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55" windowHeight="7710" firstSheet="4" activeTab="7"/>
  </bookViews>
  <sheets>
    <sheet name="部门财政拨款收支总表" sheetId="1" r:id="rId1"/>
    <sheet name="部门一般公共预算支出预算表" sheetId="2" r:id="rId2"/>
    <sheet name="部门一般公共预算基本支出表" sheetId="3" r:id="rId3"/>
    <sheet name="部门政府性基金收支预算 " sheetId="4" r:id="rId4"/>
    <sheet name="部门收支预算总表" sheetId="5" r:id="rId5"/>
    <sheet name="部门收入预算总表" sheetId="6" r:id="rId6"/>
    <sheet name="部门支出预算总表" sheetId="7" r:id="rId7"/>
    <sheet name="部门三公经费预算情况表" sheetId="8" r:id="rId8"/>
  </sheets>
  <definedNames>
    <definedName name="_xlnm.Print_Area" localSheetId="0">部门财政拨款收支总表!$A$1:$F$38</definedName>
    <definedName name="_xlnm.Print_Area" localSheetId="7">部门三公经费预算情况表!$A$1:$D$10</definedName>
    <definedName name="_xlnm.Print_Area" localSheetId="5">部门收入预算总表!$A$1:$M$20</definedName>
    <definedName name="_xlnm.Print_Area" localSheetId="4">部门收支预算总表!$A$1:$D$40</definedName>
    <definedName name="_xlnm.Print_Area" localSheetId="2">部门一般公共预算基本支出表!$A$1:$C$20</definedName>
    <definedName name="_xlnm.Print_Area" localSheetId="1">部门一般公共预算支出预算表!$A$1:$E$20</definedName>
    <definedName name="_xlnm.Print_Area" localSheetId="3">'部门政府性基金收支预算 '!$A$1:$F$5</definedName>
    <definedName name="_xlnm.Print_Area" localSheetId="6">部门支出预算总表!$A$1:$E$20</definedName>
    <definedName name="_xlnm.Print_Titles" localSheetId="0">部门财政拨款收支总表!$1:$5</definedName>
    <definedName name="_xlnm.Print_Titles" localSheetId="7">部门三公经费预算情况表!$1:$4</definedName>
    <definedName name="_xlnm.Print_Titles" localSheetId="5">部门收入预算总表!$1:$5</definedName>
    <definedName name="_xlnm.Print_Titles" localSheetId="4">部门收支预算总表!$1:$5</definedName>
    <definedName name="_xlnm.Print_Titles" localSheetId="2">部门一般公共预算基本支出表!$1:$5</definedName>
    <definedName name="_xlnm.Print_Titles" localSheetId="1">部门一般公共预算支出预算表!$1:$5</definedName>
    <definedName name="_xlnm.Print_Titles" localSheetId="3">'部门政府性基金收支预算 '!$1:$5</definedName>
    <definedName name="_xlnm.Print_Titles" localSheetId="6">部门支出预算总表!$1:$5</definedName>
  </definedNames>
  <calcPr calcId="144525"/>
</workbook>
</file>

<file path=xl/sharedStrings.xml><?xml version="1.0" encoding="utf-8"?>
<sst xmlns="http://schemas.openxmlformats.org/spreadsheetml/2006/main" count="287" uniqueCount="155">
  <si>
    <t>2018年部门财政拨款收支预算总表</t>
  </si>
  <si>
    <t>单位名称：怀远县经济委</t>
  </si>
  <si>
    <t>单位：元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</si>
  <si>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</si>
  <si>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</si>
  <si>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</si>
  <si>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</si>
  <si>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</si>
  <si>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</si>
  <si>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</si>
  <si>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一、上年结转</t>
  </si>
  <si>
    <t>一、本年支出</t>
  </si>
  <si>
    <t>(一)一般公共服务</t>
  </si>
  <si>
    <t>(二)外交</t>
  </si>
  <si>
    <t>二、本年收入</t>
  </si>
  <si>
    <t>(三)国防</t>
  </si>
  <si>
    <t>（一）一般公共预算拨款</t>
  </si>
  <si>
    <t>(四)公共安全</t>
  </si>
  <si>
    <t xml:space="preserve">    经常收入预算拨款</t>
  </si>
  <si>
    <t>(五)教育</t>
  </si>
  <si>
    <t xml:space="preserve">    国库管理非税收入</t>
  </si>
  <si>
    <t>(六)科学技术</t>
  </si>
  <si>
    <t>（二）政府性基金预算拨款</t>
  </si>
  <si>
    <t>(七)文化体育与传媒</t>
  </si>
  <si>
    <t>(八)社会保障和就业</t>
  </si>
  <si>
    <t>(九)社会保险基金支出</t>
  </si>
  <si>
    <t>(十)医疗卫生和计划生育支出</t>
  </si>
  <si>
    <t>(十一)节能环保</t>
  </si>
  <si>
    <t>(十二)城乡社区事务</t>
  </si>
  <si>
    <t>(十三)农林水事务</t>
  </si>
  <si>
    <t>(十四)交通运输</t>
  </si>
  <si>
    <t>(十五)资源勘探电力信息等事务</t>
  </si>
  <si>
    <t>(十六)商业服务业等事务</t>
  </si>
  <si>
    <t>(十七)金融监管等事务支出</t>
  </si>
  <si>
    <t>(十八)援助其他地区支出</t>
  </si>
  <si>
    <t>(十九)国土海洋气象等支出</t>
  </si>
  <si>
    <t>(二十)住房保障支出</t>
  </si>
  <si>
    <t>(二十一)粮油物资储备事务</t>
  </si>
  <si>
    <t>(二十三)国有资本经营预算支出</t>
  </si>
  <si>
    <t>(二十四)预备费</t>
  </si>
  <si>
    <t>(二十五)其它支出</t>
  </si>
  <si>
    <t>(二十六)转移性支出</t>
  </si>
  <si>
    <t>(二十七)债务还本支出</t>
  </si>
  <si>
    <t>(二十八)债务付息支出</t>
  </si>
  <si>
    <t>(二十九)债务发行费用支出</t>
  </si>
  <si>
    <t>二、结转下年</t>
  </si>
  <si>
    <t>收入总计</t>
  </si>
  <si>
    <t>支出总计</t>
  </si>
  <si>
    <t>注：本表反映部门财政拨款收入、支出预算情况。</t>
  </si>
  <si>
    <t>2018年部门一般公共预算支出预算表</t>
  </si>
  <si>
    <t>功能分类科目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</si>
  <si>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</si>
  <si>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</si>
  <si>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</si>
  <si>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</si>
  <si>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</si>
  <si>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</si>
  <si>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20104</t>
  </si>
  <si>
    <t xml:space="preserve">  发展与改革事务</t>
  </si>
  <si>
    <t xml:space="preserve">    2010401</t>
  </si>
  <si>
    <t xml:space="preserve">    行政运行（发展与改革事务）</t>
  </si>
  <si>
    <t xml:space="preserve">    2010402</t>
  </si>
  <si>
    <t xml:space="preserve">    一般行政管理事务（发展与改革事务）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</si>
  <si>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</si>
  <si>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</si>
  <si>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</si>
  <si>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</si>
  <si>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</si>
  <si>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</si>
  <si>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</si>
  <si>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</si>
  <si>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</si>
  <si>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</si>
  <si>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</si>
  <si>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</si>
  <si>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</si>
  <si>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</si>
  <si>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</si>
  <si>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</si>
  <si>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</si>
  <si>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</si>
  <si>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</si>
  <si>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</si>
  <si>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2018年部门一般公共预算基本支出预算表</t>
  </si>
  <si>
    <t>经济分类科目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</si>
  <si>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</si>
  <si>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</si>
  <si>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</si>
  <si>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</si>
  <si>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</si>
  <si>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</si>
  <si>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</si>
  <si>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</si>
  <si>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</si>
  <si>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机关事业单位基本养老保险缴费（增）</t>
  </si>
  <si>
    <t xml:space="preserve">  30110</t>
  </si>
  <si>
    <t xml:space="preserve">  职工基本医疗保险（增）</t>
  </si>
  <si>
    <t xml:space="preserve">  30113</t>
  </si>
  <si>
    <t xml:space="preserve">  住房公积金（增）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</si>
  <si>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</si>
  <si>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</si>
  <si>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</si>
  <si>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</si>
  <si>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</si>
  <si>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</si>
  <si>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</si>
  <si>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</si>
  <si>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</si>
  <si>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</si>
  <si>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</si>
  <si>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</si>
  <si>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</si>
  <si>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</si>
  <si>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>2018年部门政府性基金预算收支预算表</t>
  </si>
  <si>
    <t>本年政府性基金财政拨款收入</t>
  </si>
  <si>
    <t>本年政府性基金财政拨款支出</t>
  </si>
  <si>
    <t>备注：我单位没有政府性基金收入，也没有政府性基金预算支出，故本表无数据</t>
  </si>
  <si>
    <t>2018年部门收支预算总表</t>
  </si>
  <si>
    <t xml:space="preserve">收  入             </t>
  </si>
  <si>
    <t>一、一般公共预算拨款收入</t>
  </si>
  <si>
    <t>二、政府性基金预算拨款收入</t>
  </si>
  <si>
    <t>三、纳入专户管理政府非税收入</t>
  </si>
  <si>
    <t>四、其他收入</t>
  </si>
  <si>
    <t xml:space="preserve">     事业收入</t>
  </si>
  <si>
    <t xml:space="preserve">     经营收入</t>
  </si>
  <si>
    <t xml:space="preserve">     上级补助收入</t>
  </si>
  <si>
    <t xml:space="preserve">     附属单位上缴收入</t>
  </si>
  <si>
    <t xml:space="preserve">     其他</t>
  </si>
  <si>
    <t>本年收入合计</t>
  </si>
  <si>
    <t>本年支出合计</t>
  </si>
  <si>
    <t>上年结余收入</t>
  </si>
  <si>
    <t>结转下年</t>
  </si>
  <si>
    <t>注：本表反映部门各项收入、支出预算安排情况。</t>
  </si>
  <si>
    <t>2018年部门收入预算总表</t>
  </si>
  <si>
    <t>上年结余</t>
  </si>
  <si>
    <t>一般公共预算拨款收入</t>
  </si>
  <si>
    <t>政府性基金预算拨款收入</t>
  </si>
  <si>
    <t>纳入专户管理的政府非税收入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</si>
  <si>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</si>
  <si>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</si>
  <si>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</si>
  <si>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</si>
  <si>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</si>
  <si>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</si>
  <si>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</si>
  <si>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2018年部门支出预算总表</t>
  </si>
  <si>
    <t>2018年部门“三公”经费预算表</t>
  </si>
  <si>
    <t>2016决算</t>
  </si>
  <si>
    <t>2017预算</t>
  </si>
  <si>
    <t>2018预算数</t>
  </si>
  <si>
    <t>因公出国（境）费</t>
  </si>
  <si>
    <t>公务接待费</t>
  </si>
  <si>
    <t>公务用车购置及运行费</t>
  </si>
  <si>
    <t xml:space="preserve">  其中：公务用车运行费</t>
  </si>
  <si>
    <t xml:space="preserve">       公务用车购置费 </t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</si>
</sst>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;;"/>
  </numFmts>
  <fonts count="34">
    <font>
      <sz val="9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Times New Roman"/>
      <charset val="0"/>
    </font>
    <font>
      <sz val="9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/>
    <xf numFmtId="0" fontId="1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9" fillId="31" borderId="1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NumberFormat="1" applyFont="1" applyFill="1" applyAlignment="1" applyProtection="1">
      <alignment horizontal="centerContinuous"/>
    </xf>
    <xf numFmtId="0" fontId="2" fillId="0" borderId="0" xfId="0" applyFont="1" applyAlignment="1">
      <alignment horizontal="centerContinuous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0" xfId="0" applyFont="1"/>
    <xf numFmtId="0" fontId="2" fillId="0" borderId="0" xfId="0" applyFont="1" applyFill="1"/>
    <xf numFmtId="0" fontId="3" fillId="0" borderId="0" xfId="0" applyNumberFormat="1" applyFont="1" applyFill="1" applyAlignment="1" applyProtection="1">
      <alignment horizontal="centerContinuous" vertical="center"/>
    </xf>
    <xf numFmtId="0" fontId="6" fillId="0" borderId="2" xfId="0" applyNumberFormat="1" applyFont="1" applyFill="1" applyBorder="1" applyAlignment="1" applyProtection="1">
      <alignment horizontal="centerContinuous" vertical="center"/>
    </xf>
    <xf numFmtId="0" fontId="6" fillId="0" borderId="3" xfId="0" applyNumberFormat="1" applyFont="1" applyFill="1" applyBorder="1" applyAlignment="1" applyProtection="1">
      <alignment horizontal="centerContinuous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5" fillId="0" borderId="3" xfId="0" applyNumberFormat="1" applyFont="1" applyFill="1" applyBorder="1" applyAlignment="1" applyProtection="1">
      <alignment horizontal="centerContinuous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 applyProtection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/>
    <xf numFmtId="0" fontId="0" fillId="0" borderId="0" xfId="0" applyAlignment="1">
      <alignment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8" fillId="0" borderId="0" xfId="0" applyFont="1" applyFill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/>
    </xf>
    <xf numFmtId="177" fontId="2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10" fillId="0" borderId="0" xfId="0" applyFont="1" applyFill="1" applyAlignment="1">
      <alignment horizontal="center"/>
    </xf>
    <xf numFmtId="0" fontId="11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3"/>
  <sheetViews>
    <sheetView showGridLines="0" showZeros="0" workbookViewId="0">
      <selection activeCell="B14" sqref="B13:B14"/>
    </sheetView>
  </sheetViews>
  <sheetFormatPr defaultColWidth="6.83333333333333" defaultRowHeight="14.25"/>
  <cols>
    <col min="1" max="1" width="33.6666666666667" style="2" customWidth="1"/>
    <col min="2" max="2" width="26.8333333333333" style="2" customWidth="1"/>
    <col min="3" max="3" width="34.6666666666667" style="2" customWidth="1"/>
    <col min="4" max="5" width="21.6666666666667" style="2"/>
    <col min="6" max="6" width="13.3333333333333" style="2"/>
    <col min="7" max="161" width="5" style="2" customWidth="1"/>
    <col min="162" max="16384" width="5.16666666666667" style="2" customWidth="1"/>
  </cols>
  <sheetData>
    <row r="1" ht="17.25" customHeight="1" spans="1:9">
      <c r="A1" s="1"/>
      <c r="I1" s="16"/>
    </row>
    <row r="2" s="41" customFormat="1" ht="26.25" customHeight="1" spans="1:253">
      <c r="A2" s="79" t="s">
        <v>0</v>
      </c>
      <c r="B2" s="79"/>
      <c r="C2" s="79"/>
      <c r="D2" s="79"/>
      <c r="E2" s="79"/>
      <c r="F2" s="79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</row>
    <row r="3" s="41" customFormat="1" ht="18.95" customHeight="1" spans="1:253">
      <c r="A3" s="80" t="s">
        <v>1</v>
      </c>
      <c r="B3" s="80"/>
      <c r="C3" s="45"/>
      <c r="D3" s="45"/>
      <c r="F3" s="81" t="s">
        <v>2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</row>
    <row r="4" s="41" customFormat="1" ht="18" customHeight="1" spans="1:253">
      <c r="A4" s="46" t="s">
        <v>3</v>
      </c>
      <c r="B4" s="46"/>
      <c r="C4" s="46" t="s">
        <v>4</v>
      </c>
      <c r="D4" s="46"/>
      <c r="E4" s="46"/>
      <c r="F4" s="46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</row>
    <row r="5" s="41" customFormat="1" ht="40.5" spans="1:253">
      <c r="A5" s="46" t="s">
        <v>5</v>
      </c>
      <c r="B5" s="46" t="s">
        <v>6</v>
      </c>
      <c r="C5" s="46" t="s">
        <v>5</v>
      </c>
      <c r="D5" s="46" t="s">
        <v>7</v>
      </c>
      <c r="E5" s="62" t="s">
        <v>8</v>
      </c>
      <c r="F5" s="62" t="s">
        <v>9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</row>
    <row r="6" s="41" customFormat="1" ht="20.1" customHeight="1" spans="1:253">
      <c r="A6" s="82" t="s">
        <v>10</v>
      </c>
      <c r="B6" s="48">
        <v>0</v>
      </c>
      <c r="C6" s="83" t="s">
        <v>11</v>
      </c>
      <c r="D6" s="83">
        <f>E6+F6</f>
        <v>1940100</v>
      </c>
      <c r="E6" s="84">
        <f>SUM(E7:E34)</f>
        <v>1940100</v>
      </c>
      <c r="F6" s="49">
        <f>SUM(F7:F34)</f>
        <v>0</v>
      </c>
      <c r="G6" s="44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</row>
    <row r="7" s="41" customFormat="1" ht="20.1" customHeight="1" spans="1:253">
      <c r="A7" s="82"/>
      <c r="B7" s="48"/>
      <c r="C7" s="49" t="s">
        <v>12</v>
      </c>
      <c r="D7" s="48">
        <v>1437400</v>
      </c>
      <c r="E7" s="48">
        <v>1437400</v>
      </c>
      <c r="F7" s="48">
        <v>0</v>
      </c>
      <c r="G7" s="44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</row>
    <row r="8" s="41" customFormat="1" ht="20.1" customHeight="1" spans="1:253">
      <c r="A8" s="82"/>
      <c r="B8" s="48"/>
      <c r="C8" s="49" t="s">
        <v>13</v>
      </c>
      <c r="D8" s="48">
        <v>0</v>
      </c>
      <c r="E8" s="48">
        <v>0</v>
      </c>
      <c r="F8" s="48">
        <v>0</v>
      </c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</row>
    <row r="9" s="41" customFormat="1" ht="20.1" customHeight="1" spans="1:253">
      <c r="A9" s="85" t="s">
        <v>14</v>
      </c>
      <c r="B9" s="48">
        <v>1940100</v>
      </c>
      <c r="C9" s="49" t="s">
        <v>15</v>
      </c>
      <c r="D9" s="48">
        <v>0</v>
      </c>
      <c r="E9" s="48">
        <v>0</v>
      </c>
      <c r="F9" s="48">
        <v>0</v>
      </c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</row>
    <row r="10" s="41" customFormat="1" ht="20.1" customHeight="1" spans="1:253">
      <c r="A10" s="47" t="s">
        <v>16</v>
      </c>
      <c r="B10" s="48">
        <f>B11+B12</f>
        <v>1940100</v>
      </c>
      <c r="C10" s="49" t="s">
        <v>17</v>
      </c>
      <c r="D10" s="48">
        <v>0</v>
      </c>
      <c r="E10" s="48">
        <v>0</v>
      </c>
      <c r="F10" s="48">
        <v>0</v>
      </c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</row>
    <row r="11" s="41" customFormat="1" ht="20.1" customHeight="1" spans="1:253">
      <c r="A11" s="47" t="s">
        <v>18</v>
      </c>
      <c r="B11" s="48">
        <v>1940100</v>
      </c>
      <c r="C11" s="49" t="s">
        <v>19</v>
      </c>
      <c r="D11" s="48">
        <v>0</v>
      </c>
      <c r="E11" s="48">
        <v>0</v>
      </c>
      <c r="F11" s="48">
        <v>0</v>
      </c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</row>
    <row r="12" s="41" customFormat="1" ht="20.1" customHeight="1" spans="1:253">
      <c r="A12" s="47" t="s">
        <v>20</v>
      </c>
      <c r="B12" s="48">
        <v>0</v>
      </c>
      <c r="C12" s="49" t="s">
        <v>21</v>
      </c>
      <c r="D12" s="48">
        <v>0</v>
      </c>
      <c r="E12" s="48">
        <v>0</v>
      </c>
      <c r="F12" s="48">
        <v>0</v>
      </c>
      <c r="G12" s="4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</row>
    <row r="13" s="41" customFormat="1" ht="20.1" customHeight="1" spans="1:253">
      <c r="A13" s="50" t="s">
        <v>22</v>
      </c>
      <c r="B13" s="48">
        <v>0</v>
      </c>
      <c r="C13" s="49" t="s">
        <v>23</v>
      </c>
      <c r="D13" s="48">
        <v>0</v>
      </c>
      <c r="E13" s="48">
        <v>0</v>
      </c>
      <c r="F13" s="48">
        <v>0</v>
      </c>
      <c r="G13" s="4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</row>
    <row r="14" s="41" customFormat="1" ht="20.1" customHeight="1" spans="1:253">
      <c r="A14" s="47"/>
      <c r="B14" s="48"/>
      <c r="C14" s="49" t="s">
        <v>24</v>
      </c>
      <c r="D14" s="48">
        <v>332000</v>
      </c>
      <c r="E14" s="48">
        <v>332000</v>
      </c>
      <c r="F14" s="48">
        <v>0</v>
      </c>
      <c r="G14" s="44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</row>
    <row r="15" s="41" customFormat="1" ht="20.1" customHeight="1" spans="1:253">
      <c r="A15" s="83"/>
      <c r="B15" s="84"/>
      <c r="C15" s="49" t="s">
        <v>25</v>
      </c>
      <c r="D15" s="48">
        <v>0</v>
      </c>
      <c r="E15" s="48">
        <v>0</v>
      </c>
      <c r="F15" s="48">
        <v>0</v>
      </c>
      <c r="G15" s="44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</row>
    <row r="16" s="41" customFormat="1" ht="20.1" customHeight="1" spans="1:253">
      <c r="A16" s="83"/>
      <c r="B16" s="84"/>
      <c r="C16" s="49" t="s">
        <v>26</v>
      </c>
      <c r="D16" s="48">
        <v>63600</v>
      </c>
      <c r="E16" s="48">
        <v>63600</v>
      </c>
      <c r="F16" s="48">
        <v>0</v>
      </c>
      <c r="G16" s="44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</row>
    <row r="17" s="41" customFormat="1" ht="20.1" customHeight="1" spans="1:253">
      <c r="A17" s="83"/>
      <c r="B17" s="84"/>
      <c r="C17" s="49" t="s">
        <v>27</v>
      </c>
      <c r="D17" s="48">
        <v>0</v>
      </c>
      <c r="E17" s="48">
        <v>0</v>
      </c>
      <c r="F17" s="48">
        <v>0</v>
      </c>
      <c r="G17" s="44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</row>
    <row r="18" s="41" customFormat="1" ht="20.1" customHeight="1" spans="1:253">
      <c r="A18" s="83"/>
      <c r="B18" s="84"/>
      <c r="C18" s="49" t="s">
        <v>28</v>
      </c>
      <c r="D18" s="48">
        <v>0</v>
      </c>
      <c r="E18" s="48">
        <v>0</v>
      </c>
      <c r="F18" s="48">
        <v>0</v>
      </c>
      <c r="G18" s="44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</row>
    <row r="19" s="41" customFormat="1" ht="20.1" customHeight="1" spans="1:253">
      <c r="A19" s="83"/>
      <c r="B19" s="84"/>
      <c r="C19" s="49" t="s">
        <v>29</v>
      </c>
      <c r="D19" s="48">
        <v>0</v>
      </c>
      <c r="E19" s="48">
        <v>0</v>
      </c>
      <c r="F19" s="48">
        <v>0</v>
      </c>
      <c r="G19" s="44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</row>
    <row r="20" s="41" customFormat="1" ht="20.1" customHeight="1" spans="1:253">
      <c r="A20" s="83"/>
      <c r="B20" s="84"/>
      <c r="C20" s="49" t="s">
        <v>30</v>
      </c>
      <c r="D20" s="48">
        <v>0</v>
      </c>
      <c r="E20" s="48">
        <v>0</v>
      </c>
      <c r="F20" s="48">
        <v>0</v>
      </c>
      <c r="G20" s="44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</row>
    <row r="21" s="41" customFormat="1" ht="20.1" customHeight="1" spans="1:253">
      <c r="A21" s="83"/>
      <c r="B21" s="84"/>
      <c r="C21" s="49" t="s">
        <v>31</v>
      </c>
      <c r="D21" s="48">
        <v>0</v>
      </c>
      <c r="E21" s="48">
        <v>0</v>
      </c>
      <c r="F21" s="48">
        <v>0</v>
      </c>
      <c r="G21" s="44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</row>
    <row r="22" s="41" customFormat="1" ht="20.1" customHeight="1" spans="1:253">
      <c r="A22" s="83"/>
      <c r="B22" s="84"/>
      <c r="C22" s="49" t="s">
        <v>32</v>
      </c>
      <c r="D22" s="48">
        <v>0</v>
      </c>
      <c r="E22" s="48">
        <v>0</v>
      </c>
      <c r="F22" s="48">
        <v>0</v>
      </c>
      <c r="G22" s="44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</row>
    <row r="23" s="41" customFormat="1" ht="20.1" customHeight="1" spans="1:253">
      <c r="A23" s="83"/>
      <c r="B23" s="84"/>
      <c r="C23" s="49" t="s">
        <v>33</v>
      </c>
      <c r="D23" s="48">
        <v>0</v>
      </c>
      <c r="E23" s="48">
        <v>0</v>
      </c>
      <c r="F23" s="48">
        <v>0</v>
      </c>
      <c r="G23" s="44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</row>
    <row r="24" s="41" customFormat="1" ht="20.1" customHeight="1" spans="1:253">
      <c r="A24" s="83"/>
      <c r="B24" s="84"/>
      <c r="C24" s="49" t="s">
        <v>34</v>
      </c>
      <c r="D24" s="48">
        <v>0</v>
      </c>
      <c r="E24" s="48">
        <v>0</v>
      </c>
      <c r="F24" s="48">
        <v>0</v>
      </c>
      <c r="G24" s="4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</row>
    <row r="25" s="41" customFormat="1" ht="20.1" customHeight="1" spans="1:253">
      <c r="A25" s="83"/>
      <c r="B25" s="84"/>
      <c r="C25" s="49" t="s">
        <v>35</v>
      </c>
      <c r="D25" s="48">
        <v>0</v>
      </c>
      <c r="E25" s="48">
        <v>0</v>
      </c>
      <c r="F25" s="48">
        <v>0</v>
      </c>
      <c r="G25" s="44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</row>
    <row r="26" s="41" customFormat="1" ht="20.1" customHeight="1" spans="1:253">
      <c r="A26" s="83"/>
      <c r="B26" s="84"/>
      <c r="C26" s="49" t="s">
        <v>36</v>
      </c>
      <c r="D26" s="48">
        <v>107100</v>
      </c>
      <c r="E26" s="48">
        <v>107100</v>
      </c>
      <c r="F26" s="48">
        <v>0</v>
      </c>
      <c r="G26" s="44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</row>
    <row r="27" s="41" customFormat="1" ht="20.1" customHeight="1" spans="1:253">
      <c r="A27" s="83"/>
      <c r="B27" s="84"/>
      <c r="C27" s="49" t="s">
        <v>37</v>
      </c>
      <c r="D27" s="48">
        <v>0</v>
      </c>
      <c r="E27" s="48">
        <v>0</v>
      </c>
      <c r="F27" s="48">
        <v>0</v>
      </c>
      <c r="G27" s="44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</row>
    <row r="28" s="41" customFormat="1" ht="20.1" customHeight="1" spans="1:253">
      <c r="A28" s="83"/>
      <c r="B28" s="84"/>
      <c r="C28" s="49" t="s">
        <v>38</v>
      </c>
      <c r="D28" s="48">
        <v>0</v>
      </c>
      <c r="E28" s="48">
        <v>0</v>
      </c>
      <c r="F28" s="48">
        <v>0</v>
      </c>
      <c r="G28" s="44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</row>
    <row r="29" s="41" customFormat="1" ht="20.1" customHeight="1" spans="1:253">
      <c r="A29" s="83"/>
      <c r="B29" s="84"/>
      <c r="C29" s="49" t="s">
        <v>39</v>
      </c>
      <c r="D29" s="48">
        <v>0</v>
      </c>
      <c r="E29" s="48">
        <v>0</v>
      </c>
      <c r="F29" s="48">
        <v>0</v>
      </c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</row>
    <row r="30" s="41" customFormat="1" ht="20.1" customHeight="1" spans="1:253">
      <c r="A30" s="83"/>
      <c r="B30" s="84"/>
      <c r="C30" s="49" t="s">
        <v>40</v>
      </c>
      <c r="D30" s="48">
        <v>0</v>
      </c>
      <c r="E30" s="48">
        <v>0</v>
      </c>
      <c r="F30" s="48">
        <v>0</v>
      </c>
      <c r="G30" s="44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</row>
    <row r="31" s="41" customFormat="1" ht="20.1" customHeight="1" spans="1:253">
      <c r="A31" s="85"/>
      <c r="B31" s="84"/>
      <c r="C31" s="49" t="s">
        <v>41</v>
      </c>
      <c r="D31" s="48">
        <v>0</v>
      </c>
      <c r="E31" s="48">
        <v>0</v>
      </c>
      <c r="F31" s="48">
        <v>0</v>
      </c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</row>
    <row r="32" s="41" customFormat="1" ht="20.1" customHeight="1" spans="1:253">
      <c r="A32" s="85"/>
      <c r="B32" s="84"/>
      <c r="C32" s="49" t="s">
        <v>42</v>
      </c>
      <c r="D32" s="48">
        <v>0</v>
      </c>
      <c r="E32" s="48">
        <v>0</v>
      </c>
      <c r="F32" s="48">
        <v>0</v>
      </c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</row>
    <row r="33" s="41" customFormat="1" ht="20.1" customHeight="1" spans="1:253">
      <c r="A33" s="82"/>
      <c r="B33" s="84"/>
      <c r="C33" s="49" t="s">
        <v>43</v>
      </c>
      <c r="D33" s="48">
        <v>0</v>
      </c>
      <c r="E33" s="48">
        <v>0</v>
      </c>
      <c r="F33" s="48">
        <v>0</v>
      </c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</row>
    <row r="34" s="41" customFormat="1" ht="20.1" customHeight="1" spans="1:253">
      <c r="A34" s="83"/>
      <c r="B34" s="84"/>
      <c r="C34" s="49" t="s">
        <v>44</v>
      </c>
      <c r="D34" s="48">
        <v>0</v>
      </c>
      <c r="E34" s="48">
        <v>0</v>
      </c>
      <c r="F34" s="48">
        <v>0</v>
      </c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</row>
    <row r="35" s="41" customFormat="1" ht="20.1" customHeight="1" spans="1:253">
      <c r="A35" s="83"/>
      <c r="B35" s="84"/>
      <c r="C35" s="82"/>
      <c r="D35" s="49"/>
      <c r="E35" s="86"/>
      <c r="F35" s="49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</row>
    <row r="36" s="41" customFormat="1" ht="20.1" customHeight="1" spans="1:253">
      <c r="A36" s="85"/>
      <c r="B36" s="87"/>
      <c r="C36" s="82" t="s">
        <v>45</v>
      </c>
      <c r="D36" s="88">
        <f>B38-D6</f>
        <v>0</v>
      </c>
      <c r="E36" s="89"/>
      <c r="F36" s="90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</row>
    <row r="37" s="41" customFormat="1" ht="20.1" customHeight="1" spans="1:253">
      <c r="A37" s="85"/>
      <c r="B37" s="87"/>
      <c r="C37" s="82"/>
      <c r="D37" s="88"/>
      <c r="E37" s="89"/>
      <c r="F37" s="90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</row>
    <row r="38" s="42" customFormat="1" ht="20.1" customHeight="1" spans="1:253">
      <c r="A38" s="57" t="s">
        <v>46</v>
      </c>
      <c r="B38" s="54">
        <v>1940100</v>
      </c>
      <c r="C38" s="57" t="s">
        <v>47</v>
      </c>
      <c r="D38" s="91">
        <f>B38</f>
        <v>1940100</v>
      </c>
      <c r="E38" s="54">
        <f>E6</f>
        <v>1940100</v>
      </c>
      <c r="F38" s="90">
        <f>F6</f>
        <v>0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</row>
    <row r="39" s="43" customFormat="1" ht="18.75" customHeight="1" spans="1:4">
      <c r="A39" s="1" t="s">
        <v>48</v>
      </c>
      <c r="B39" s="16"/>
      <c r="C39" s="58"/>
      <c r="D39" s="58"/>
    </row>
    <row r="40" s="43" customFormat="1" ht="11.25" spans="3:4">
      <c r="C40" s="58"/>
      <c r="D40" s="58"/>
    </row>
    <row r="42" spans="2:5">
      <c r="B42" s="16"/>
      <c r="E42" s="16"/>
    </row>
    <row r="43" spans="5:5">
      <c r="E43" s="16"/>
    </row>
  </sheetData>
  <mergeCells count="3">
    <mergeCell ref="A2:F2"/>
    <mergeCell ref="A4:B4"/>
    <mergeCell ref="C4:F4"/>
  </mergeCells>
  <printOptions horizontalCentered="1"/>
  <pageMargins left="0.589583333333333" right="0.589583333333333" top="0.55" bottom="0.55" header="0.279861111111111" footer="0.239583333333333"/>
  <pageSetup paperSize="9" scale="60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D9" sqref="D9"/>
    </sheetView>
  </sheetViews>
  <sheetFormatPr defaultColWidth="9.16666666666667" defaultRowHeight="14.25"/>
  <cols>
    <col min="1" max="1" width="25.5" style="2" customWidth="1"/>
    <col min="2" max="2" width="46.1666666666667" style="2" customWidth="1"/>
    <col min="3" max="3" width="18.5" style="2" customWidth="1"/>
    <col min="4" max="4" width="21.1666666666667" style="2" customWidth="1"/>
    <col min="5" max="5" width="18.6666666666667" style="2" customWidth="1"/>
    <col min="6" max="16384" width="9" style="2" customWidth="1"/>
  </cols>
  <sheetData>
    <row r="1" ht="12.75" customHeight="1" spans="1:1">
      <c r="A1" s="1"/>
    </row>
    <row r="2" ht="21" customHeight="1" spans="1:5">
      <c r="A2" s="17" t="s">
        <v>49</v>
      </c>
      <c r="B2" s="17"/>
      <c r="C2" s="17"/>
      <c r="D2" s="17"/>
      <c r="E2" s="17"/>
    </row>
    <row r="3" ht="22.5" customHeight="1" spans="1:6">
      <c r="A3" s="5" t="s">
        <v>1</v>
      </c>
      <c r="B3" s="75"/>
      <c r="C3" s="75"/>
      <c r="D3" s="75"/>
      <c r="E3" s="6" t="s">
        <v>2</v>
      </c>
      <c r="F3" s="16"/>
    </row>
    <row r="4" ht="21" customHeight="1" spans="1:5">
      <c r="A4" s="21" t="s">
        <v>50</v>
      </c>
      <c r="B4" s="21"/>
      <c r="C4" s="7" t="s">
        <v>6</v>
      </c>
      <c r="D4" s="7"/>
      <c r="E4" s="7"/>
    </row>
    <row r="5" ht="21" customHeight="1" spans="1:5">
      <c r="A5" s="23" t="s">
        <v>51</v>
      </c>
      <c r="B5" s="23" t="s">
        <v>52</v>
      </c>
      <c r="C5" s="76" t="s">
        <v>7</v>
      </c>
      <c r="D5" s="76" t="s">
        <v>53</v>
      </c>
      <c r="E5" s="76" t="s">
        <v>54</v>
      </c>
    </row>
    <row r="6" s="27" customFormat="1" ht="20.1" customHeight="1" spans="1:6">
      <c r="A6" s="37"/>
      <c r="B6" s="77" t="s">
        <v>7</v>
      </c>
      <c r="C6" s="78">
        <v>1940100</v>
      </c>
      <c r="D6" s="78">
        <v>1890100</v>
      </c>
      <c r="E6" s="13">
        <v>50000</v>
      </c>
      <c r="F6" s="40"/>
    </row>
    <row r="7" ht="20.1" customHeight="1" spans="1:9">
      <c r="A7" s="37" t="s">
        <v>55</v>
      </c>
      <c r="B7" s="77" t="s">
        <v>56</v>
      </c>
      <c r="C7" s="78">
        <v>1437400</v>
      </c>
      <c r="D7" s="78">
        <v>1387400</v>
      </c>
      <c r="E7" s="13">
        <v>50000</v>
      </c>
      <c r="I7" s="16"/>
    </row>
    <row r="8" ht="20.1" customHeight="1" spans="1:5">
      <c r="A8" s="37" t="s">
        <v>57</v>
      </c>
      <c r="B8" s="77" t="s">
        <v>58</v>
      </c>
      <c r="C8" s="78">
        <v>1437400</v>
      </c>
      <c r="D8" s="78">
        <v>1387400</v>
      </c>
      <c r="E8" s="13">
        <v>50000</v>
      </c>
    </row>
    <row r="9" ht="20.1" customHeight="1" spans="1:5">
      <c r="A9" s="37" t="s">
        <v>59</v>
      </c>
      <c r="B9" s="77" t="s">
        <v>60</v>
      </c>
      <c r="C9" s="78">
        <v>1387400</v>
      </c>
      <c r="D9" s="78">
        <v>1387400</v>
      </c>
      <c r="E9" s="13">
        <v>0</v>
      </c>
    </row>
    <row r="10" ht="20.1" customHeight="1" spans="1:5">
      <c r="A10" s="37" t="s">
        <v>61</v>
      </c>
      <c r="B10" s="77" t="s">
        <v>62</v>
      </c>
      <c r="C10" s="78">
        <v>50000</v>
      </c>
      <c r="D10" s="78">
        <v>0</v>
      </c>
      <c r="E10" s="13">
        <v>50000</v>
      </c>
    </row>
    <row r="11" ht="20.1" customHeight="1" spans="1:5">
      <c r="A11" s="37" t="s">
        <v>63</v>
      </c>
      <c r="B11" s="77" t="s">
        <v>64</v>
      </c>
      <c r="C11" s="78">
        <v>332000</v>
      </c>
      <c r="D11" s="78">
        <v>332000</v>
      </c>
      <c r="E11" s="13">
        <v>0</v>
      </c>
    </row>
    <row r="12" ht="20.1" customHeight="1" spans="1:5">
      <c r="A12" s="37" t="s">
        <v>65</v>
      </c>
      <c r="B12" s="77" t="s">
        <v>66</v>
      </c>
      <c r="C12" s="78">
        <v>332000</v>
      </c>
      <c r="D12" s="78">
        <v>332000</v>
      </c>
      <c r="E12" s="13">
        <v>0</v>
      </c>
    </row>
    <row r="13" ht="20.1" customHeight="1" spans="1:5">
      <c r="A13" s="37" t="s">
        <v>67</v>
      </c>
      <c r="B13" s="77" t="s">
        <v>68</v>
      </c>
      <c r="C13" s="78">
        <v>160100</v>
      </c>
      <c r="D13" s="78">
        <v>160100</v>
      </c>
      <c r="E13" s="13">
        <v>0</v>
      </c>
    </row>
    <row r="14" ht="20.1" customHeight="1" spans="1:5">
      <c r="A14" s="37" t="s">
        <v>69</v>
      </c>
      <c r="B14" s="77" t="s">
        <v>70</v>
      </c>
      <c r="C14" s="78">
        <v>171900</v>
      </c>
      <c r="D14" s="78">
        <v>171900</v>
      </c>
      <c r="E14" s="13">
        <v>0</v>
      </c>
    </row>
    <row r="15" ht="20.1" customHeight="1" spans="1:5">
      <c r="A15" s="37" t="s">
        <v>71</v>
      </c>
      <c r="B15" s="77" t="s">
        <v>72</v>
      </c>
      <c r="C15" s="78">
        <v>63600</v>
      </c>
      <c r="D15" s="78">
        <v>63600</v>
      </c>
      <c r="E15" s="13">
        <v>0</v>
      </c>
    </row>
    <row r="16" ht="20.1" customHeight="1" spans="1:5">
      <c r="A16" s="37" t="s">
        <v>73</v>
      </c>
      <c r="B16" s="77" t="s">
        <v>74</v>
      </c>
      <c r="C16" s="78">
        <v>63600</v>
      </c>
      <c r="D16" s="78">
        <v>63600</v>
      </c>
      <c r="E16" s="13">
        <v>0</v>
      </c>
    </row>
    <row r="17" ht="20.1" customHeight="1" spans="1:5">
      <c r="A17" s="37" t="s">
        <v>75</v>
      </c>
      <c r="B17" s="77" t="s">
        <v>76</v>
      </c>
      <c r="C17" s="78">
        <v>63600</v>
      </c>
      <c r="D17" s="78">
        <v>63600</v>
      </c>
      <c r="E17" s="13">
        <v>0</v>
      </c>
    </row>
    <row r="18" ht="20.1" customHeight="1" spans="1:5">
      <c r="A18" s="37" t="s">
        <v>77</v>
      </c>
      <c r="B18" s="77" t="s">
        <v>78</v>
      </c>
      <c r="C18" s="78">
        <v>107100</v>
      </c>
      <c r="D18" s="78">
        <v>107100</v>
      </c>
      <c r="E18" s="13">
        <v>0</v>
      </c>
    </row>
    <row r="19" ht="20.1" customHeight="1" spans="1:5">
      <c r="A19" s="37" t="s">
        <v>79</v>
      </c>
      <c r="B19" s="77" t="s">
        <v>80</v>
      </c>
      <c r="C19" s="78">
        <v>107100</v>
      </c>
      <c r="D19" s="78">
        <v>107100</v>
      </c>
      <c r="E19" s="13">
        <v>0</v>
      </c>
    </row>
    <row r="20" ht="20.1" customHeight="1" spans="1:5">
      <c r="A20" s="37" t="s">
        <v>81</v>
      </c>
      <c r="B20" s="77" t="s">
        <v>82</v>
      </c>
      <c r="C20" s="78">
        <v>107100</v>
      </c>
      <c r="D20" s="78">
        <v>107100</v>
      </c>
      <c r="E20" s="13">
        <v>0</v>
      </c>
    </row>
    <row r="21" ht="12.75" customHeight="1" spans="1:9">
      <c r="A21" s="16"/>
      <c r="B21" s="16"/>
      <c r="E21" s="16"/>
      <c r="I21" s="16"/>
    </row>
    <row r="22" ht="12.75" customHeight="1" spans="3:3">
      <c r="C22" s="16"/>
    </row>
    <row r="23" ht="12.75" customHeight="1"/>
  </sheetData>
  <mergeCells count="2">
    <mergeCell ref="A4:B4"/>
    <mergeCell ref="C4:E4"/>
  </mergeCells>
  <printOptions horizontalCentered="1"/>
  <pageMargins left="0.159722222222222" right="0.159722222222222" top="0.979861111111111" bottom="0.979861111111111" header="0.509722222222222" footer="0.509722222222222"/>
  <pageSetup paperSize="9" scale="90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3" workbookViewId="0">
      <selection activeCell="G17" sqref="G17"/>
    </sheetView>
  </sheetViews>
  <sheetFormatPr defaultColWidth="9.16666666666667" defaultRowHeight="11.25" outlineLevelCol="4"/>
  <cols>
    <col min="1" max="1" width="22.3333333333333" customWidth="1"/>
    <col min="2" max="2" width="30.8333333333333" customWidth="1"/>
    <col min="3" max="3" width="42.5" customWidth="1"/>
    <col min="4" max="16384" width="9.16666666666667" customWidth="1"/>
  </cols>
  <sheetData>
    <row r="1" ht="9.75" customHeight="1" spans="3:3">
      <c r="C1" s="67"/>
    </row>
    <row r="2" ht="21" customHeight="1" spans="1:3">
      <c r="A2" s="68" t="s">
        <v>83</v>
      </c>
      <c r="B2" s="68"/>
      <c r="C2" s="68"/>
    </row>
    <row r="3" ht="21.75" customHeight="1" spans="1:5">
      <c r="A3" s="67" t="s">
        <v>1</v>
      </c>
      <c r="B3" s="67"/>
      <c r="C3" s="69" t="s">
        <v>2</v>
      </c>
      <c r="E3" s="67"/>
    </row>
    <row r="4" ht="21" customHeight="1" spans="1:3">
      <c r="A4" s="34" t="s">
        <v>84</v>
      </c>
      <c r="B4" s="39"/>
      <c r="C4" s="70" t="s">
        <v>6</v>
      </c>
    </row>
    <row r="5" ht="21" customHeight="1" spans="1:3">
      <c r="A5" s="71" t="s">
        <v>51</v>
      </c>
      <c r="B5" s="71" t="s">
        <v>52</v>
      </c>
      <c r="C5" s="72"/>
    </row>
    <row r="6" s="27" customFormat="1" ht="20.1" customHeight="1" spans="1:3">
      <c r="A6" s="73"/>
      <c r="B6" s="73" t="s">
        <v>7</v>
      </c>
      <c r="C6" s="74">
        <v>1890100</v>
      </c>
    </row>
    <row r="7" ht="20.1" customHeight="1" spans="1:4">
      <c r="A7" s="73" t="s">
        <v>85</v>
      </c>
      <c r="B7" s="73" t="s">
        <v>86</v>
      </c>
      <c r="C7" s="74">
        <v>1195600</v>
      </c>
      <c r="D7" s="27"/>
    </row>
    <row r="8" ht="20.1" customHeight="1" spans="1:4">
      <c r="A8" s="73" t="s">
        <v>87</v>
      </c>
      <c r="B8" s="73" t="s">
        <v>88</v>
      </c>
      <c r="C8" s="74">
        <v>502200</v>
      </c>
      <c r="D8" s="27"/>
    </row>
    <row r="9" ht="20.1" customHeight="1" spans="1:4">
      <c r="A9" s="73" t="s">
        <v>89</v>
      </c>
      <c r="B9" s="73" t="s">
        <v>90</v>
      </c>
      <c r="C9" s="74">
        <v>292300</v>
      </c>
      <c r="D9" s="27"/>
    </row>
    <row r="10" ht="20.1" customHeight="1" spans="1:4">
      <c r="A10" s="73" t="s">
        <v>91</v>
      </c>
      <c r="B10" s="73" t="s">
        <v>92</v>
      </c>
      <c r="C10" s="74">
        <v>58500</v>
      </c>
      <c r="D10" s="27"/>
    </row>
    <row r="11" ht="20.1" customHeight="1" spans="1:4">
      <c r="A11" s="73" t="s">
        <v>93</v>
      </c>
      <c r="B11" s="73" t="s">
        <v>94</v>
      </c>
      <c r="C11" s="74">
        <v>171900</v>
      </c>
      <c r="D11" s="27"/>
    </row>
    <row r="12" ht="20.1" customHeight="1" spans="1:4">
      <c r="A12" s="73" t="s">
        <v>95</v>
      </c>
      <c r="B12" s="73" t="s">
        <v>96</v>
      </c>
      <c r="C12" s="74">
        <v>63600</v>
      </c>
      <c r="D12" s="27"/>
    </row>
    <row r="13" ht="20.1" customHeight="1" spans="1:4">
      <c r="A13" s="73" t="s">
        <v>97</v>
      </c>
      <c r="B13" s="73" t="s">
        <v>98</v>
      </c>
      <c r="C13" s="74">
        <v>107100</v>
      </c>
      <c r="D13" s="27"/>
    </row>
    <row r="14" ht="20.1" customHeight="1" spans="1:4">
      <c r="A14" s="73" t="s">
        <v>99</v>
      </c>
      <c r="B14" s="73" t="s">
        <v>100</v>
      </c>
      <c r="C14" s="74">
        <v>534400</v>
      </c>
      <c r="D14" s="27"/>
    </row>
    <row r="15" ht="20.1" customHeight="1" spans="1:4">
      <c r="A15" s="73" t="s">
        <v>101</v>
      </c>
      <c r="B15" s="73" t="s">
        <v>102</v>
      </c>
      <c r="C15" s="74">
        <v>9600</v>
      </c>
      <c r="D15" s="27"/>
    </row>
    <row r="16" ht="20.1" customHeight="1" spans="1:4">
      <c r="A16" s="73" t="s">
        <v>103</v>
      </c>
      <c r="B16" s="73" t="s">
        <v>104</v>
      </c>
      <c r="C16" s="74">
        <v>97800</v>
      </c>
      <c r="D16" s="27"/>
    </row>
    <row r="17" ht="20.1" customHeight="1" spans="1:4">
      <c r="A17" s="73" t="s">
        <v>105</v>
      </c>
      <c r="B17" s="73" t="s">
        <v>106</v>
      </c>
      <c r="C17" s="74">
        <v>427000</v>
      </c>
      <c r="D17" s="27"/>
    </row>
    <row r="18" ht="20.1" customHeight="1" spans="1:4">
      <c r="A18" s="73" t="s">
        <v>107</v>
      </c>
      <c r="B18" s="73" t="s">
        <v>108</v>
      </c>
      <c r="C18" s="74">
        <v>160100</v>
      </c>
      <c r="D18" s="27"/>
    </row>
    <row r="19" ht="20.1" customHeight="1" spans="1:4">
      <c r="A19" s="73" t="s">
        <v>109</v>
      </c>
      <c r="B19" s="73" t="s">
        <v>110</v>
      </c>
      <c r="C19" s="74">
        <v>154300</v>
      </c>
      <c r="D19" s="27"/>
    </row>
    <row r="20" ht="20.1" customHeight="1" spans="1:4">
      <c r="A20" s="73" t="s">
        <v>111</v>
      </c>
      <c r="B20" s="73" t="s">
        <v>112</v>
      </c>
      <c r="C20" s="74">
        <v>5800</v>
      </c>
      <c r="D20" s="27"/>
    </row>
    <row r="21" ht="9.75" customHeight="1" spans="1:3">
      <c r="A21" s="67"/>
      <c r="B21" s="67"/>
      <c r="C21" s="67"/>
    </row>
    <row r="22" ht="9.75" customHeight="1" spans="1:1">
      <c r="A22" s="67"/>
    </row>
    <row r="23" ht="12.75" customHeight="1"/>
  </sheetData>
  <mergeCells count="2">
    <mergeCell ref="A2:C2"/>
    <mergeCell ref="C4:C5"/>
  </mergeCells>
  <printOptions horizontalCentered="1"/>
  <pageMargins left="0.349305555555556" right="0.349305555555556" top="0.979861111111111" bottom="0.979861111111111" header="0.509722222222222" footer="0.509722222222222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R14"/>
  <sheetViews>
    <sheetView showGridLines="0" showZeros="0" workbookViewId="0">
      <selection activeCell="B10" sqref="B10"/>
    </sheetView>
  </sheetViews>
  <sheetFormatPr defaultColWidth="9.16666666666667" defaultRowHeight="14.25"/>
  <cols>
    <col min="1" max="1" width="18" style="2" customWidth="1"/>
    <col min="2" max="2" width="45.1666666666667" style="2" customWidth="1"/>
    <col min="3" max="3" width="20.1666666666667" style="2" customWidth="1"/>
    <col min="4" max="4" width="16.1666666666667" style="2" customWidth="1"/>
    <col min="5" max="5" width="19.6666666666667" style="2" customWidth="1"/>
    <col min="6" max="6" width="18.5" style="2" customWidth="1"/>
    <col min="7" max="255" width="9" style="2" customWidth="1"/>
    <col min="256" max="16384" width="9.16666666666667" customWidth="1"/>
  </cols>
  <sheetData>
    <row r="1" ht="12.75" customHeight="1" spans="1:1">
      <c r="A1" s="1"/>
    </row>
    <row r="2" ht="21" customHeight="1" spans="1:6">
      <c r="A2" s="17" t="s">
        <v>113</v>
      </c>
      <c r="B2" s="60"/>
      <c r="C2" s="60"/>
      <c r="D2" s="60"/>
      <c r="E2" s="60"/>
      <c r="F2" s="60"/>
    </row>
    <row r="3" ht="18.75" customHeight="1" spans="1:6">
      <c r="A3" s="61" t="s">
        <v>1</v>
      </c>
      <c r="B3" s="44"/>
      <c r="C3" s="44"/>
      <c r="D3" s="44"/>
      <c r="E3" s="44"/>
      <c r="F3" s="38" t="s">
        <v>2</v>
      </c>
    </row>
    <row r="4" ht="20.25" customHeight="1" spans="1:6">
      <c r="A4" s="62" t="s">
        <v>51</v>
      </c>
      <c r="B4" s="32" t="s">
        <v>52</v>
      </c>
      <c r="C4" s="63" t="s">
        <v>114</v>
      </c>
      <c r="D4" s="34" t="s">
        <v>115</v>
      </c>
      <c r="E4" s="33"/>
      <c r="F4" s="39"/>
    </row>
    <row r="5" ht="18" customHeight="1" spans="1:6">
      <c r="A5" s="62"/>
      <c r="B5" s="32"/>
      <c r="C5" s="31"/>
      <c r="D5" s="36" t="s">
        <v>7</v>
      </c>
      <c r="E5" s="36" t="s">
        <v>53</v>
      </c>
      <c r="F5" s="36" t="s">
        <v>54</v>
      </c>
    </row>
    <row r="6" s="59" customFormat="1" ht="20.25" customHeight="1" spans="1:200">
      <c r="A6" s="64"/>
      <c r="B6" s="65"/>
      <c r="C6" s="13"/>
      <c r="D6" s="13"/>
      <c r="E6" s="13"/>
      <c r="F6" s="13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</row>
    <row r="7" ht="27" customHeight="1" spans="1:6">
      <c r="A7" s="16" t="s">
        <v>116</v>
      </c>
      <c r="B7" s="16"/>
      <c r="D7" s="16"/>
      <c r="E7" s="16"/>
      <c r="F7" s="16"/>
    </row>
    <row r="8" ht="12.75" customHeight="1" spans="1:7">
      <c r="A8" s="16"/>
      <c r="B8" s="16"/>
      <c r="G8" s="16"/>
    </row>
    <row r="9" spans="1:1">
      <c r="A9" s="16"/>
    </row>
    <row r="11" spans="2:2">
      <c r="B11" s="16"/>
    </row>
    <row r="12" spans="2:2">
      <c r="B12" s="16"/>
    </row>
    <row r="13" spans="2:2">
      <c r="B13" s="16"/>
    </row>
    <row r="14" spans="2:2">
      <c r="B14" s="16"/>
    </row>
  </sheetData>
  <mergeCells count="3">
    <mergeCell ref="A4:A5"/>
    <mergeCell ref="B4:B5"/>
    <mergeCell ref="C4:C5"/>
  </mergeCells>
  <printOptions horizontalCentered="1"/>
  <pageMargins left="0.75" right="0.75" top="0.979861111111111" bottom="0.979861111111111" header="0.509722222222222" footer="0.509722222222222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8"/>
  <sheetViews>
    <sheetView showGridLines="0" showZeros="0" topLeftCell="A5" workbookViewId="0">
      <selection activeCell="A1" sqref="A1"/>
    </sheetView>
  </sheetViews>
  <sheetFormatPr defaultColWidth="6.83333333333333" defaultRowHeight="14.25"/>
  <cols>
    <col min="1" max="1" width="37.5" style="2" customWidth="1"/>
    <col min="2" max="2" width="24.1666666666667" style="2" customWidth="1"/>
    <col min="3" max="3" width="30.6666666666667" style="2" customWidth="1"/>
    <col min="4" max="4" width="26.3333333333333" style="2" customWidth="1"/>
    <col min="5" max="160" width="5" style="2" customWidth="1"/>
    <col min="161" max="16384" width="5.16666666666667" style="2" customWidth="1"/>
  </cols>
  <sheetData>
    <row r="1" ht="17.25" customHeight="1" spans="1:1">
      <c r="A1" s="1"/>
    </row>
    <row r="2" s="41" customFormat="1" ht="26.25" customHeight="1" spans="1:252">
      <c r="A2" s="17" t="s">
        <v>117</v>
      </c>
      <c r="B2" s="17"/>
      <c r="C2" s="17"/>
      <c r="D2" s="17"/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</row>
    <row r="3" s="41" customFormat="1" ht="18.95" customHeight="1" spans="1:252">
      <c r="A3" s="28" t="s">
        <v>1</v>
      </c>
      <c r="B3" s="28"/>
      <c r="C3" s="44"/>
      <c r="D3" s="38" t="s">
        <v>2</v>
      </c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</row>
    <row r="4" s="41" customFormat="1" ht="21" customHeight="1" spans="1:252">
      <c r="A4" s="46" t="s">
        <v>118</v>
      </c>
      <c r="B4" s="46"/>
      <c r="C4" s="46" t="s">
        <v>4</v>
      </c>
      <c r="D4" s="4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</row>
    <row r="5" s="41" customFormat="1" ht="21" customHeight="1" spans="1:252">
      <c r="A5" s="46" t="s">
        <v>5</v>
      </c>
      <c r="B5" s="46" t="s">
        <v>6</v>
      </c>
      <c r="C5" s="46" t="s">
        <v>5</v>
      </c>
      <c r="D5" s="46" t="s">
        <v>6</v>
      </c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</row>
    <row r="6" s="41" customFormat="1" ht="20.1" customHeight="1" spans="1:252">
      <c r="A6" s="47" t="s">
        <v>119</v>
      </c>
      <c r="B6" s="48">
        <v>1940100</v>
      </c>
      <c r="C6" s="49" t="s">
        <v>12</v>
      </c>
      <c r="D6" s="48">
        <v>1437400</v>
      </c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</row>
    <row r="7" s="41" customFormat="1" ht="20.1" customHeight="1" spans="1:252">
      <c r="A7" s="47" t="s">
        <v>120</v>
      </c>
      <c r="B7" s="48">
        <v>0</v>
      </c>
      <c r="C7" s="49" t="s">
        <v>13</v>
      </c>
      <c r="D7" s="48">
        <v>0</v>
      </c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</row>
    <row r="8" s="41" customFormat="1" ht="20.1" customHeight="1" spans="1:252">
      <c r="A8" s="50" t="s">
        <v>121</v>
      </c>
      <c r="B8" s="48">
        <v>0</v>
      </c>
      <c r="C8" s="49" t="s">
        <v>15</v>
      </c>
      <c r="D8" s="48">
        <v>0</v>
      </c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</row>
    <row r="9" s="41" customFormat="1" ht="20.1" customHeight="1" spans="1:252">
      <c r="A9" s="51" t="s">
        <v>122</v>
      </c>
      <c r="B9" s="48">
        <f>B10+B11+B12+B13+B14</f>
        <v>0</v>
      </c>
      <c r="C9" s="49" t="s">
        <v>17</v>
      </c>
      <c r="D9" s="48">
        <v>0</v>
      </c>
      <c r="E9" s="4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</row>
    <row r="10" s="41" customFormat="1" ht="20.1" customHeight="1" spans="1:252">
      <c r="A10" s="50" t="s">
        <v>123</v>
      </c>
      <c r="B10" s="48">
        <v>0</v>
      </c>
      <c r="C10" s="49" t="s">
        <v>19</v>
      </c>
      <c r="D10" s="48">
        <v>0</v>
      </c>
      <c r="E10" s="4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</row>
    <row r="11" s="41" customFormat="1" ht="20.1" customHeight="1" spans="1:252">
      <c r="A11" s="50" t="s">
        <v>124</v>
      </c>
      <c r="B11" s="48">
        <v>0</v>
      </c>
      <c r="C11" s="49" t="s">
        <v>21</v>
      </c>
      <c r="D11" s="48">
        <v>0</v>
      </c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</row>
    <row r="12" s="41" customFormat="1" ht="20.1" customHeight="1" spans="1:252">
      <c r="A12" s="50" t="s">
        <v>125</v>
      </c>
      <c r="B12" s="48">
        <v>0</v>
      </c>
      <c r="C12" s="49" t="s">
        <v>23</v>
      </c>
      <c r="D12" s="48">
        <v>0</v>
      </c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</row>
    <row r="13" s="41" customFormat="1" ht="20.1" customHeight="1" spans="1:252">
      <c r="A13" s="50" t="s">
        <v>126</v>
      </c>
      <c r="B13" s="48">
        <v>0</v>
      </c>
      <c r="C13" s="49" t="s">
        <v>24</v>
      </c>
      <c r="D13" s="48">
        <v>332000</v>
      </c>
      <c r="E13" s="44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</row>
    <row r="14" s="41" customFormat="1" ht="20.1" customHeight="1" spans="1:252">
      <c r="A14" s="50" t="s">
        <v>127</v>
      </c>
      <c r="B14" s="48">
        <v>0</v>
      </c>
      <c r="C14" s="49" t="s">
        <v>25</v>
      </c>
      <c r="D14" s="48">
        <v>0</v>
      </c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</row>
    <row r="15" s="41" customFormat="1" ht="20.1" customHeight="1" spans="1:252">
      <c r="A15" s="50"/>
      <c r="B15" s="48"/>
      <c r="C15" s="49" t="s">
        <v>26</v>
      </c>
      <c r="D15" s="48">
        <v>63600</v>
      </c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</row>
    <row r="16" s="41" customFormat="1" ht="20.1" customHeight="1" spans="1:252">
      <c r="A16" s="50"/>
      <c r="B16" s="48"/>
      <c r="C16" s="49" t="s">
        <v>27</v>
      </c>
      <c r="D16" s="48">
        <v>0</v>
      </c>
      <c r="E16" s="44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</row>
    <row r="17" s="41" customFormat="1" ht="20.1" customHeight="1" spans="1:252">
      <c r="A17" s="50"/>
      <c r="B17" s="48"/>
      <c r="C17" s="49" t="s">
        <v>28</v>
      </c>
      <c r="D17" s="48">
        <v>0</v>
      </c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</row>
    <row r="18" s="41" customFormat="1" ht="20.1" customHeight="1" spans="1:252">
      <c r="A18" s="50"/>
      <c r="B18" s="48"/>
      <c r="C18" s="49" t="s">
        <v>29</v>
      </c>
      <c r="D18" s="48">
        <v>0</v>
      </c>
      <c r="E18" s="44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</row>
    <row r="19" s="41" customFormat="1" ht="20.1" customHeight="1" spans="1:252">
      <c r="A19" s="50"/>
      <c r="B19" s="48"/>
      <c r="C19" s="49" t="s">
        <v>30</v>
      </c>
      <c r="D19" s="48">
        <v>0</v>
      </c>
      <c r="E19" s="44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</row>
    <row r="20" s="41" customFormat="1" ht="20.1" customHeight="1" spans="1:252">
      <c r="A20" s="50"/>
      <c r="B20" s="48"/>
      <c r="C20" s="49" t="s">
        <v>31</v>
      </c>
      <c r="D20" s="48">
        <v>0</v>
      </c>
      <c r="E20" s="44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</row>
    <row r="21" s="41" customFormat="1" ht="20.1" customHeight="1" spans="1:252">
      <c r="A21" s="50"/>
      <c r="B21" s="48"/>
      <c r="C21" s="49" t="s">
        <v>32</v>
      </c>
      <c r="D21" s="48">
        <v>0</v>
      </c>
      <c r="E21" s="44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</row>
    <row r="22" s="41" customFormat="1" ht="20.1" customHeight="1" spans="1:252">
      <c r="A22" s="50"/>
      <c r="B22" s="48"/>
      <c r="C22" s="49" t="s">
        <v>33</v>
      </c>
      <c r="D22" s="48">
        <v>0</v>
      </c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</row>
    <row r="23" s="41" customFormat="1" ht="20.1" customHeight="1" spans="1:252">
      <c r="A23" s="50"/>
      <c r="B23" s="48"/>
      <c r="C23" s="49" t="s">
        <v>34</v>
      </c>
      <c r="D23" s="48">
        <v>0</v>
      </c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</row>
    <row r="24" s="41" customFormat="1" ht="20.1" customHeight="1" spans="1:252">
      <c r="A24" s="50"/>
      <c r="B24" s="48"/>
      <c r="C24" s="49" t="s">
        <v>35</v>
      </c>
      <c r="D24" s="48">
        <v>0</v>
      </c>
      <c r="E24" s="4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</row>
    <row r="25" s="41" customFormat="1" ht="20.1" customHeight="1" spans="1:252">
      <c r="A25" s="50"/>
      <c r="B25" s="48"/>
      <c r="C25" s="49" t="s">
        <v>36</v>
      </c>
      <c r="D25" s="48">
        <v>107100</v>
      </c>
      <c r="E25" s="4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</row>
    <row r="26" s="41" customFormat="1" ht="20.1" customHeight="1" spans="1:252">
      <c r="A26" s="50"/>
      <c r="B26" s="48"/>
      <c r="C26" s="49" t="s">
        <v>37</v>
      </c>
      <c r="D26" s="48">
        <v>0</v>
      </c>
      <c r="E26" s="4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</row>
    <row r="27" s="41" customFormat="1" ht="20.1" customHeight="1" spans="1:252">
      <c r="A27" s="50"/>
      <c r="B27" s="48"/>
      <c r="C27" s="49" t="s">
        <v>38</v>
      </c>
      <c r="D27" s="48">
        <v>0</v>
      </c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</row>
    <row r="28" s="41" customFormat="1" ht="20.1" customHeight="1" spans="1:252">
      <c r="A28" s="50"/>
      <c r="B28" s="48"/>
      <c r="C28" s="49" t="s">
        <v>39</v>
      </c>
      <c r="D28" s="48">
        <v>0</v>
      </c>
      <c r="E28" s="44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</row>
    <row r="29" s="41" customFormat="1" ht="20.1" customHeight="1" spans="1:252">
      <c r="A29" s="50"/>
      <c r="B29" s="48"/>
      <c r="C29" s="49" t="s">
        <v>40</v>
      </c>
      <c r="D29" s="48">
        <v>0</v>
      </c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</row>
    <row r="30" s="41" customFormat="1" ht="20.1" customHeight="1" spans="1:252">
      <c r="A30" s="50"/>
      <c r="B30" s="48"/>
      <c r="C30" s="49" t="s">
        <v>41</v>
      </c>
      <c r="D30" s="48">
        <v>0</v>
      </c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</row>
    <row r="31" s="41" customFormat="1" ht="20.1" customHeight="1" spans="1:252">
      <c r="A31" s="50"/>
      <c r="B31" s="48"/>
      <c r="C31" s="49" t="s">
        <v>42</v>
      </c>
      <c r="D31" s="48">
        <v>0</v>
      </c>
      <c r="E31" s="44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</row>
    <row r="32" s="41" customFormat="1" ht="20.1" customHeight="1" spans="1:252">
      <c r="A32" s="50"/>
      <c r="B32" s="48"/>
      <c r="C32" s="49" t="s">
        <v>43</v>
      </c>
      <c r="D32" s="48">
        <v>0</v>
      </c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</row>
    <row r="33" s="41" customFormat="1" ht="20.1" customHeight="1" spans="1:252">
      <c r="A33" s="50"/>
      <c r="B33" s="48"/>
      <c r="C33" s="49" t="s">
        <v>44</v>
      </c>
      <c r="D33" s="48">
        <v>0</v>
      </c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</row>
    <row r="34" s="41" customFormat="1" ht="20.1" customHeight="1" spans="1:252">
      <c r="A34" s="52"/>
      <c r="B34" s="25"/>
      <c r="C34" s="52"/>
      <c r="D34" s="53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</row>
    <row r="35" s="41" customFormat="1" ht="20.1" customHeight="1" spans="1:252">
      <c r="A35" s="21" t="s">
        <v>128</v>
      </c>
      <c r="B35" s="54">
        <f>B6+B7+B8+B9</f>
        <v>1940100</v>
      </c>
      <c r="C35" s="21" t="s">
        <v>129</v>
      </c>
      <c r="D35" s="53">
        <f>SUM(D6:D33)</f>
        <v>1940100</v>
      </c>
      <c r="E35" s="44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</row>
    <row r="36" s="41" customFormat="1" ht="20.1" customHeight="1" spans="1:252">
      <c r="A36" s="55" t="s">
        <v>130</v>
      </c>
      <c r="B36" s="25">
        <v>0</v>
      </c>
      <c r="C36" s="55" t="s">
        <v>131</v>
      </c>
      <c r="D36" s="53">
        <f>B40-D35</f>
        <v>0</v>
      </c>
      <c r="E36" s="44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</row>
    <row r="37" s="41" customFormat="1" ht="20.1" customHeight="1" spans="1:252">
      <c r="A37" s="56"/>
      <c r="B37" s="53"/>
      <c r="C37" s="52"/>
      <c r="D37" s="5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</row>
    <row r="38" s="41" customFormat="1" ht="20.1" customHeight="1" spans="1:252">
      <c r="A38" s="56"/>
      <c r="B38" s="53"/>
      <c r="C38" s="52"/>
      <c r="D38" s="5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</row>
    <row r="39" s="41" customFormat="1" ht="20.1" customHeight="1" spans="1:252">
      <c r="A39" s="56"/>
      <c r="B39" s="53"/>
      <c r="C39" s="52"/>
      <c r="D39" s="5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</row>
    <row r="40" s="42" customFormat="1" ht="20.1" customHeight="1" spans="1:252">
      <c r="A40" s="57" t="s">
        <v>46</v>
      </c>
      <c r="B40" s="54">
        <v>1940100</v>
      </c>
      <c r="C40" s="57" t="s">
        <v>47</v>
      </c>
      <c r="D40" s="54">
        <f>B40</f>
        <v>1940100</v>
      </c>
      <c r="E40" s="4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</row>
    <row r="41" s="43" customFormat="1" ht="18" customHeight="1" spans="1:3">
      <c r="A41" s="1" t="s">
        <v>132</v>
      </c>
      <c r="B41" s="16"/>
      <c r="C41" s="58"/>
    </row>
    <row r="42" s="43" customFormat="1" spans="2:3">
      <c r="B42" s="16"/>
      <c r="C42" s="58"/>
    </row>
    <row r="43" spans="2:2">
      <c r="B43" s="16"/>
    </row>
    <row r="45" spans="2:2">
      <c r="B45" s="16"/>
    </row>
    <row r="48" spans="2:2">
      <c r="B48" s="16"/>
    </row>
  </sheetData>
  <mergeCells count="2">
    <mergeCell ref="A4:B4"/>
    <mergeCell ref="C4:D4"/>
  </mergeCells>
  <printOptions horizontalCentered="1"/>
  <pageMargins left="0.159722222222222" right="0.159722222222222" top="0.55" bottom="0.55" header="0.279861111111111" footer="0.239583333333333"/>
  <pageSetup paperSize="9" scale="60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showGridLines="0" showZeros="0" topLeftCell="A3" workbookViewId="0">
      <selection activeCell="E20" sqref="E7:E20"/>
    </sheetView>
  </sheetViews>
  <sheetFormatPr defaultColWidth="9.16666666666667" defaultRowHeight="14.25"/>
  <cols>
    <col min="1" max="1" width="16.3333333333333" style="2" customWidth="1"/>
    <col min="2" max="2" width="37.1666666666667" style="2" customWidth="1"/>
    <col min="3" max="3" width="19.1666666666667" style="2"/>
    <col min="4" max="4" width="13" style="2" customWidth="1"/>
    <col min="5" max="5" width="31.6666666666667" style="2"/>
    <col min="6" max="13" width="13" style="2" customWidth="1"/>
    <col min="14" max="16384" width="9" style="2" customWidth="1"/>
  </cols>
  <sheetData>
    <row r="1" ht="12.75" customHeight="1" spans="1:1">
      <c r="A1" s="1"/>
    </row>
    <row r="2" ht="21" customHeight="1" spans="1:13">
      <c r="A2" s="17" t="s">
        <v>133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20.25" customHeight="1" spans="1:13">
      <c r="A3" s="28" t="s">
        <v>1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38" t="s">
        <v>2</v>
      </c>
      <c r="M3" s="38"/>
    </row>
    <row r="4" ht="19.5" customHeight="1" spans="1:13">
      <c r="A4" s="30" t="s">
        <v>50</v>
      </c>
      <c r="B4" s="30"/>
      <c r="C4" s="31" t="s">
        <v>7</v>
      </c>
      <c r="D4" s="32" t="s">
        <v>134</v>
      </c>
      <c r="E4" s="33" t="s">
        <v>135</v>
      </c>
      <c r="F4" s="33" t="s">
        <v>136</v>
      </c>
      <c r="G4" s="33" t="s">
        <v>137</v>
      </c>
      <c r="H4" s="34" t="s">
        <v>138</v>
      </c>
      <c r="I4" s="33"/>
      <c r="J4" s="33"/>
      <c r="K4" s="33"/>
      <c r="L4" s="33"/>
      <c r="M4" s="39"/>
    </row>
    <row r="5" ht="30.75" customHeight="1" spans="1:13">
      <c r="A5" s="31" t="s">
        <v>51</v>
      </c>
      <c r="B5" s="31" t="s">
        <v>52</v>
      </c>
      <c r="C5" s="31"/>
      <c r="D5" s="32"/>
      <c r="E5" s="35"/>
      <c r="F5" s="35"/>
      <c r="G5" s="36"/>
      <c r="H5" s="35" t="s">
        <v>139</v>
      </c>
      <c r="I5" s="35" t="s">
        <v>140</v>
      </c>
      <c r="J5" s="35" t="s">
        <v>141</v>
      </c>
      <c r="K5" s="36" t="s">
        <v>142</v>
      </c>
      <c r="L5" s="36" t="s">
        <v>143</v>
      </c>
      <c r="M5" s="35" t="s">
        <v>144</v>
      </c>
    </row>
    <row r="6" s="27" customFormat="1" ht="20.1" customHeight="1" spans="1:14">
      <c r="A6" s="37"/>
      <c r="B6" s="37" t="s">
        <v>7</v>
      </c>
      <c r="C6" s="13">
        <v>1940100</v>
      </c>
      <c r="D6" s="13">
        <v>0</v>
      </c>
      <c r="E6" s="13">
        <v>1940100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40"/>
    </row>
    <row r="7" ht="20.1" customHeight="1" spans="1:13">
      <c r="A7" s="37" t="s">
        <v>55</v>
      </c>
      <c r="B7" s="37" t="s">
        <v>56</v>
      </c>
      <c r="C7" s="13">
        <v>1437400</v>
      </c>
      <c r="D7" s="13">
        <v>0</v>
      </c>
      <c r="E7" s="13">
        <v>1437400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</row>
    <row r="8" ht="20.1" customHeight="1" spans="1:13">
      <c r="A8" s="37" t="s">
        <v>57</v>
      </c>
      <c r="B8" s="37" t="s">
        <v>58</v>
      </c>
      <c r="C8" s="13">
        <v>1437400</v>
      </c>
      <c r="D8" s="13">
        <v>0</v>
      </c>
      <c r="E8" s="13">
        <v>1437400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</row>
    <row r="9" ht="20.1" customHeight="1" spans="1:13">
      <c r="A9" s="37" t="s">
        <v>59</v>
      </c>
      <c r="B9" s="37" t="s">
        <v>60</v>
      </c>
      <c r="C9" s="13">
        <v>1387400</v>
      </c>
      <c r="D9" s="13">
        <v>0</v>
      </c>
      <c r="E9" s="13">
        <v>1387400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</row>
    <row r="10" ht="20.1" customHeight="1" spans="1:13">
      <c r="A10" s="37" t="s">
        <v>61</v>
      </c>
      <c r="B10" s="37" t="s">
        <v>62</v>
      </c>
      <c r="C10" s="13">
        <v>50000</v>
      </c>
      <c r="D10" s="13">
        <v>0</v>
      </c>
      <c r="E10" s="13">
        <v>50000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</row>
    <row r="11" ht="20.1" customHeight="1" spans="1:13">
      <c r="A11" s="37" t="s">
        <v>63</v>
      </c>
      <c r="B11" s="37" t="s">
        <v>64</v>
      </c>
      <c r="C11" s="13">
        <v>332000</v>
      </c>
      <c r="D11" s="13">
        <v>0</v>
      </c>
      <c r="E11" s="13">
        <v>332000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</row>
    <row r="12" ht="20.1" customHeight="1" spans="1:13">
      <c r="A12" s="37" t="s">
        <v>65</v>
      </c>
      <c r="B12" s="37" t="s">
        <v>66</v>
      </c>
      <c r="C12" s="13">
        <v>332000</v>
      </c>
      <c r="D12" s="13">
        <v>0</v>
      </c>
      <c r="E12" s="13">
        <v>332000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</row>
    <row r="13" ht="20.1" customHeight="1" spans="1:13">
      <c r="A13" s="37" t="s">
        <v>67</v>
      </c>
      <c r="B13" s="37" t="s">
        <v>68</v>
      </c>
      <c r="C13" s="13">
        <v>160100</v>
      </c>
      <c r="D13" s="13">
        <v>0</v>
      </c>
      <c r="E13" s="13">
        <v>160100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</row>
    <row r="14" ht="20.1" customHeight="1" spans="1:13">
      <c r="A14" s="37" t="s">
        <v>69</v>
      </c>
      <c r="B14" s="37" t="s">
        <v>70</v>
      </c>
      <c r="C14" s="13">
        <v>171900</v>
      </c>
      <c r="D14" s="13">
        <v>0</v>
      </c>
      <c r="E14" s="13">
        <v>171900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</row>
    <row r="15" ht="20.1" customHeight="1" spans="1:13">
      <c r="A15" s="37" t="s">
        <v>71</v>
      </c>
      <c r="B15" s="37" t="s">
        <v>72</v>
      </c>
      <c r="C15" s="13">
        <v>63600</v>
      </c>
      <c r="D15" s="13">
        <v>0</v>
      </c>
      <c r="E15" s="13">
        <v>63600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</row>
    <row r="16" ht="20.1" customHeight="1" spans="1:13">
      <c r="A16" s="37" t="s">
        <v>73</v>
      </c>
      <c r="B16" s="37" t="s">
        <v>74</v>
      </c>
      <c r="C16" s="13">
        <v>63600</v>
      </c>
      <c r="D16" s="13">
        <v>0</v>
      </c>
      <c r="E16" s="13">
        <v>63600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</row>
    <row r="17" ht="20.1" customHeight="1" spans="1:13">
      <c r="A17" s="37" t="s">
        <v>75</v>
      </c>
      <c r="B17" s="37" t="s">
        <v>76</v>
      </c>
      <c r="C17" s="13">
        <v>63600</v>
      </c>
      <c r="D17" s="13">
        <v>0</v>
      </c>
      <c r="E17" s="13">
        <v>63600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</row>
    <row r="18" ht="20.1" customHeight="1" spans="1:13">
      <c r="A18" s="37" t="s">
        <v>77</v>
      </c>
      <c r="B18" s="37" t="s">
        <v>78</v>
      </c>
      <c r="C18" s="13">
        <v>107100</v>
      </c>
      <c r="D18" s="13">
        <v>0</v>
      </c>
      <c r="E18" s="13">
        <v>107100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</row>
    <row r="19" ht="20.1" customHeight="1" spans="1:13">
      <c r="A19" s="37" t="s">
        <v>79</v>
      </c>
      <c r="B19" s="37" t="s">
        <v>80</v>
      </c>
      <c r="C19" s="13">
        <v>107100</v>
      </c>
      <c r="D19" s="13">
        <v>0</v>
      </c>
      <c r="E19" s="13">
        <v>107100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</row>
    <row r="20" ht="20.1" customHeight="1" spans="1:13">
      <c r="A20" s="37" t="s">
        <v>81</v>
      </c>
      <c r="B20" s="37" t="s">
        <v>82</v>
      </c>
      <c r="C20" s="13">
        <v>107100</v>
      </c>
      <c r="D20" s="13">
        <v>0</v>
      </c>
      <c r="E20" s="13">
        <v>107100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 ht="12.75" customHeight="1" spans="2:12">
      <c r="B21" s="16"/>
      <c r="D21" s="16"/>
      <c r="E21" s="16"/>
      <c r="G21" s="16"/>
      <c r="H21" s="16"/>
      <c r="I21" s="16"/>
      <c r="K21" s="16"/>
      <c r="L21" s="16"/>
    </row>
    <row r="22" ht="12.75" customHeight="1" spans="2:13">
      <c r="B22" s="16"/>
      <c r="D22" s="16"/>
      <c r="M22" s="16"/>
    </row>
    <row r="23" ht="12.75" customHeight="1"/>
  </sheetData>
  <mergeCells count="4">
    <mergeCell ref="A3:B3"/>
    <mergeCell ref="L3:M3"/>
    <mergeCell ref="C4:C5"/>
    <mergeCell ref="D4:D5"/>
  </mergeCells>
  <printOptions horizontalCentered="1"/>
  <pageMargins left="0.789583333333333" right="0.789583333333333" top="0.979861111111111" bottom="0.979861111111111" header="0.509722222222222" footer="0.509722222222222"/>
  <pageSetup paperSize="9" fitToHeight="99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opLeftCell="A3" workbookViewId="0">
      <selection activeCell="D19" sqref="D19"/>
    </sheetView>
  </sheetViews>
  <sheetFormatPr defaultColWidth="9.16666666666667" defaultRowHeight="14.25"/>
  <cols>
    <col min="1" max="1" width="17.1666666666667" style="2" customWidth="1"/>
    <col min="2" max="2" width="46.3333333333333" style="2" customWidth="1"/>
    <col min="3" max="3" width="20.6666666666667" style="2" customWidth="1"/>
    <col min="4" max="5" width="17.1666666666667" style="2" customWidth="1"/>
    <col min="6" max="16384" width="9" style="2" customWidth="1"/>
  </cols>
  <sheetData>
    <row r="1" ht="17.25" customHeight="1" spans="1:1">
      <c r="A1" s="1"/>
    </row>
    <row r="2" ht="21" customHeight="1" spans="1:5">
      <c r="A2" s="17" t="s">
        <v>145</v>
      </c>
      <c r="B2" s="17"/>
      <c r="C2" s="17"/>
      <c r="D2" s="17"/>
      <c r="E2" s="17"/>
    </row>
    <row r="3" ht="16.5" customHeight="1" spans="1:6">
      <c r="A3" s="5" t="s">
        <v>1</v>
      </c>
      <c r="B3" s="5"/>
      <c r="C3" s="5"/>
      <c r="D3" s="5"/>
      <c r="E3" s="6" t="s">
        <v>2</v>
      </c>
      <c r="F3" s="16"/>
    </row>
    <row r="4" ht="27" customHeight="1" spans="1:5">
      <c r="A4" s="18" t="s">
        <v>50</v>
      </c>
      <c r="B4" s="19"/>
      <c r="C4" s="20" t="s">
        <v>7</v>
      </c>
      <c r="D4" s="21" t="s">
        <v>53</v>
      </c>
      <c r="E4" s="21" t="s">
        <v>54</v>
      </c>
    </row>
    <row r="5" ht="27" customHeight="1" spans="1:9">
      <c r="A5" s="22" t="s">
        <v>51</v>
      </c>
      <c r="B5" s="22" t="s">
        <v>52</v>
      </c>
      <c r="C5" s="23"/>
      <c r="D5" s="23"/>
      <c r="E5" s="23"/>
      <c r="I5" s="16"/>
    </row>
    <row r="6" ht="20.1" customHeight="1" spans="1:5">
      <c r="A6" s="24"/>
      <c r="B6" s="24" t="s">
        <v>7</v>
      </c>
      <c r="C6" s="25">
        <v>1940100</v>
      </c>
      <c r="D6" s="26">
        <v>1890100</v>
      </c>
      <c r="E6" s="26">
        <v>50000</v>
      </c>
    </row>
    <row r="7" ht="20.1" customHeight="1" spans="1:5">
      <c r="A7" s="24" t="s">
        <v>55</v>
      </c>
      <c r="B7" s="24" t="s">
        <v>56</v>
      </c>
      <c r="C7" s="25">
        <v>1437400</v>
      </c>
      <c r="D7" s="26">
        <v>1387400</v>
      </c>
      <c r="E7" s="26">
        <v>50000</v>
      </c>
    </row>
    <row r="8" ht="20.1" customHeight="1" spans="1:5">
      <c r="A8" s="24" t="s">
        <v>57</v>
      </c>
      <c r="B8" s="24" t="s">
        <v>58</v>
      </c>
      <c r="C8" s="25">
        <v>1437400</v>
      </c>
      <c r="D8" s="26">
        <v>1387400</v>
      </c>
      <c r="E8" s="26">
        <v>50000</v>
      </c>
    </row>
    <row r="9" ht="20.1" customHeight="1" spans="1:5">
      <c r="A9" s="24" t="s">
        <v>59</v>
      </c>
      <c r="B9" s="24" t="s">
        <v>60</v>
      </c>
      <c r="C9" s="25">
        <v>1387400</v>
      </c>
      <c r="D9" s="26">
        <v>1387400</v>
      </c>
      <c r="E9" s="26">
        <v>0</v>
      </c>
    </row>
    <row r="10" ht="20.1" customHeight="1" spans="1:5">
      <c r="A10" s="24" t="s">
        <v>61</v>
      </c>
      <c r="B10" s="24" t="s">
        <v>62</v>
      </c>
      <c r="C10" s="25">
        <v>50000</v>
      </c>
      <c r="D10" s="26">
        <v>0</v>
      </c>
      <c r="E10" s="26">
        <v>50000</v>
      </c>
    </row>
    <row r="11" ht="20.1" customHeight="1" spans="1:5">
      <c r="A11" s="24" t="s">
        <v>63</v>
      </c>
      <c r="B11" s="24" t="s">
        <v>64</v>
      </c>
      <c r="C11" s="25">
        <v>332000</v>
      </c>
      <c r="D11" s="26">
        <v>332000</v>
      </c>
      <c r="E11" s="26">
        <v>0</v>
      </c>
    </row>
    <row r="12" ht="20.1" customHeight="1" spans="1:5">
      <c r="A12" s="24" t="s">
        <v>65</v>
      </c>
      <c r="B12" s="24" t="s">
        <v>66</v>
      </c>
      <c r="C12" s="25">
        <v>332000</v>
      </c>
      <c r="D12" s="26">
        <v>332000</v>
      </c>
      <c r="E12" s="26">
        <v>0</v>
      </c>
    </row>
    <row r="13" ht="20.1" customHeight="1" spans="1:5">
      <c r="A13" s="24" t="s">
        <v>67</v>
      </c>
      <c r="B13" s="24" t="s">
        <v>68</v>
      </c>
      <c r="C13" s="25">
        <v>160100</v>
      </c>
      <c r="D13" s="26">
        <v>160100</v>
      </c>
      <c r="E13" s="26">
        <v>0</v>
      </c>
    </row>
    <row r="14" ht="20.1" customHeight="1" spans="1:5">
      <c r="A14" s="24" t="s">
        <v>69</v>
      </c>
      <c r="B14" s="24" t="s">
        <v>70</v>
      </c>
      <c r="C14" s="25">
        <v>171900</v>
      </c>
      <c r="D14" s="26">
        <v>171900</v>
      </c>
      <c r="E14" s="26">
        <v>0</v>
      </c>
    </row>
    <row r="15" ht="20.1" customHeight="1" spans="1:5">
      <c r="A15" s="24" t="s">
        <v>71</v>
      </c>
      <c r="B15" s="24" t="s">
        <v>72</v>
      </c>
      <c r="C15" s="25">
        <v>63600</v>
      </c>
      <c r="D15" s="26">
        <v>63600</v>
      </c>
      <c r="E15" s="26">
        <v>0</v>
      </c>
    </row>
    <row r="16" ht="20.1" customHeight="1" spans="1:5">
      <c r="A16" s="24" t="s">
        <v>73</v>
      </c>
      <c r="B16" s="24" t="s">
        <v>74</v>
      </c>
      <c r="C16" s="25">
        <v>63600</v>
      </c>
      <c r="D16" s="26">
        <v>63600</v>
      </c>
      <c r="E16" s="26">
        <v>0</v>
      </c>
    </row>
    <row r="17" ht="20.1" customHeight="1" spans="1:5">
      <c r="A17" s="24" t="s">
        <v>75</v>
      </c>
      <c r="B17" s="24" t="s">
        <v>76</v>
      </c>
      <c r="C17" s="25">
        <v>63600</v>
      </c>
      <c r="D17" s="26">
        <v>63600</v>
      </c>
      <c r="E17" s="26">
        <v>0</v>
      </c>
    </row>
    <row r="18" ht="20.1" customHeight="1" spans="1:5">
      <c r="A18" s="24" t="s">
        <v>77</v>
      </c>
      <c r="B18" s="24" t="s">
        <v>78</v>
      </c>
      <c r="C18" s="25">
        <v>107100</v>
      </c>
      <c r="D18" s="26">
        <v>107100</v>
      </c>
      <c r="E18" s="26">
        <v>0</v>
      </c>
    </row>
    <row r="19" ht="20.1" customHeight="1" spans="1:5">
      <c r="A19" s="24" t="s">
        <v>79</v>
      </c>
      <c r="B19" s="24" t="s">
        <v>80</v>
      </c>
      <c r="C19" s="25">
        <v>107100</v>
      </c>
      <c r="D19" s="26">
        <v>107100</v>
      </c>
      <c r="E19" s="26">
        <v>0</v>
      </c>
    </row>
    <row r="20" ht="20.1" customHeight="1" spans="1:5">
      <c r="A20" s="24" t="s">
        <v>81</v>
      </c>
      <c r="B20" s="24" t="s">
        <v>82</v>
      </c>
      <c r="C20" s="25">
        <v>107100</v>
      </c>
      <c r="D20" s="26">
        <v>107100</v>
      </c>
      <c r="E20" s="26">
        <v>0</v>
      </c>
    </row>
    <row r="21" ht="12.75" customHeight="1" spans="1:2">
      <c r="A21" s="16"/>
      <c r="B21" s="16"/>
    </row>
    <row r="22" ht="12.75" customHeight="1" spans="2:3">
      <c r="B22" s="16"/>
      <c r="C22" s="16"/>
    </row>
    <row r="23" ht="12.75" customHeight="1" spans="1:1">
      <c r="A23" s="16"/>
    </row>
  </sheetData>
  <mergeCells count="3">
    <mergeCell ref="C4:C5"/>
    <mergeCell ref="D4:D5"/>
    <mergeCell ref="E4:E5"/>
  </mergeCells>
  <printOptions horizontalCentered="1"/>
  <pageMargins left="0.2" right="0.2" top="0.979861111111111" bottom="0.979861111111111" header="0.509722222222222" footer="0.509722222222222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showGridLines="0" showZeros="0" tabSelected="1" workbookViewId="0">
      <selection activeCell="D10" sqref="D10"/>
    </sheetView>
  </sheetViews>
  <sheetFormatPr defaultColWidth="9.16666666666667" defaultRowHeight="12.75" customHeight="1" outlineLevelCol="3"/>
  <cols>
    <col min="1" max="1" width="44.6666666666667" customWidth="1"/>
    <col min="2" max="2" width="44" customWidth="1"/>
    <col min="3" max="3" width="27.3333333333333" customWidth="1"/>
    <col min="4" max="4" width="30.3333333333333" customWidth="1"/>
    <col min="5" max="16384" width="9.16666666666667" customWidth="1"/>
  </cols>
  <sheetData>
    <row r="1" ht="17.25" customHeight="1" spans="1:4">
      <c r="A1" s="1"/>
      <c r="B1" s="2"/>
      <c r="C1" s="2"/>
      <c r="D1" s="2"/>
    </row>
    <row r="2" ht="18.75" customHeight="1" spans="1:4">
      <c r="A2" s="3" t="s">
        <v>146</v>
      </c>
      <c r="B2" s="3"/>
      <c r="C2" s="4"/>
      <c r="D2" s="4"/>
    </row>
    <row r="3" ht="24" customHeight="1" spans="1:4">
      <c r="A3" s="5" t="s">
        <v>1</v>
      </c>
      <c r="C3" s="2"/>
      <c r="D3" s="6" t="s">
        <v>2</v>
      </c>
    </row>
    <row r="4" ht="45" customHeight="1" spans="1:4">
      <c r="A4" s="7" t="s">
        <v>5</v>
      </c>
      <c r="B4" s="8" t="s">
        <v>147</v>
      </c>
      <c r="C4" s="9" t="s">
        <v>148</v>
      </c>
      <c r="D4" s="9" t="s">
        <v>149</v>
      </c>
    </row>
    <row r="5" ht="34.5" customHeight="1" spans="1:4">
      <c r="A5" s="8" t="s">
        <v>7</v>
      </c>
      <c r="B5" s="10">
        <v>67800</v>
      </c>
      <c r="C5" s="10">
        <v>43580</v>
      </c>
      <c r="D5" s="10">
        <v>35000</v>
      </c>
    </row>
    <row r="6" ht="34.5" customHeight="1" spans="1:4">
      <c r="A6" s="11" t="s">
        <v>150</v>
      </c>
      <c r="B6" s="12"/>
      <c r="C6" s="12"/>
      <c r="D6" s="12"/>
    </row>
    <row r="7" ht="34.5" customHeight="1" spans="1:4">
      <c r="A7" s="11" t="s">
        <v>151</v>
      </c>
      <c r="B7" s="13">
        <v>19700</v>
      </c>
      <c r="C7" s="13">
        <v>35000</v>
      </c>
      <c r="D7" s="13">
        <v>35000</v>
      </c>
    </row>
    <row r="8" ht="34.5" customHeight="1" spans="1:4">
      <c r="A8" s="11" t="s">
        <v>152</v>
      </c>
      <c r="B8" s="13">
        <v>48100</v>
      </c>
      <c r="C8" s="13">
        <v>8580</v>
      </c>
      <c r="D8" s="12"/>
    </row>
    <row r="9" ht="34.5" customHeight="1" spans="1:4">
      <c r="A9" s="14" t="s">
        <v>153</v>
      </c>
      <c r="B9" s="13">
        <v>48100</v>
      </c>
      <c r="C9" s="13">
        <v>8580</v>
      </c>
      <c r="D9" s="12"/>
    </row>
    <row r="10" ht="34.5" customHeight="1" spans="1:4">
      <c r="A10" s="14" t="s">
        <v>154</v>
      </c>
      <c r="B10" s="13">
        <v>0</v>
      </c>
      <c r="C10" s="13">
        <v>0</v>
      </c>
      <c r="D10" s="13">
        <v>0</v>
      </c>
    </row>
    <row r="11" customHeight="1" spans="1:4">
      <c r="A11" s="15"/>
      <c r="B11" s="2"/>
      <c r="C11" s="2"/>
      <c r="D11" s="2"/>
    </row>
    <row r="16" customHeight="1" spans="1:4">
      <c r="A16" s="2"/>
      <c r="B16" s="16"/>
      <c r="C16" s="2"/>
      <c r="D16" s="2"/>
    </row>
  </sheetData>
  <printOptions horizontalCentered="1"/>
  <pageMargins left="0.389583333333333" right="0.389583333333333" top="0.789583333333333" bottom="0.75" header="0.509722222222222" footer="0.42986111111111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部门财政拨款收支总表</vt:lpstr>
      <vt:lpstr>部门一般公共预算支出预算表</vt:lpstr>
      <vt:lpstr>部门一般公共预算基本支出表</vt:lpstr>
      <vt:lpstr>部门政府性基金收支预算 </vt:lpstr>
      <vt:lpstr>部门收支预算总表</vt:lpstr>
      <vt:lpstr>部门收入预算总表</vt:lpstr>
      <vt:lpstr>部门支出预算总表</vt:lpstr>
      <vt:lpstr>部门三公经费预算情况表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2019-01-31T09:45:00Z</dcterms:created>
  <dcterms:modified xsi:type="dcterms:W3CDTF">2021-05-20T05:55:38Z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9D65A0F4EAC144E68065869445E28250</vt:lpwstr>
  </property>
</Properties>
</file>