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95" windowHeight="103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<sst xmlns="http://schemas.openxmlformats.org/spreadsheetml/2006/main" count="228" uniqueCount="113">
  <si>
    <t>附件1：</t>
  </si>
  <si>
    <t>2023年怀远县卫生健康事业单位公开招聘资格复审合格人员名单</t>
  </si>
  <si>
    <t>序号</t>
  </si>
  <si>
    <t>岗位代码</t>
  </si>
  <si>
    <t>姓名</t>
  </si>
  <si>
    <t>准考证号</t>
  </si>
  <si>
    <t>资格复审结果</t>
  </si>
  <si>
    <t>备注</t>
  </si>
  <si>
    <t>鉏佳慧</t>
  </si>
  <si>
    <t>合格</t>
  </si>
  <si>
    <t>赵张畅</t>
  </si>
  <si>
    <t>马雪娟</t>
  </si>
  <si>
    <t>王千化</t>
  </si>
  <si>
    <t>燕成担</t>
  </si>
  <si>
    <t>刘洗洗</t>
  </si>
  <si>
    <t>周莉琪</t>
  </si>
  <si>
    <t>陈利妹</t>
  </si>
  <si>
    <t>沈强</t>
  </si>
  <si>
    <t>张瑞龙</t>
  </si>
  <si>
    <t>崔文翔</t>
  </si>
  <si>
    <t>陈云虎</t>
  </si>
  <si>
    <t>许海涛</t>
  </si>
  <si>
    <t>陈姝</t>
  </si>
  <si>
    <t>安三虎</t>
  </si>
  <si>
    <t>潘丽萍</t>
  </si>
  <si>
    <t>梅惠娟</t>
  </si>
  <si>
    <t>韩支</t>
  </si>
  <si>
    <t>赵文佩</t>
  </si>
  <si>
    <t>孙浩捷</t>
  </si>
  <si>
    <t>王从杰</t>
  </si>
  <si>
    <t>石俨尔</t>
  </si>
  <si>
    <t>邹蕊</t>
  </si>
  <si>
    <t>王凯凯</t>
  </si>
  <si>
    <t>许鹏</t>
  </si>
  <si>
    <t>周慧</t>
  </si>
  <si>
    <t>侯成月</t>
  </si>
  <si>
    <t>刘晨婕</t>
  </si>
  <si>
    <t>刘心韵</t>
  </si>
  <si>
    <t>魏星</t>
  </si>
  <si>
    <t>张丽鋆</t>
  </si>
  <si>
    <t>崔泽锟</t>
  </si>
  <si>
    <t>夏宇杭</t>
  </si>
  <si>
    <t>张爱萍</t>
  </si>
  <si>
    <t>免笔试</t>
  </si>
  <si>
    <t>霍迪</t>
  </si>
  <si>
    <t>孙婷</t>
  </si>
  <si>
    <t>杨可为</t>
  </si>
  <si>
    <t>李晓露</t>
  </si>
  <si>
    <t>程龙顺</t>
  </si>
  <si>
    <t>葛无非</t>
  </si>
  <si>
    <t>边梦雪</t>
  </si>
  <si>
    <t>汪正洋</t>
  </si>
  <si>
    <t>张明丽</t>
  </si>
  <si>
    <t>赵敏</t>
  </si>
  <si>
    <t>张雨薇</t>
  </si>
  <si>
    <t>姚伟见</t>
  </si>
  <si>
    <t>杨徐</t>
  </si>
  <si>
    <t>葛喜悦</t>
  </si>
  <si>
    <t>马曦</t>
  </si>
  <si>
    <t>张玉茹</t>
  </si>
  <si>
    <t>李鑫</t>
  </si>
  <si>
    <t>马晨</t>
  </si>
  <si>
    <t>杨森云</t>
  </si>
  <si>
    <t>何浩然</t>
  </si>
  <si>
    <t>梅紫微</t>
  </si>
  <si>
    <t>卢慧鑫</t>
  </si>
  <si>
    <t>石玲洁</t>
  </si>
  <si>
    <t>曹晨红</t>
  </si>
  <si>
    <t>桑紫玥</t>
  </si>
  <si>
    <t>曹婷婷</t>
  </si>
  <si>
    <t>王明玉</t>
  </si>
  <si>
    <t>任佳瑶</t>
  </si>
  <si>
    <t>葛荣</t>
  </si>
  <si>
    <t>胡伟丽</t>
  </si>
  <si>
    <t>李靖宇</t>
  </si>
  <si>
    <t>年咪咪</t>
  </si>
  <si>
    <t>宋春瑞</t>
  </si>
  <si>
    <t>黄根华</t>
  </si>
  <si>
    <t>代秀秀</t>
  </si>
  <si>
    <t>刘媛</t>
  </si>
  <si>
    <t>张梦波</t>
  </si>
  <si>
    <t>胡新如</t>
  </si>
  <si>
    <t>张苗苗</t>
  </si>
  <si>
    <t>魏远娜</t>
  </si>
  <si>
    <t>祝宏远</t>
  </si>
  <si>
    <t>许颖</t>
  </si>
  <si>
    <t>钱琼</t>
  </si>
  <si>
    <t>袁瑞雪</t>
  </si>
  <si>
    <t>王伟</t>
  </si>
  <si>
    <t>朱国夫</t>
  </si>
  <si>
    <t>钱雅婷</t>
  </si>
  <si>
    <t>高忠平</t>
  </si>
  <si>
    <t>张娟娟</t>
  </si>
  <si>
    <t>耿亮</t>
  </si>
  <si>
    <t>马建军</t>
  </si>
  <si>
    <t>冯涛</t>
  </si>
  <si>
    <t>马广</t>
  </si>
  <si>
    <t>陈瑞雪</t>
  </si>
  <si>
    <t>王璇</t>
  </si>
  <si>
    <t>黄娜娜</t>
  </si>
  <si>
    <t>支真真</t>
  </si>
  <si>
    <t>陈迪</t>
  </si>
  <si>
    <t>刘明敏</t>
  </si>
  <si>
    <t>卢凯</t>
  </si>
  <si>
    <t>李兴</t>
  </si>
  <si>
    <t>朱永</t>
  </si>
  <si>
    <t>张文文</t>
  </si>
  <si>
    <t>陈雷</t>
  </si>
  <si>
    <t>李金择</t>
  </si>
  <si>
    <t>李柱</t>
  </si>
  <si>
    <t>施公航</t>
  </si>
  <si>
    <t>唐宇</t>
  </si>
  <si>
    <t>郭亮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</si>
</sst>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1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1" borderId="4" applyNumberFormat="0" applyFon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7" fillId="28" borderId="6" applyNumberFormat="0" applyAlignment="0" applyProtection="0">
      <alignment vertical="center"/>
    </xf>
    <xf numFmtId="0" fontId="18" fillId="28" borderId="3" applyNumberFormat="0" applyAlignment="0" applyProtection="0">
      <alignment vertical="center"/>
    </xf>
    <xf numFmtId="0" fontId="19" fillId="31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10"/>
  <sheetViews>
    <sheetView tabSelected="1" zoomScale="120" zoomScaleNormal="120" topLeftCell="A88" workbookViewId="0">
      <selection activeCell="I99" sqref="I99"/>
    </sheetView>
  </sheetViews>
  <sheetFormatPr defaultColWidth="9" defaultRowHeight="20.1" customHeight="1"/>
  <cols>
    <col min="1" max="1" width="9.475" style="1" customWidth="1"/>
    <col min="2" max="2" width="14.5833333333333" style="1" customWidth="1"/>
    <col min="3" max="3" width="12.625" style="1" customWidth="1"/>
    <col min="4" max="4" width="19.475" style="1" customWidth="1"/>
    <col min="5" max="5" width="13.9583333333333" style="1" customWidth="1"/>
    <col min="6" max="6" width="13.75" style="1" customWidth="1"/>
    <col min="7" max="16335" width="9" style="1"/>
    <col min="16336" max="16343" width="9" style="3"/>
  </cols>
  <sheetData>
    <row r="1" customHeight="1" spans="1:1">
      <c r="A1" s="1" t="s">
        <v>0</v>
      </c>
    </row>
    <row r="2" ht="42" customHeight="1" spans="1:6">
      <c r="A2" s="4" t="s">
        <v>1</v>
      </c>
      <c r="B2" s="4"/>
      <c r="C2" s="4"/>
      <c r="D2" s="4"/>
      <c r="E2" s="4"/>
      <c r="F2" s="4"/>
    </row>
    <row r="3" s="1" customFormat="1" customHeight="1" spans="1:16343">
      <c r="A3" s="5" t="s">
        <v>2</v>
      </c>
      <c r="B3" s="5" t="s">
        <v>3</v>
      </c>
      <c r="C3" s="5" t="s">
        <v>4</v>
      </c>
      <c r="D3" s="5" t="s">
        <v>5</v>
      </c>
      <c r="E3" s="6" t="s">
        <v>6</v>
      </c>
      <c r="F3" s="6" t="s">
        <v>7</v>
      </c>
      <c r="XDH3" s="12"/>
      <c r="XDI3" s="12"/>
      <c r="XDJ3" s="12"/>
      <c r="XDK3" s="12"/>
      <c r="XDL3" s="12"/>
      <c r="XDM3" s="12"/>
      <c r="XDN3" s="12"/>
      <c r="XDO3" s="12"/>
    </row>
    <row r="4" s="2" customFormat="1" customHeight="1" spans="1:16380">
      <c r="A4" s="6">
        <v>1</v>
      </c>
      <c r="B4" s="6" t="str">
        <f>"231001"</f>
        <v>231001</v>
      </c>
      <c r="C4" s="6" t="s">
        <v>8</v>
      </c>
      <c r="D4" s="6" t="str">
        <f>"20230011001"</f>
        <v>20230011001</v>
      </c>
      <c r="E4" s="6" t="s">
        <v>9</v>
      </c>
      <c r="F4" s="7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="2" customFormat="1" customHeight="1" spans="1:16380">
      <c r="A5" s="6">
        <v>2</v>
      </c>
      <c r="B5" s="6" t="str">
        <f t="shared" ref="B5:B19" si="0">"231002"</f>
        <v>231002</v>
      </c>
      <c r="C5" s="6" t="s">
        <v>10</v>
      </c>
      <c r="D5" s="6" t="str">
        <f>"20230011030"</f>
        <v>20230011030</v>
      </c>
      <c r="E5" s="9" t="s">
        <v>9</v>
      </c>
      <c r="F5" s="7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="2" customFormat="1" customHeight="1" spans="1:16380">
      <c r="A6" s="6">
        <v>3</v>
      </c>
      <c r="B6" s="6" t="str">
        <f t="shared" si="0"/>
        <v>231002</v>
      </c>
      <c r="C6" s="6" t="s">
        <v>11</v>
      </c>
      <c r="D6" s="6" t="str">
        <f>"20230011022"</f>
        <v>20230011022</v>
      </c>
      <c r="E6" s="9" t="s">
        <v>9</v>
      </c>
      <c r="F6" s="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="2" customFormat="1" customHeight="1" spans="1:16380">
      <c r="A7" s="6">
        <v>4</v>
      </c>
      <c r="B7" s="6" t="str">
        <f t="shared" si="0"/>
        <v>231002</v>
      </c>
      <c r="C7" s="6" t="s">
        <v>12</v>
      </c>
      <c r="D7" s="6" t="str">
        <f>"20230011028"</f>
        <v>20230011028</v>
      </c>
      <c r="E7" s="9" t="s">
        <v>9</v>
      </c>
      <c r="F7" s="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="2" customFormat="1" customHeight="1" spans="1:16380">
      <c r="A8" s="6">
        <v>5</v>
      </c>
      <c r="B8" s="6" t="str">
        <f t="shared" si="0"/>
        <v>231002</v>
      </c>
      <c r="C8" s="6" t="s">
        <v>13</v>
      </c>
      <c r="D8" s="6" t="str">
        <f>"20230011025"</f>
        <v>20230011025</v>
      </c>
      <c r="E8" s="9" t="s">
        <v>9</v>
      </c>
      <c r="F8" s="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</row>
    <row r="9" s="2" customFormat="1" customHeight="1" spans="1:16380">
      <c r="A9" s="6">
        <v>6</v>
      </c>
      <c r="B9" s="6" t="str">
        <f t="shared" si="0"/>
        <v>231002</v>
      </c>
      <c r="C9" s="6" t="s">
        <v>14</v>
      </c>
      <c r="D9" s="6" t="str">
        <f>"20230011027"</f>
        <v>20230011027</v>
      </c>
      <c r="E9" s="9" t="s">
        <v>9</v>
      </c>
      <c r="F9" s="7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</row>
    <row r="10" s="2" customFormat="1" customHeight="1" spans="1:16380">
      <c r="A10" s="6">
        <v>7</v>
      </c>
      <c r="B10" s="6" t="str">
        <f t="shared" si="0"/>
        <v>231002</v>
      </c>
      <c r="C10" s="6" t="s">
        <v>15</v>
      </c>
      <c r="D10" s="6" t="str">
        <f>"20230011015"</f>
        <v>20230011015</v>
      </c>
      <c r="E10" s="9" t="s">
        <v>9</v>
      </c>
      <c r="F10" s="7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</row>
    <row r="11" s="2" customFormat="1" customHeight="1" spans="1:16380">
      <c r="A11" s="6">
        <v>8</v>
      </c>
      <c r="B11" s="6" t="str">
        <f t="shared" si="0"/>
        <v>231002</v>
      </c>
      <c r="C11" s="6" t="s">
        <v>16</v>
      </c>
      <c r="D11" s="6" t="str">
        <f>"20230011018"</f>
        <v>20230011018</v>
      </c>
      <c r="E11" s="9" t="s">
        <v>9</v>
      </c>
      <c r="F11" s="7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</row>
    <row r="12" s="2" customFormat="1" customHeight="1" spans="1:16380">
      <c r="A12" s="6">
        <v>9</v>
      </c>
      <c r="B12" s="6" t="str">
        <f t="shared" si="0"/>
        <v>231002</v>
      </c>
      <c r="C12" s="6" t="s">
        <v>17</v>
      </c>
      <c r="D12" s="6" t="str">
        <f>"20230011019"</f>
        <v>20230011019</v>
      </c>
      <c r="E12" s="9" t="s">
        <v>9</v>
      </c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</row>
    <row r="13" s="2" customFormat="1" customHeight="1" spans="1:16380">
      <c r="A13" s="6">
        <v>10</v>
      </c>
      <c r="B13" s="6" t="str">
        <f t="shared" si="0"/>
        <v>231002</v>
      </c>
      <c r="C13" s="6" t="s">
        <v>18</v>
      </c>
      <c r="D13" s="6" t="str">
        <f>"20230011026"</f>
        <v>20230011026</v>
      </c>
      <c r="E13" s="9" t="s">
        <v>9</v>
      </c>
      <c r="F13" s="7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</row>
    <row r="14" s="1" customFormat="1" customHeight="1" spans="1:16343">
      <c r="A14" s="6">
        <v>11</v>
      </c>
      <c r="B14" s="6" t="str">
        <f t="shared" si="0"/>
        <v>231002</v>
      </c>
      <c r="C14" s="6" t="s">
        <v>19</v>
      </c>
      <c r="D14" s="6" t="str">
        <f>"20230011024"</f>
        <v>20230011024</v>
      </c>
      <c r="E14" s="9" t="s">
        <v>9</v>
      </c>
      <c r="F14" s="6"/>
      <c r="XDH14" s="12"/>
      <c r="XDI14" s="12"/>
      <c r="XDJ14" s="12"/>
      <c r="XDK14" s="12"/>
      <c r="XDL14" s="12"/>
      <c r="XDM14" s="12"/>
      <c r="XDN14" s="12"/>
      <c r="XDO14" s="12"/>
    </row>
    <row r="15" s="1" customFormat="1" customHeight="1" spans="1:16343">
      <c r="A15" s="6">
        <v>12</v>
      </c>
      <c r="B15" s="6" t="str">
        <f t="shared" si="0"/>
        <v>231002</v>
      </c>
      <c r="C15" s="6" t="s">
        <v>20</v>
      </c>
      <c r="D15" s="6" t="str">
        <f>"20230011005"</f>
        <v>20230011005</v>
      </c>
      <c r="E15" s="9" t="s">
        <v>9</v>
      </c>
      <c r="F15" s="6"/>
      <c r="XDH15" s="12"/>
      <c r="XDI15" s="12"/>
      <c r="XDJ15" s="12"/>
      <c r="XDK15" s="12"/>
      <c r="XDL15" s="12"/>
      <c r="XDM15" s="12"/>
      <c r="XDN15" s="12"/>
      <c r="XDO15" s="12"/>
    </row>
    <row r="16" s="1" customFormat="1" customHeight="1" spans="1:16343">
      <c r="A16" s="6">
        <v>13</v>
      </c>
      <c r="B16" s="6" t="str">
        <f t="shared" si="0"/>
        <v>231002</v>
      </c>
      <c r="C16" s="6" t="s">
        <v>21</v>
      </c>
      <c r="D16" s="6" t="str">
        <f>"20230011004"</f>
        <v>20230011004</v>
      </c>
      <c r="E16" s="9" t="s">
        <v>9</v>
      </c>
      <c r="F16" s="6"/>
      <c r="XDH16" s="12"/>
      <c r="XDI16" s="12"/>
      <c r="XDJ16" s="12"/>
      <c r="XDK16" s="12"/>
      <c r="XDL16" s="12"/>
      <c r="XDM16" s="12"/>
      <c r="XDN16" s="12"/>
      <c r="XDO16" s="12"/>
    </row>
    <row r="17" s="1" customFormat="1" customHeight="1" spans="1:16343">
      <c r="A17" s="6">
        <v>14</v>
      </c>
      <c r="B17" s="6" t="str">
        <f t="shared" si="0"/>
        <v>231002</v>
      </c>
      <c r="C17" s="6" t="s">
        <v>22</v>
      </c>
      <c r="D17" s="6" t="str">
        <f>"20230011016"</f>
        <v>20230011016</v>
      </c>
      <c r="E17" s="9" t="s">
        <v>9</v>
      </c>
      <c r="F17" s="6"/>
      <c r="XDH17" s="12"/>
      <c r="XDI17" s="12"/>
      <c r="XDJ17" s="12"/>
      <c r="XDK17" s="12"/>
      <c r="XDL17" s="12"/>
      <c r="XDM17" s="12"/>
      <c r="XDN17" s="12"/>
      <c r="XDO17" s="12"/>
    </row>
    <row r="18" s="1" customFormat="1" customHeight="1" spans="1:16343">
      <c r="A18" s="6">
        <v>15</v>
      </c>
      <c r="B18" s="6" t="str">
        <f t="shared" si="0"/>
        <v>231002</v>
      </c>
      <c r="C18" s="6" t="s">
        <v>23</v>
      </c>
      <c r="D18" s="6" t="str">
        <f>"20230011009"</f>
        <v>20230011009</v>
      </c>
      <c r="E18" s="9" t="s">
        <v>9</v>
      </c>
      <c r="F18" s="6"/>
      <c r="XDH18" s="12"/>
      <c r="XDI18" s="12"/>
      <c r="XDJ18" s="12"/>
      <c r="XDK18" s="12"/>
      <c r="XDL18" s="12"/>
      <c r="XDM18" s="12"/>
      <c r="XDN18" s="12"/>
      <c r="XDO18" s="12"/>
    </row>
    <row r="19" s="1" customFormat="1" customHeight="1" spans="1:16343">
      <c r="A19" s="6">
        <v>16</v>
      </c>
      <c r="B19" s="6" t="str">
        <f t="shared" si="0"/>
        <v>231002</v>
      </c>
      <c r="C19" s="6" t="s">
        <v>24</v>
      </c>
      <c r="D19" s="6" t="str">
        <f>"20230011007"</f>
        <v>20230011007</v>
      </c>
      <c r="E19" s="9" t="s">
        <v>9</v>
      </c>
      <c r="F19" s="6"/>
      <c r="XDH19" s="12"/>
      <c r="XDI19" s="12"/>
      <c r="XDJ19" s="12"/>
      <c r="XDK19" s="12"/>
      <c r="XDL19" s="12"/>
      <c r="XDM19" s="12"/>
      <c r="XDN19" s="12"/>
      <c r="XDO19" s="12"/>
    </row>
    <row r="20" s="1" customFormat="1" customHeight="1" spans="1:16343">
      <c r="A20" s="6">
        <v>17</v>
      </c>
      <c r="B20" s="6" t="str">
        <f>"231003"</f>
        <v>231003</v>
      </c>
      <c r="C20" s="6" t="s">
        <v>25</v>
      </c>
      <c r="D20" s="6" t="str">
        <f>"20230011103"</f>
        <v>20230011103</v>
      </c>
      <c r="E20" s="9" t="s">
        <v>9</v>
      </c>
      <c r="F20" s="6"/>
      <c r="XDH20" s="12"/>
      <c r="XDI20" s="12"/>
      <c r="XDJ20" s="12"/>
      <c r="XDK20" s="12"/>
      <c r="XDL20" s="12"/>
      <c r="XDM20" s="12"/>
      <c r="XDN20" s="12"/>
      <c r="XDO20" s="12"/>
    </row>
    <row r="21" s="1" customFormat="1" customHeight="1" spans="1:16343">
      <c r="A21" s="6">
        <v>18</v>
      </c>
      <c r="B21" s="6" t="str">
        <f>"231003"</f>
        <v>231003</v>
      </c>
      <c r="C21" s="6" t="s">
        <v>26</v>
      </c>
      <c r="D21" s="6" t="str">
        <f>"20230011120"</f>
        <v>20230011120</v>
      </c>
      <c r="E21" s="9" t="s">
        <v>9</v>
      </c>
      <c r="F21" s="6"/>
      <c r="XDH21" s="12"/>
      <c r="XDI21" s="12"/>
      <c r="XDJ21" s="12"/>
      <c r="XDK21" s="12"/>
      <c r="XDL21" s="12"/>
      <c r="XDM21" s="12"/>
      <c r="XDN21" s="12"/>
      <c r="XDO21" s="12"/>
    </row>
    <row r="22" s="1" customFormat="1" customHeight="1" spans="1:16343">
      <c r="A22" s="6">
        <v>19</v>
      </c>
      <c r="B22" s="6" t="str">
        <f>"231003"</f>
        <v>231003</v>
      </c>
      <c r="C22" s="6" t="s">
        <v>27</v>
      </c>
      <c r="D22" s="6" t="str">
        <f>"20230011108"</f>
        <v>20230011108</v>
      </c>
      <c r="E22" s="9" t="s">
        <v>9</v>
      </c>
      <c r="F22" s="6"/>
      <c r="XDH22" s="12"/>
      <c r="XDI22" s="12"/>
      <c r="XDJ22" s="12"/>
      <c r="XDK22" s="12"/>
      <c r="XDL22" s="12"/>
      <c r="XDM22" s="12"/>
      <c r="XDN22" s="12"/>
      <c r="XDO22" s="12"/>
    </row>
    <row r="23" s="1" customFormat="1" customHeight="1" spans="1:16343">
      <c r="A23" s="6">
        <v>20</v>
      </c>
      <c r="B23" s="6" t="str">
        <f>"231003"</f>
        <v>231003</v>
      </c>
      <c r="C23" s="6" t="s">
        <v>28</v>
      </c>
      <c r="D23" s="6" t="str">
        <f>"20230011114"</f>
        <v>20230011114</v>
      </c>
      <c r="E23" s="9" t="s">
        <v>9</v>
      </c>
      <c r="F23" s="6"/>
      <c r="XDH23" s="12"/>
      <c r="XDI23" s="12"/>
      <c r="XDJ23" s="12"/>
      <c r="XDK23" s="12"/>
      <c r="XDL23" s="12"/>
      <c r="XDM23" s="12"/>
      <c r="XDN23" s="12"/>
      <c r="XDO23" s="12"/>
    </row>
    <row r="24" s="1" customFormat="1" customHeight="1" spans="1:16343">
      <c r="A24" s="6">
        <v>21</v>
      </c>
      <c r="B24" s="6" t="str">
        <f>"231003"</f>
        <v>231003</v>
      </c>
      <c r="C24" s="6" t="s">
        <v>29</v>
      </c>
      <c r="D24" s="6" t="str">
        <f>"20230011201"</f>
        <v>20230011201</v>
      </c>
      <c r="E24" s="9" t="s">
        <v>9</v>
      </c>
      <c r="F24" s="6"/>
      <c r="XDH24" s="12"/>
      <c r="XDI24" s="12"/>
      <c r="XDJ24" s="12"/>
      <c r="XDK24" s="12"/>
      <c r="XDL24" s="12"/>
      <c r="XDM24" s="12"/>
      <c r="XDN24" s="12"/>
      <c r="XDO24" s="12"/>
    </row>
    <row r="25" s="1" customFormat="1" customHeight="1" spans="1:16343">
      <c r="A25" s="6">
        <v>22</v>
      </c>
      <c r="B25" s="6" t="str">
        <f t="shared" ref="B25:B30" si="1">"231004"</f>
        <v>231004</v>
      </c>
      <c r="C25" s="6" t="s">
        <v>30</v>
      </c>
      <c r="D25" s="6" t="str">
        <f>"20230010109"</f>
        <v>20230010109</v>
      </c>
      <c r="E25" s="9" t="s">
        <v>9</v>
      </c>
      <c r="F25" s="6"/>
      <c r="XDH25" s="12"/>
      <c r="XDI25" s="12"/>
      <c r="XDJ25" s="12"/>
      <c r="XDK25" s="12"/>
      <c r="XDL25" s="12"/>
      <c r="XDM25" s="12"/>
      <c r="XDN25" s="12"/>
      <c r="XDO25" s="12"/>
    </row>
    <row r="26" s="1" customFormat="1" customHeight="1" spans="1:16343">
      <c r="A26" s="6">
        <v>23</v>
      </c>
      <c r="B26" s="6" t="str">
        <f t="shared" si="1"/>
        <v>231004</v>
      </c>
      <c r="C26" s="6" t="s">
        <v>31</v>
      </c>
      <c r="D26" s="6" t="str">
        <f>"20230010110"</f>
        <v>20230010110</v>
      </c>
      <c r="E26" s="9" t="s">
        <v>9</v>
      </c>
      <c r="F26" s="6"/>
      <c r="XDH26" s="12"/>
      <c r="XDI26" s="12"/>
      <c r="XDJ26" s="12"/>
      <c r="XDK26" s="12"/>
      <c r="XDL26" s="12"/>
      <c r="XDM26" s="12"/>
      <c r="XDN26" s="12"/>
      <c r="XDO26" s="12"/>
    </row>
    <row r="27" s="1" customFormat="1" customHeight="1" spans="1:16343">
      <c r="A27" s="6">
        <v>24</v>
      </c>
      <c r="B27" s="6" t="str">
        <f t="shared" si="1"/>
        <v>231004</v>
      </c>
      <c r="C27" s="6" t="s">
        <v>32</v>
      </c>
      <c r="D27" s="6" t="str">
        <f>"20230010101"</f>
        <v>20230010101</v>
      </c>
      <c r="E27" s="9" t="s">
        <v>9</v>
      </c>
      <c r="F27" s="6"/>
      <c r="XDH27" s="12"/>
      <c r="XDI27" s="12"/>
      <c r="XDJ27" s="12"/>
      <c r="XDK27" s="12"/>
      <c r="XDL27" s="12"/>
      <c r="XDM27" s="12"/>
      <c r="XDN27" s="12"/>
      <c r="XDO27" s="12"/>
    </row>
    <row r="28" s="1" customFormat="1" customHeight="1" spans="1:16343">
      <c r="A28" s="6">
        <v>25</v>
      </c>
      <c r="B28" s="6" t="str">
        <f t="shared" si="1"/>
        <v>231004</v>
      </c>
      <c r="C28" s="6" t="s">
        <v>33</v>
      </c>
      <c r="D28" s="6" t="str">
        <f>"20230010103"</f>
        <v>20230010103</v>
      </c>
      <c r="E28" s="9" t="s">
        <v>9</v>
      </c>
      <c r="F28" s="6"/>
      <c r="XDH28" s="12"/>
      <c r="XDI28" s="12"/>
      <c r="XDJ28" s="12"/>
      <c r="XDK28" s="12"/>
      <c r="XDL28" s="12"/>
      <c r="XDM28" s="12"/>
      <c r="XDN28" s="12"/>
      <c r="XDO28" s="12"/>
    </row>
    <row r="29" s="1" customFormat="1" customHeight="1" spans="1:16343">
      <c r="A29" s="6">
        <v>26</v>
      </c>
      <c r="B29" s="6" t="str">
        <f t="shared" si="1"/>
        <v>231004</v>
      </c>
      <c r="C29" s="6" t="s">
        <v>34</v>
      </c>
      <c r="D29" s="6" t="str">
        <f>"20230010113"</f>
        <v>20230010113</v>
      </c>
      <c r="E29" s="9" t="s">
        <v>9</v>
      </c>
      <c r="F29" s="6"/>
      <c r="XDH29" s="12"/>
      <c r="XDI29" s="12"/>
      <c r="XDJ29" s="12"/>
      <c r="XDK29" s="12"/>
      <c r="XDL29" s="12"/>
      <c r="XDM29" s="12"/>
      <c r="XDN29" s="12"/>
      <c r="XDO29" s="12"/>
    </row>
    <row r="30" s="1" customFormat="1" customHeight="1" spans="1:16343">
      <c r="A30" s="6">
        <v>27</v>
      </c>
      <c r="B30" s="6" t="str">
        <f t="shared" si="1"/>
        <v>231004</v>
      </c>
      <c r="C30" s="6" t="s">
        <v>35</v>
      </c>
      <c r="D30" s="6" t="str">
        <f>"20230010107"</f>
        <v>20230010107</v>
      </c>
      <c r="E30" s="9" t="s">
        <v>9</v>
      </c>
      <c r="F30" s="6"/>
      <c r="XDH30" s="12"/>
      <c r="XDI30" s="12"/>
      <c r="XDJ30" s="12"/>
      <c r="XDK30" s="12"/>
      <c r="XDL30" s="12"/>
      <c r="XDM30" s="12"/>
      <c r="XDN30" s="12"/>
      <c r="XDO30" s="12"/>
    </row>
    <row r="31" s="1" customFormat="1" customHeight="1" spans="1:16343">
      <c r="A31" s="6">
        <v>28</v>
      </c>
      <c r="B31" s="6" t="str">
        <f>"231005"</f>
        <v>231005</v>
      </c>
      <c r="C31" s="6" t="s">
        <v>36</v>
      </c>
      <c r="D31" s="6" t="str">
        <f>"20230010207"</f>
        <v>20230010207</v>
      </c>
      <c r="E31" s="9" t="s">
        <v>9</v>
      </c>
      <c r="F31" s="6"/>
      <c r="XDH31" s="12"/>
      <c r="XDI31" s="12"/>
      <c r="XDJ31" s="12"/>
      <c r="XDK31" s="12"/>
      <c r="XDL31" s="12"/>
      <c r="XDM31" s="12"/>
      <c r="XDN31" s="12"/>
      <c r="XDO31" s="12"/>
    </row>
    <row r="32" s="1" customFormat="1" customHeight="1" spans="1:16343">
      <c r="A32" s="6">
        <v>29</v>
      </c>
      <c r="B32" s="6" t="str">
        <f>"231005"</f>
        <v>231005</v>
      </c>
      <c r="C32" s="6" t="s">
        <v>37</v>
      </c>
      <c r="D32" s="6" t="str">
        <f>"20230010120"</f>
        <v>20230010120</v>
      </c>
      <c r="E32" s="9" t="s">
        <v>9</v>
      </c>
      <c r="F32" s="6"/>
      <c r="XDH32" s="12"/>
      <c r="XDI32" s="12"/>
      <c r="XDJ32" s="12"/>
      <c r="XDK32" s="12"/>
      <c r="XDL32" s="12"/>
      <c r="XDM32" s="12"/>
      <c r="XDN32" s="12"/>
      <c r="XDO32" s="12"/>
    </row>
    <row r="33" s="1" customFormat="1" customHeight="1" spans="1:16343">
      <c r="A33" s="6">
        <v>30</v>
      </c>
      <c r="B33" s="6" t="str">
        <f>"231005"</f>
        <v>231005</v>
      </c>
      <c r="C33" s="6" t="s">
        <v>38</v>
      </c>
      <c r="D33" s="6" t="str">
        <f>"20230010209"</f>
        <v>20230010209</v>
      </c>
      <c r="E33" s="9" t="s">
        <v>9</v>
      </c>
      <c r="F33" s="6"/>
      <c r="XDH33" s="12"/>
      <c r="XDI33" s="12"/>
      <c r="XDJ33" s="12"/>
      <c r="XDK33" s="12"/>
      <c r="XDL33" s="12"/>
      <c r="XDM33" s="12"/>
      <c r="XDN33" s="12"/>
      <c r="XDO33" s="12"/>
    </row>
    <row r="34" s="1" customFormat="1" customHeight="1" spans="1:16343">
      <c r="A34" s="6">
        <v>31</v>
      </c>
      <c r="B34" s="6" t="str">
        <f>"231006"</f>
        <v>231006</v>
      </c>
      <c r="C34" s="6" t="s">
        <v>39</v>
      </c>
      <c r="D34" s="6" t="str">
        <f>"20230010420"</f>
        <v>20230010420</v>
      </c>
      <c r="E34" s="9" t="s">
        <v>9</v>
      </c>
      <c r="F34" s="6"/>
      <c r="XDH34" s="12"/>
      <c r="XDI34" s="12"/>
      <c r="XDJ34" s="12"/>
      <c r="XDK34" s="12"/>
      <c r="XDL34" s="12"/>
      <c r="XDM34" s="12"/>
      <c r="XDN34" s="12"/>
      <c r="XDO34" s="12"/>
    </row>
    <row r="35" s="1" customFormat="1" customHeight="1" spans="1:16343">
      <c r="A35" s="6">
        <v>32</v>
      </c>
      <c r="B35" s="6" t="str">
        <f>"231006"</f>
        <v>231006</v>
      </c>
      <c r="C35" s="6" t="s">
        <v>40</v>
      </c>
      <c r="D35" s="6" t="str">
        <f>"20230010421"</f>
        <v>20230010421</v>
      </c>
      <c r="E35" s="9" t="s">
        <v>9</v>
      </c>
      <c r="F35" s="6"/>
      <c r="XDH35" s="12"/>
      <c r="XDI35" s="12"/>
      <c r="XDJ35" s="12"/>
      <c r="XDK35" s="12"/>
      <c r="XDL35" s="12"/>
      <c r="XDM35" s="12"/>
      <c r="XDN35" s="12"/>
      <c r="XDO35" s="12"/>
    </row>
    <row r="36" s="1" customFormat="1" customHeight="1" spans="1:16343">
      <c r="A36" s="6">
        <v>33</v>
      </c>
      <c r="B36" s="6" t="str">
        <f>"231006"</f>
        <v>231006</v>
      </c>
      <c r="C36" s="6" t="s">
        <v>41</v>
      </c>
      <c r="D36" s="6" t="str">
        <f>"20230010502"</f>
        <v>20230010502</v>
      </c>
      <c r="E36" s="9" t="s">
        <v>9</v>
      </c>
      <c r="F36" s="6"/>
      <c r="XDH36" s="12"/>
      <c r="XDI36" s="12"/>
      <c r="XDJ36" s="12"/>
      <c r="XDK36" s="12"/>
      <c r="XDL36" s="12"/>
      <c r="XDM36" s="12"/>
      <c r="XDN36" s="12"/>
      <c r="XDO36" s="12"/>
    </row>
    <row r="37" s="1" customFormat="1" customHeight="1" spans="1:16380">
      <c r="A37" s="6">
        <v>34</v>
      </c>
      <c r="B37" s="10">
        <v>233001</v>
      </c>
      <c r="C37" s="10" t="s">
        <v>42</v>
      </c>
      <c r="D37" s="6" t="s">
        <v>43</v>
      </c>
      <c r="E37" s="9" t="s">
        <v>9</v>
      </c>
      <c r="F37" s="6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</row>
    <row r="38" s="1" customFormat="1" customHeight="1" spans="1:16380">
      <c r="A38" s="6">
        <v>35</v>
      </c>
      <c r="B38" s="10">
        <v>233001</v>
      </c>
      <c r="C38" s="10" t="s">
        <v>44</v>
      </c>
      <c r="D38" s="6" t="s">
        <v>43</v>
      </c>
      <c r="E38" s="9" t="s">
        <v>9</v>
      </c>
      <c r="F38" s="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</row>
    <row r="39" s="1" customFormat="1" customHeight="1" spans="1:16380">
      <c r="A39" s="6">
        <v>36</v>
      </c>
      <c r="B39" s="10">
        <v>233001</v>
      </c>
      <c r="C39" s="10" t="s">
        <v>45</v>
      </c>
      <c r="D39" s="6" t="s">
        <v>43</v>
      </c>
      <c r="E39" s="9" t="s">
        <v>9</v>
      </c>
      <c r="F39" s="6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</row>
    <row r="40" s="1" customFormat="1" customHeight="1" spans="1:16380">
      <c r="A40" s="6">
        <v>37</v>
      </c>
      <c r="B40" s="10">
        <v>233001</v>
      </c>
      <c r="C40" s="10" t="s">
        <v>46</v>
      </c>
      <c r="D40" s="6" t="s">
        <v>43</v>
      </c>
      <c r="E40" s="9" t="s">
        <v>9</v>
      </c>
      <c r="F40" s="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</row>
    <row r="41" s="1" customFormat="1" customHeight="1" spans="1:16380">
      <c r="A41" s="6">
        <v>38</v>
      </c>
      <c r="B41" s="10">
        <v>233001</v>
      </c>
      <c r="C41" s="10" t="s">
        <v>47</v>
      </c>
      <c r="D41" s="6" t="s">
        <v>43</v>
      </c>
      <c r="E41" s="9" t="s">
        <v>9</v>
      </c>
      <c r="F41" s="6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</row>
    <row r="42" s="1" customFormat="1" customHeight="1" spans="1:16343">
      <c r="A42" s="6">
        <v>39</v>
      </c>
      <c r="B42" s="6" t="str">
        <f t="shared" ref="B42:B49" si="2">"233002"</f>
        <v>233002</v>
      </c>
      <c r="C42" s="6" t="s">
        <v>48</v>
      </c>
      <c r="D42" s="6" t="str">
        <f>"20230011213"</f>
        <v>20230011213</v>
      </c>
      <c r="E42" s="9" t="s">
        <v>9</v>
      </c>
      <c r="F42" s="6"/>
      <c r="XDH42" s="12"/>
      <c r="XDI42" s="12"/>
      <c r="XDJ42" s="12"/>
      <c r="XDK42" s="12"/>
      <c r="XDL42" s="12"/>
      <c r="XDM42" s="12"/>
      <c r="XDN42" s="12"/>
      <c r="XDO42" s="12"/>
    </row>
    <row r="43" s="1" customFormat="1" customHeight="1" spans="1:16343">
      <c r="A43" s="6">
        <v>40</v>
      </c>
      <c r="B43" s="6" t="str">
        <f t="shared" si="2"/>
        <v>233002</v>
      </c>
      <c r="C43" s="6" t="s">
        <v>49</v>
      </c>
      <c r="D43" s="6" t="str">
        <f>"20230011217"</f>
        <v>20230011217</v>
      </c>
      <c r="E43" s="9" t="s">
        <v>9</v>
      </c>
      <c r="F43" s="6"/>
      <c r="XDH43" s="12"/>
      <c r="XDI43" s="12"/>
      <c r="XDJ43" s="12"/>
      <c r="XDK43" s="12"/>
      <c r="XDL43" s="12"/>
      <c r="XDM43" s="12"/>
      <c r="XDN43" s="12"/>
      <c r="XDO43" s="12"/>
    </row>
    <row r="44" s="1" customFormat="1" customHeight="1" spans="1:16343">
      <c r="A44" s="6">
        <v>41</v>
      </c>
      <c r="B44" s="6" t="str">
        <f t="shared" si="2"/>
        <v>233002</v>
      </c>
      <c r="C44" s="6" t="s">
        <v>50</v>
      </c>
      <c r="D44" s="6" t="str">
        <f>"20230011308"</f>
        <v>20230011308</v>
      </c>
      <c r="E44" s="9" t="s">
        <v>9</v>
      </c>
      <c r="F44" s="6"/>
      <c r="XDH44" s="12"/>
      <c r="XDI44" s="12"/>
      <c r="XDJ44" s="12"/>
      <c r="XDK44" s="12"/>
      <c r="XDL44" s="12"/>
      <c r="XDM44" s="12"/>
      <c r="XDN44" s="12"/>
      <c r="XDO44" s="12"/>
    </row>
    <row r="45" s="1" customFormat="1" customHeight="1" spans="1:16343">
      <c r="A45" s="6">
        <v>42</v>
      </c>
      <c r="B45" s="6" t="str">
        <f t="shared" si="2"/>
        <v>233002</v>
      </c>
      <c r="C45" s="6" t="s">
        <v>51</v>
      </c>
      <c r="D45" s="6" t="str">
        <f>"20230011307"</f>
        <v>20230011307</v>
      </c>
      <c r="E45" s="9" t="s">
        <v>9</v>
      </c>
      <c r="F45" s="6"/>
      <c r="XDH45" s="12"/>
      <c r="XDI45" s="12"/>
      <c r="XDJ45" s="12"/>
      <c r="XDK45" s="12"/>
      <c r="XDL45" s="12"/>
      <c r="XDM45" s="12"/>
      <c r="XDN45" s="12"/>
      <c r="XDO45" s="12"/>
    </row>
    <row r="46" s="1" customFormat="1" customHeight="1" spans="1:16343">
      <c r="A46" s="6">
        <v>43</v>
      </c>
      <c r="B46" s="6" t="str">
        <f t="shared" si="2"/>
        <v>233002</v>
      </c>
      <c r="C46" s="6" t="s">
        <v>52</v>
      </c>
      <c r="D46" s="6" t="str">
        <f>"20230011219"</f>
        <v>20230011219</v>
      </c>
      <c r="E46" s="9" t="s">
        <v>9</v>
      </c>
      <c r="F46" s="6"/>
      <c r="XDH46" s="12"/>
      <c r="XDI46" s="12"/>
      <c r="XDJ46" s="12"/>
      <c r="XDK46" s="12"/>
      <c r="XDL46" s="12"/>
      <c r="XDM46" s="12"/>
      <c r="XDN46" s="12"/>
      <c r="XDO46" s="12"/>
    </row>
    <row r="47" s="1" customFormat="1" customHeight="1" spans="1:16343">
      <c r="A47" s="6">
        <v>44</v>
      </c>
      <c r="B47" s="6" t="str">
        <f t="shared" si="2"/>
        <v>233002</v>
      </c>
      <c r="C47" s="6" t="s">
        <v>53</v>
      </c>
      <c r="D47" s="6" t="str">
        <f>"20230011207"</f>
        <v>20230011207</v>
      </c>
      <c r="E47" s="9" t="s">
        <v>9</v>
      </c>
      <c r="F47" s="6"/>
      <c r="XDH47" s="12"/>
      <c r="XDI47" s="12"/>
      <c r="XDJ47" s="12"/>
      <c r="XDK47" s="12"/>
      <c r="XDL47" s="12"/>
      <c r="XDM47" s="12"/>
      <c r="XDN47" s="12"/>
      <c r="XDO47" s="12"/>
    </row>
    <row r="48" s="1" customFormat="1" customHeight="1" spans="1:16343">
      <c r="A48" s="6">
        <v>45</v>
      </c>
      <c r="B48" s="6" t="str">
        <f t="shared" si="2"/>
        <v>233002</v>
      </c>
      <c r="C48" s="6" t="s">
        <v>54</v>
      </c>
      <c r="D48" s="6" t="str">
        <f>"20230011304"</f>
        <v>20230011304</v>
      </c>
      <c r="E48" s="9" t="s">
        <v>9</v>
      </c>
      <c r="F48" s="6"/>
      <c r="XDH48" s="12"/>
      <c r="XDI48" s="12"/>
      <c r="XDJ48" s="12"/>
      <c r="XDK48" s="12"/>
      <c r="XDL48" s="12"/>
      <c r="XDM48" s="12"/>
      <c r="XDN48" s="12"/>
      <c r="XDO48" s="12"/>
    </row>
    <row r="49" s="1" customFormat="1" customHeight="1" spans="1:16343">
      <c r="A49" s="6">
        <v>46</v>
      </c>
      <c r="B49" s="6" t="str">
        <f t="shared" si="2"/>
        <v>233002</v>
      </c>
      <c r="C49" s="6" t="s">
        <v>55</v>
      </c>
      <c r="D49" s="6" t="str">
        <f>"20230011211"</f>
        <v>20230011211</v>
      </c>
      <c r="E49" s="9" t="s">
        <v>9</v>
      </c>
      <c r="F49" s="6"/>
      <c r="XDH49" s="12"/>
      <c r="XDI49" s="12"/>
      <c r="XDJ49" s="12"/>
      <c r="XDK49" s="12"/>
      <c r="XDL49" s="12"/>
      <c r="XDM49" s="12"/>
      <c r="XDN49" s="12"/>
      <c r="XDO49" s="12"/>
    </row>
    <row r="50" s="1" customFormat="1" customHeight="1" spans="1:16343">
      <c r="A50" s="6">
        <v>47</v>
      </c>
      <c r="B50" s="6" t="str">
        <f>"233003"</f>
        <v>233003</v>
      </c>
      <c r="C50" s="6" t="s">
        <v>56</v>
      </c>
      <c r="D50" s="6" t="str">
        <f>"20230011319"</f>
        <v>20230011319</v>
      </c>
      <c r="E50" s="9" t="s">
        <v>9</v>
      </c>
      <c r="F50" s="6"/>
      <c r="XDH50" s="12"/>
      <c r="XDI50" s="12"/>
      <c r="XDJ50" s="12"/>
      <c r="XDK50" s="12"/>
      <c r="XDL50" s="12"/>
      <c r="XDM50" s="12"/>
      <c r="XDN50" s="12"/>
      <c r="XDO50" s="12"/>
    </row>
    <row r="51" s="1" customFormat="1" customHeight="1" spans="1:16343">
      <c r="A51" s="6">
        <v>48</v>
      </c>
      <c r="B51" s="6" t="str">
        <f>"233003"</f>
        <v>233003</v>
      </c>
      <c r="C51" s="6" t="s">
        <v>57</v>
      </c>
      <c r="D51" s="6" t="str">
        <f>"20230011315"</f>
        <v>20230011315</v>
      </c>
      <c r="E51" s="9" t="s">
        <v>9</v>
      </c>
      <c r="F51" s="6"/>
      <c r="XDH51" s="12"/>
      <c r="XDI51" s="12"/>
      <c r="XDJ51" s="12"/>
      <c r="XDK51" s="12"/>
      <c r="XDL51" s="12"/>
      <c r="XDM51" s="12"/>
      <c r="XDN51" s="12"/>
      <c r="XDO51" s="12"/>
    </row>
    <row r="52" s="1" customFormat="1" customHeight="1" spans="1:16343">
      <c r="A52" s="6">
        <v>49</v>
      </c>
      <c r="B52" s="6" t="str">
        <f t="shared" ref="B52:B63" si="3">"233004"</f>
        <v>233004</v>
      </c>
      <c r="C52" s="6" t="s">
        <v>58</v>
      </c>
      <c r="D52" s="6" t="str">
        <f>"20230011513"</f>
        <v>20230011513</v>
      </c>
      <c r="E52" s="9" t="s">
        <v>9</v>
      </c>
      <c r="F52" s="6"/>
      <c r="XDH52" s="12"/>
      <c r="XDI52" s="12"/>
      <c r="XDJ52" s="12"/>
      <c r="XDK52" s="12"/>
      <c r="XDL52" s="12"/>
      <c r="XDM52" s="12"/>
      <c r="XDN52" s="12"/>
      <c r="XDO52" s="12"/>
    </row>
    <row r="53" s="1" customFormat="1" customHeight="1" spans="1:16343">
      <c r="A53" s="6">
        <v>50</v>
      </c>
      <c r="B53" s="6" t="str">
        <f t="shared" si="3"/>
        <v>233004</v>
      </c>
      <c r="C53" s="6" t="s">
        <v>59</v>
      </c>
      <c r="D53" s="6" t="str">
        <f>"20230011629"</f>
        <v>20230011629</v>
      </c>
      <c r="E53" s="9" t="s">
        <v>9</v>
      </c>
      <c r="F53" s="6"/>
      <c r="XDH53" s="12"/>
      <c r="XDI53" s="12"/>
      <c r="XDJ53" s="12"/>
      <c r="XDK53" s="12"/>
      <c r="XDL53" s="12"/>
      <c r="XDM53" s="12"/>
      <c r="XDN53" s="12"/>
      <c r="XDO53" s="12"/>
    </row>
    <row r="54" s="1" customFormat="1" customHeight="1" spans="1:16343">
      <c r="A54" s="6">
        <v>51</v>
      </c>
      <c r="B54" s="6" t="str">
        <f t="shared" si="3"/>
        <v>233004</v>
      </c>
      <c r="C54" s="6" t="s">
        <v>60</v>
      </c>
      <c r="D54" s="6" t="str">
        <f>"20230011621"</f>
        <v>20230011621</v>
      </c>
      <c r="E54" s="9" t="s">
        <v>9</v>
      </c>
      <c r="F54" s="6"/>
      <c r="XDH54" s="12"/>
      <c r="XDI54" s="12"/>
      <c r="XDJ54" s="12"/>
      <c r="XDK54" s="12"/>
      <c r="XDL54" s="12"/>
      <c r="XDM54" s="12"/>
      <c r="XDN54" s="12"/>
      <c r="XDO54" s="12"/>
    </row>
    <row r="55" s="1" customFormat="1" customHeight="1" spans="1:16343">
      <c r="A55" s="6">
        <v>52</v>
      </c>
      <c r="B55" s="6" t="str">
        <f t="shared" si="3"/>
        <v>233004</v>
      </c>
      <c r="C55" s="6" t="s">
        <v>61</v>
      </c>
      <c r="D55" s="6" t="str">
        <f>"20230011701"</f>
        <v>20230011701</v>
      </c>
      <c r="E55" s="9" t="s">
        <v>9</v>
      </c>
      <c r="F55" s="6"/>
      <c r="XDH55" s="12"/>
      <c r="XDI55" s="12"/>
      <c r="XDJ55" s="12"/>
      <c r="XDK55" s="12"/>
      <c r="XDL55" s="12"/>
      <c r="XDM55" s="12"/>
      <c r="XDN55" s="12"/>
      <c r="XDO55" s="12"/>
    </row>
    <row r="56" s="1" customFormat="1" customHeight="1" spans="1:16343">
      <c r="A56" s="6">
        <v>53</v>
      </c>
      <c r="B56" s="6" t="str">
        <f t="shared" si="3"/>
        <v>233004</v>
      </c>
      <c r="C56" s="6" t="s">
        <v>62</v>
      </c>
      <c r="D56" s="6" t="str">
        <f>"20230012009"</f>
        <v>20230012009</v>
      </c>
      <c r="E56" s="9" t="s">
        <v>9</v>
      </c>
      <c r="F56" s="6"/>
      <c r="XDH56" s="12"/>
      <c r="XDI56" s="12"/>
      <c r="XDJ56" s="12"/>
      <c r="XDK56" s="12"/>
      <c r="XDL56" s="12"/>
      <c r="XDM56" s="12"/>
      <c r="XDN56" s="12"/>
      <c r="XDO56" s="12"/>
    </row>
    <row r="57" s="1" customFormat="1" customHeight="1" spans="1:16343">
      <c r="A57" s="6">
        <v>54</v>
      </c>
      <c r="B57" s="6" t="str">
        <f t="shared" si="3"/>
        <v>233004</v>
      </c>
      <c r="C57" s="6" t="s">
        <v>63</v>
      </c>
      <c r="D57" s="6" t="str">
        <f>"20230011724"</f>
        <v>20230011724</v>
      </c>
      <c r="E57" s="9" t="s">
        <v>9</v>
      </c>
      <c r="F57" s="6"/>
      <c r="XDH57" s="12"/>
      <c r="XDI57" s="12"/>
      <c r="XDJ57" s="12"/>
      <c r="XDK57" s="12"/>
      <c r="XDL57" s="12"/>
      <c r="XDM57" s="12"/>
      <c r="XDN57" s="12"/>
      <c r="XDO57" s="12"/>
    </row>
    <row r="58" s="1" customFormat="1" customHeight="1" spans="1:16343">
      <c r="A58" s="6">
        <v>55</v>
      </c>
      <c r="B58" s="6" t="str">
        <f t="shared" si="3"/>
        <v>233004</v>
      </c>
      <c r="C58" s="6" t="s">
        <v>64</v>
      </c>
      <c r="D58" s="6" t="str">
        <f>"20230012121"</f>
        <v>20230012121</v>
      </c>
      <c r="E58" s="9" t="s">
        <v>9</v>
      </c>
      <c r="F58" s="6"/>
      <c r="XDH58" s="12"/>
      <c r="XDI58" s="12"/>
      <c r="XDJ58" s="12"/>
      <c r="XDK58" s="12"/>
      <c r="XDL58" s="12"/>
      <c r="XDM58" s="12"/>
      <c r="XDN58" s="12"/>
      <c r="XDO58" s="12"/>
    </row>
    <row r="59" s="1" customFormat="1" customHeight="1" spans="1:16343">
      <c r="A59" s="6">
        <v>56</v>
      </c>
      <c r="B59" s="6" t="str">
        <f t="shared" si="3"/>
        <v>233004</v>
      </c>
      <c r="C59" s="6" t="s">
        <v>65</v>
      </c>
      <c r="D59" s="6" t="str">
        <f>"20230011524"</f>
        <v>20230011524</v>
      </c>
      <c r="E59" s="9" t="s">
        <v>9</v>
      </c>
      <c r="F59" s="6"/>
      <c r="XDH59" s="12"/>
      <c r="XDI59" s="12"/>
      <c r="XDJ59" s="12"/>
      <c r="XDK59" s="12"/>
      <c r="XDL59" s="12"/>
      <c r="XDM59" s="12"/>
      <c r="XDN59" s="12"/>
      <c r="XDO59" s="12"/>
    </row>
    <row r="60" s="1" customFormat="1" customHeight="1" spans="1:16343">
      <c r="A60" s="6">
        <v>57</v>
      </c>
      <c r="B60" s="6" t="str">
        <f t="shared" si="3"/>
        <v>233004</v>
      </c>
      <c r="C60" s="6" t="s">
        <v>66</v>
      </c>
      <c r="D60" s="6" t="str">
        <f>"20230011624"</f>
        <v>20230011624</v>
      </c>
      <c r="E60" s="9" t="s">
        <v>9</v>
      </c>
      <c r="F60" s="6"/>
      <c r="XDH60" s="12"/>
      <c r="XDI60" s="12"/>
      <c r="XDJ60" s="12"/>
      <c r="XDK60" s="12"/>
      <c r="XDL60" s="12"/>
      <c r="XDM60" s="12"/>
      <c r="XDN60" s="12"/>
      <c r="XDO60" s="12"/>
    </row>
    <row r="61" s="1" customFormat="1" customHeight="1" spans="1:16343">
      <c r="A61" s="6">
        <v>58</v>
      </c>
      <c r="B61" s="6" t="str">
        <f t="shared" si="3"/>
        <v>233004</v>
      </c>
      <c r="C61" s="6" t="s">
        <v>67</v>
      </c>
      <c r="D61" s="6" t="str">
        <f>"20230011407"</f>
        <v>20230011407</v>
      </c>
      <c r="E61" s="9" t="s">
        <v>9</v>
      </c>
      <c r="F61" s="6"/>
      <c r="XDH61" s="12"/>
      <c r="XDI61" s="12"/>
      <c r="XDJ61" s="12"/>
      <c r="XDK61" s="12"/>
      <c r="XDL61" s="12"/>
      <c r="XDM61" s="12"/>
      <c r="XDN61" s="12"/>
      <c r="XDO61" s="12"/>
    </row>
    <row r="62" s="1" customFormat="1" customHeight="1" spans="1:16343">
      <c r="A62" s="6">
        <v>59</v>
      </c>
      <c r="B62" s="6" t="str">
        <f t="shared" si="3"/>
        <v>233004</v>
      </c>
      <c r="C62" s="6" t="s">
        <v>68</v>
      </c>
      <c r="D62" s="6" t="str">
        <f>"20230011717"</f>
        <v>20230011717</v>
      </c>
      <c r="E62" s="9" t="s">
        <v>9</v>
      </c>
      <c r="F62" s="6"/>
      <c r="XDH62" s="12"/>
      <c r="XDI62" s="12"/>
      <c r="XDJ62" s="12"/>
      <c r="XDK62" s="12"/>
      <c r="XDL62" s="12"/>
      <c r="XDM62" s="12"/>
      <c r="XDN62" s="12"/>
      <c r="XDO62" s="12"/>
    </row>
    <row r="63" s="1" customFormat="1" customHeight="1" spans="1:16343">
      <c r="A63" s="6">
        <v>60</v>
      </c>
      <c r="B63" s="6" t="str">
        <f t="shared" si="3"/>
        <v>233004</v>
      </c>
      <c r="C63" s="6" t="s">
        <v>69</v>
      </c>
      <c r="D63" s="6" t="str">
        <f>"20230012114"</f>
        <v>20230012114</v>
      </c>
      <c r="E63" s="9" t="s">
        <v>9</v>
      </c>
      <c r="F63" s="6"/>
      <c r="XDH63" s="12"/>
      <c r="XDI63" s="12"/>
      <c r="XDJ63" s="12"/>
      <c r="XDK63" s="12"/>
      <c r="XDL63" s="12"/>
      <c r="XDM63" s="12"/>
      <c r="XDN63" s="12"/>
      <c r="XDO63" s="12"/>
    </row>
    <row r="64" s="1" customFormat="1" customHeight="1" spans="1:16343">
      <c r="A64" s="6">
        <v>61</v>
      </c>
      <c r="B64" s="6" t="str">
        <f>"233005"</f>
        <v>233005</v>
      </c>
      <c r="C64" s="6" t="s">
        <v>70</v>
      </c>
      <c r="D64" s="6" t="str">
        <f>"20230012209"</f>
        <v>20230012209</v>
      </c>
      <c r="E64" s="9" t="s">
        <v>9</v>
      </c>
      <c r="F64" s="6"/>
      <c r="XDH64" s="12"/>
      <c r="XDI64" s="12"/>
      <c r="XDJ64" s="12"/>
      <c r="XDK64" s="12"/>
      <c r="XDL64" s="12"/>
      <c r="XDM64" s="12"/>
      <c r="XDN64" s="12"/>
      <c r="XDO64" s="12"/>
    </row>
    <row r="65" s="1" customFormat="1" customHeight="1" spans="1:16343">
      <c r="A65" s="6">
        <v>62</v>
      </c>
      <c r="B65" s="6" t="str">
        <f>"233005"</f>
        <v>233005</v>
      </c>
      <c r="C65" s="6" t="s">
        <v>71</v>
      </c>
      <c r="D65" s="6" t="str">
        <f>"20230012306"</f>
        <v>20230012306</v>
      </c>
      <c r="E65" s="9" t="s">
        <v>9</v>
      </c>
      <c r="F65" s="6"/>
      <c r="XDH65" s="12"/>
      <c r="XDI65" s="12"/>
      <c r="XDJ65" s="12"/>
      <c r="XDK65" s="12"/>
      <c r="XDL65" s="12"/>
      <c r="XDM65" s="12"/>
      <c r="XDN65" s="12"/>
      <c r="XDO65" s="12"/>
    </row>
    <row r="66" s="1" customFormat="1" customHeight="1" spans="1:16343">
      <c r="A66" s="6">
        <v>63</v>
      </c>
      <c r="B66" s="6" t="str">
        <f>"233005"</f>
        <v>233005</v>
      </c>
      <c r="C66" s="6" t="s">
        <v>72</v>
      </c>
      <c r="D66" s="6" t="str">
        <f>"20230012226"</f>
        <v>20230012226</v>
      </c>
      <c r="E66" s="9" t="s">
        <v>9</v>
      </c>
      <c r="F66" s="6"/>
      <c r="XDH66" s="12"/>
      <c r="XDI66" s="12"/>
      <c r="XDJ66" s="12"/>
      <c r="XDK66" s="12"/>
      <c r="XDL66" s="12"/>
      <c r="XDM66" s="12"/>
      <c r="XDN66" s="12"/>
      <c r="XDO66" s="12"/>
    </row>
    <row r="67" s="1" customFormat="1" customHeight="1" spans="1:16343">
      <c r="A67" s="6">
        <v>64</v>
      </c>
      <c r="B67" s="6" t="str">
        <f>"233006"</f>
        <v>233006</v>
      </c>
      <c r="C67" s="6" t="s">
        <v>73</v>
      </c>
      <c r="D67" s="6" t="str">
        <f>"20230012320"</f>
        <v>20230012320</v>
      </c>
      <c r="E67" s="9" t="s">
        <v>9</v>
      </c>
      <c r="F67" s="6"/>
      <c r="XDH67" s="12"/>
      <c r="XDI67" s="12"/>
      <c r="XDJ67" s="12"/>
      <c r="XDK67" s="12"/>
      <c r="XDL67" s="12"/>
      <c r="XDM67" s="12"/>
      <c r="XDN67" s="12"/>
      <c r="XDO67" s="12"/>
    </row>
    <row r="68" s="1" customFormat="1" customHeight="1" spans="1:16343">
      <c r="A68" s="6">
        <v>65</v>
      </c>
      <c r="B68" s="6" t="str">
        <f>"233006"</f>
        <v>233006</v>
      </c>
      <c r="C68" s="6" t="s">
        <v>74</v>
      </c>
      <c r="D68" s="6" t="str">
        <f>"20230012319"</f>
        <v>20230012319</v>
      </c>
      <c r="E68" s="9" t="s">
        <v>9</v>
      </c>
      <c r="F68" s="6"/>
      <c r="XDH68" s="12"/>
      <c r="XDI68" s="12"/>
      <c r="XDJ68" s="12"/>
      <c r="XDK68" s="12"/>
      <c r="XDL68" s="12"/>
      <c r="XDM68" s="12"/>
      <c r="XDN68" s="12"/>
      <c r="XDO68" s="12"/>
    </row>
    <row r="69" s="1" customFormat="1" customHeight="1" spans="1:16343">
      <c r="A69" s="6">
        <v>66</v>
      </c>
      <c r="B69" s="6" t="str">
        <f>"233007"</f>
        <v>233007</v>
      </c>
      <c r="C69" s="6" t="s">
        <v>75</v>
      </c>
      <c r="D69" s="6" t="str">
        <f>"20230012324"</f>
        <v>20230012324</v>
      </c>
      <c r="E69" s="9" t="s">
        <v>9</v>
      </c>
      <c r="F69" s="6"/>
      <c r="XDH69" s="12"/>
      <c r="XDI69" s="12"/>
      <c r="XDJ69" s="12"/>
      <c r="XDK69" s="12"/>
      <c r="XDL69" s="12"/>
      <c r="XDM69" s="12"/>
      <c r="XDN69" s="12"/>
      <c r="XDO69" s="12"/>
    </row>
    <row r="70" s="1" customFormat="1" customHeight="1" spans="1:16343">
      <c r="A70" s="6">
        <v>67</v>
      </c>
      <c r="B70" s="6" t="str">
        <f>"233007"</f>
        <v>233007</v>
      </c>
      <c r="C70" s="6" t="s">
        <v>76</v>
      </c>
      <c r="D70" s="6" t="str">
        <f>"20230012321"</f>
        <v>20230012321</v>
      </c>
      <c r="E70" s="9" t="s">
        <v>9</v>
      </c>
      <c r="F70" s="6"/>
      <c r="XDH70" s="12"/>
      <c r="XDI70" s="12"/>
      <c r="XDJ70" s="12"/>
      <c r="XDK70" s="12"/>
      <c r="XDL70" s="12"/>
      <c r="XDM70" s="12"/>
      <c r="XDN70" s="12"/>
      <c r="XDO70" s="12"/>
    </row>
    <row r="71" s="1" customFormat="1" customHeight="1" spans="1:16343">
      <c r="A71" s="6">
        <v>68</v>
      </c>
      <c r="B71" s="6" t="str">
        <f>"233008"</f>
        <v>233008</v>
      </c>
      <c r="C71" s="6" t="s">
        <v>77</v>
      </c>
      <c r="D71" s="6" t="str">
        <f>"20230012328"</f>
        <v>20230012328</v>
      </c>
      <c r="E71" s="9" t="s">
        <v>9</v>
      </c>
      <c r="F71" s="6"/>
      <c r="XDH71" s="12"/>
      <c r="XDI71" s="12"/>
      <c r="XDJ71" s="12"/>
      <c r="XDK71" s="12"/>
      <c r="XDL71" s="12"/>
      <c r="XDM71" s="12"/>
      <c r="XDN71" s="12"/>
      <c r="XDO71" s="12"/>
    </row>
    <row r="72" s="1" customFormat="1" customHeight="1" spans="1:16343">
      <c r="A72" s="6">
        <v>69</v>
      </c>
      <c r="B72" s="6" t="str">
        <f>"233008"</f>
        <v>233008</v>
      </c>
      <c r="C72" s="6" t="s">
        <v>78</v>
      </c>
      <c r="D72" s="6" t="str">
        <f>"20230012417"</f>
        <v>20230012417</v>
      </c>
      <c r="E72" s="9" t="s">
        <v>9</v>
      </c>
      <c r="F72" s="6"/>
      <c r="XDH72" s="12"/>
      <c r="XDI72" s="12"/>
      <c r="XDJ72" s="12"/>
      <c r="XDK72" s="12"/>
      <c r="XDL72" s="12"/>
      <c r="XDM72" s="12"/>
      <c r="XDN72" s="12"/>
      <c r="XDO72" s="12"/>
    </row>
    <row r="73" s="1" customFormat="1" customHeight="1" spans="1:16343">
      <c r="A73" s="6">
        <v>70</v>
      </c>
      <c r="B73" s="6" t="str">
        <f>"233008"</f>
        <v>233008</v>
      </c>
      <c r="C73" s="6" t="s">
        <v>79</v>
      </c>
      <c r="D73" s="6" t="str">
        <f>"20230012414"</f>
        <v>20230012414</v>
      </c>
      <c r="E73" s="9" t="s">
        <v>9</v>
      </c>
      <c r="F73" s="6"/>
      <c r="XDH73" s="12"/>
      <c r="XDI73" s="12"/>
      <c r="XDJ73" s="12"/>
      <c r="XDK73" s="12"/>
      <c r="XDL73" s="12"/>
      <c r="XDM73" s="12"/>
      <c r="XDN73" s="12"/>
      <c r="XDO73" s="12"/>
    </row>
    <row r="74" s="1" customFormat="1" customHeight="1" spans="1:16343">
      <c r="A74" s="6">
        <v>71</v>
      </c>
      <c r="B74" s="6" t="str">
        <f>"233008"</f>
        <v>233008</v>
      </c>
      <c r="C74" s="6" t="s">
        <v>80</v>
      </c>
      <c r="D74" s="6" t="str">
        <f>"20230012408"</f>
        <v>20230012408</v>
      </c>
      <c r="E74" s="9" t="s">
        <v>9</v>
      </c>
      <c r="F74" s="6"/>
      <c r="XDH74" s="12"/>
      <c r="XDI74" s="12"/>
      <c r="XDJ74" s="12"/>
      <c r="XDK74" s="12"/>
      <c r="XDL74" s="12"/>
      <c r="XDM74" s="12"/>
      <c r="XDN74" s="12"/>
      <c r="XDO74" s="12"/>
    </row>
    <row r="75" s="1" customFormat="1" customHeight="1" spans="1:16343">
      <c r="A75" s="6">
        <v>72</v>
      </c>
      <c r="B75" s="6" t="str">
        <f>"233008"</f>
        <v>233008</v>
      </c>
      <c r="C75" s="6" t="s">
        <v>81</v>
      </c>
      <c r="D75" s="6" t="str">
        <f>"20230012508"</f>
        <v>20230012508</v>
      </c>
      <c r="E75" s="9" t="s">
        <v>9</v>
      </c>
      <c r="F75" s="6"/>
      <c r="XDH75" s="12"/>
      <c r="XDI75" s="12"/>
      <c r="XDJ75" s="12"/>
      <c r="XDK75" s="12"/>
      <c r="XDL75" s="12"/>
      <c r="XDM75" s="12"/>
      <c r="XDN75" s="12"/>
      <c r="XDO75" s="12"/>
    </row>
    <row r="76" s="1" customFormat="1" customHeight="1" spans="1:16343">
      <c r="A76" s="6">
        <v>73</v>
      </c>
      <c r="B76" s="6" t="str">
        <f>"233009"</f>
        <v>233009</v>
      </c>
      <c r="C76" s="6" t="s">
        <v>82</v>
      </c>
      <c r="D76" s="6" t="str">
        <f>"20230012512"</f>
        <v>20230012512</v>
      </c>
      <c r="E76" s="9" t="s">
        <v>9</v>
      </c>
      <c r="F76" s="6"/>
      <c r="XDH76" s="12"/>
      <c r="XDI76" s="12"/>
      <c r="XDJ76" s="12"/>
      <c r="XDK76" s="12"/>
      <c r="XDL76" s="12"/>
      <c r="XDM76" s="12"/>
      <c r="XDN76" s="12"/>
      <c r="XDO76" s="12"/>
    </row>
    <row r="77" s="1" customFormat="1" customHeight="1" spans="1:16343">
      <c r="A77" s="6">
        <v>74</v>
      </c>
      <c r="B77" s="6" t="str">
        <f>"233009"</f>
        <v>233009</v>
      </c>
      <c r="C77" s="6" t="s">
        <v>83</v>
      </c>
      <c r="D77" s="6" t="str">
        <f>"20230012511"</f>
        <v>20230012511</v>
      </c>
      <c r="E77" s="9" t="s">
        <v>9</v>
      </c>
      <c r="F77" s="6"/>
      <c r="XDH77" s="12"/>
      <c r="XDI77" s="12"/>
      <c r="XDJ77" s="12"/>
      <c r="XDK77" s="12"/>
      <c r="XDL77" s="12"/>
      <c r="XDM77" s="12"/>
      <c r="XDN77" s="12"/>
      <c r="XDO77" s="12"/>
    </row>
    <row r="78" s="1" customFormat="1" customHeight="1" spans="1:16343">
      <c r="A78" s="6">
        <v>75</v>
      </c>
      <c r="B78" s="6" t="str">
        <f>"233010"</f>
        <v>233010</v>
      </c>
      <c r="C78" s="6" t="s">
        <v>84</v>
      </c>
      <c r="D78" s="6" t="str">
        <f>"20230012524"</f>
        <v>20230012524</v>
      </c>
      <c r="E78" s="9" t="s">
        <v>9</v>
      </c>
      <c r="F78" s="6"/>
      <c r="XDH78" s="12"/>
      <c r="XDI78" s="12"/>
      <c r="XDJ78" s="12"/>
      <c r="XDK78" s="12"/>
      <c r="XDL78" s="12"/>
      <c r="XDM78" s="12"/>
      <c r="XDN78" s="12"/>
      <c r="XDO78" s="12"/>
    </row>
    <row r="79" s="1" customFormat="1" customHeight="1" spans="1:16343">
      <c r="A79" s="6">
        <v>76</v>
      </c>
      <c r="B79" s="6" t="str">
        <f>"233010"</f>
        <v>233010</v>
      </c>
      <c r="C79" s="6" t="s">
        <v>85</v>
      </c>
      <c r="D79" s="6" t="str">
        <f>"20230012529"</f>
        <v>20230012529</v>
      </c>
      <c r="E79" s="9" t="s">
        <v>9</v>
      </c>
      <c r="F79" s="6"/>
      <c r="XDH79" s="12"/>
      <c r="XDI79" s="12"/>
      <c r="XDJ79" s="12"/>
      <c r="XDK79" s="12"/>
      <c r="XDL79" s="12"/>
      <c r="XDM79" s="12"/>
      <c r="XDN79" s="12"/>
      <c r="XDO79" s="12"/>
    </row>
    <row r="80" s="1" customFormat="1" customHeight="1" spans="1:16343">
      <c r="A80" s="6">
        <v>77</v>
      </c>
      <c r="B80" s="6" t="str">
        <f>"233010"</f>
        <v>233010</v>
      </c>
      <c r="C80" s="6" t="s">
        <v>86</v>
      </c>
      <c r="D80" s="6" t="str">
        <f>"20230012527"</f>
        <v>20230012527</v>
      </c>
      <c r="E80" s="9" t="s">
        <v>9</v>
      </c>
      <c r="F80" s="6"/>
      <c r="XDH80" s="12"/>
      <c r="XDI80" s="12"/>
      <c r="XDJ80" s="12"/>
      <c r="XDK80" s="12"/>
      <c r="XDL80" s="12"/>
      <c r="XDM80" s="12"/>
      <c r="XDN80" s="12"/>
      <c r="XDO80" s="12"/>
    </row>
    <row r="81" s="1" customFormat="1" customHeight="1" spans="1:16343">
      <c r="A81" s="6">
        <v>78</v>
      </c>
      <c r="B81" s="6" t="str">
        <f>"233010"</f>
        <v>233010</v>
      </c>
      <c r="C81" s="6" t="s">
        <v>87</v>
      </c>
      <c r="D81" s="6" t="str">
        <f>"20230012607"</f>
        <v>20230012607</v>
      </c>
      <c r="E81" s="9" t="s">
        <v>9</v>
      </c>
      <c r="F81" s="6"/>
      <c r="XDH81" s="12"/>
      <c r="XDI81" s="12"/>
      <c r="XDJ81" s="12"/>
      <c r="XDK81" s="12"/>
      <c r="XDL81" s="12"/>
      <c r="XDM81" s="12"/>
      <c r="XDN81" s="12"/>
      <c r="XDO81" s="12"/>
    </row>
    <row r="82" s="1" customFormat="1" customHeight="1" spans="1:16343">
      <c r="A82" s="6">
        <v>79</v>
      </c>
      <c r="B82" s="6" t="str">
        <f>"233011"</f>
        <v>233011</v>
      </c>
      <c r="C82" s="6" t="s">
        <v>88</v>
      </c>
      <c r="D82" s="6" t="str">
        <f>"20230012707"</f>
        <v>20230012707</v>
      </c>
      <c r="E82" s="9" t="s">
        <v>9</v>
      </c>
      <c r="F82" s="6"/>
      <c r="XDH82" s="12"/>
      <c r="XDI82" s="12"/>
      <c r="XDJ82" s="12"/>
      <c r="XDK82" s="12"/>
      <c r="XDL82" s="12"/>
      <c r="XDM82" s="12"/>
      <c r="XDN82" s="12"/>
      <c r="XDO82" s="12"/>
    </row>
    <row r="83" s="1" customFormat="1" customHeight="1" spans="1:16343">
      <c r="A83" s="6">
        <v>80</v>
      </c>
      <c r="B83" s="6" t="str">
        <f>"233012"</f>
        <v>233012</v>
      </c>
      <c r="C83" s="6" t="s">
        <v>89</v>
      </c>
      <c r="D83" s="6" t="str">
        <f>"20230010528"</f>
        <v>20230010528</v>
      </c>
      <c r="E83" s="9" t="s">
        <v>9</v>
      </c>
      <c r="F83" s="6"/>
      <c r="XDH83" s="12"/>
      <c r="XDI83" s="12"/>
      <c r="XDJ83" s="12"/>
      <c r="XDK83" s="12"/>
      <c r="XDL83" s="12"/>
      <c r="XDM83" s="12"/>
      <c r="XDN83" s="12"/>
      <c r="XDO83" s="12"/>
    </row>
    <row r="84" s="1" customFormat="1" customHeight="1" spans="1:16343">
      <c r="A84" s="6">
        <v>81</v>
      </c>
      <c r="B84" s="6" t="str">
        <f>"233012"</f>
        <v>233012</v>
      </c>
      <c r="C84" s="6" t="s">
        <v>90</v>
      </c>
      <c r="D84" s="6" t="str">
        <f>"20230010614"</f>
        <v>20230010614</v>
      </c>
      <c r="E84" s="9" t="s">
        <v>9</v>
      </c>
      <c r="F84" s="6"/>
      <c r="XDH84" s="12"/>
      <c r="XDI84" s="12"/>
      <c r="XDJ84" s="12"/>
      <c r="XDK84" s="12"/>
      <c r="XDL84" s="12"/>
      <c r="XDM84" s="12"/>
      <c r="XDN84" s="12"/>
      <c r="XDO84" s="12"/>
    </row>
    <row r="85" s="1" customFormat="1" customHeight="1" spans="1:16343">
      <c r="A85" s="6">
        <v>82</v>
      </c>
      <c r="B85" s="6" t="str">
        <f>"233012"</f>
        <v>233012</v>
      </c>
      <c r="C85" s="6" t="s">
        <v>91</v>
      </c>
      <c r="D85" s="6" t="str">
        <f>"20230010624"</f>
        <v>20230010624</v>
      </c>
      <c r="E85" s="9" t="s">
        <v>9</v>
      </c>
      <c r="F85" s="6"/>
      <c r="XDH85" s="12"/>
      <c r="XDI85" s="12"/>
      <c r="XDJ85" s="12"/>
      <c r="XDK85" s="12"/>
      <c r="XDL85" s="12"/>
      <c r="XDM85" s="12"/>
      <c r="XDN85" s="12"/>
      <c r="XDO85" s="12"/>
    </row>
    <row r="86" s="2" customFormat="1" customHeight="1" spans="1:16380">
      <c r="A86" s="6">
        <v>83</v>
      </c>
      <c r="B86" s="6" t="str">
        <f>"233013"</f>
        <v>233013</v>
      </c>
      <c r="C86" s="6" t="s">
        <v>92</v>
      </c>
      <c r="D86" s="6" t="str">
        <f>"20230010901"</f>
        <v>20230010901</v>
      </c>
      <c r="E86" s="9" t="s">
        <v>9</v>
      </c>
      <c r="F86" s="7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  <c r="BWR86" s="8"/>
      <c r="BWS86" s="8"/>
      <c r="BWT86" s="8"/>
      <c r="BWU86" s="8"/>
      <c r="BWV86" s="8"/>
      <c r="BWW86" s="8"/>
      <c r="BWX86" s="8"/>
      <c r="BWY86" s="8"/>
      <c r="BWZ86" s="8"/>
      <c r="BXA86" s="8"/>
      <c r="BXB86" s="8"/>
      <c r="BXC86" s="8"/>
      <c r="BXD86" s="8"/>
      <c r="BXE86" s="8"/>
      <c r="BXF86" s="8"/>
      <c r="BXG86" s="8"/>
      <c r="BXH86" s="8"/>
      <c r="BXI86" s="8"/>
      <c r="BXJ86" s="8"/>
      <c r="BXK86" s="8"/>
      <c r="BXL86" s="8"/>
      <c r="BXM86" s="8"/>
      <c r="BXN86" s="8"/>
      <c r="BXO86" s="8"/>
      <c r="BXP86" s="8"/>
      <c r="BXQ86" s="8"/>
      <c r="BXR86" s="8"/>
      <c r="BXS86" s="8"/>
      <c r="BXT86" s="8"/>
      <c r="BXU86" s="8"/>
      <c r="BXV86" s="8"/>
      <c r="BXW86" s="8"/>
      <c r="BXX86" s="8"/>
      <c r="BXY86" s="8"/>
      <c r="BXZ86" s="8"/>
      <c r="BYA86" s="8"/>
      <c r="BYB86" s="8"/>
      <c r="BYC86" s="8"/>
      <c r="BYD86" s="8"/>
      <c r="BYE86" s="8"/>
      <c r="BYF86" s="8"/>
      <c r="BYG86" s="8"/>
      <c r="BYH86" s="8"/>
      <c r="BYI86" s="8"/>
      <c r="BYJ86" s="8"/>
      <c r="BYK86" s="8"/>
      <c r="BYL86" s="8"/>
      <c r="BYM86" s="8"/>
      <c r="BYN86" s="8"/>
      <c r="BYO86" s="8"/>
      <c r="BYP86" s="8"/>
      <c r="BYQ86" s="8"/>
      <c r="BYR86" s="8"/>
      <c r="BYS86" s="8"/>
      <c r="BYT86" s="8"/>
      <c r="BYU86" s="8"/>
      <c r="BYV86" s="8"/>
      <c r="BYW86" s="8"/>
      <c r="BYX86" s="8"/>
      <c r="BYY86" s="8"/>
      <c r="BYZ86" s="8"/>
      <c r="BZA86" s="8"/>
      <c r="BZB86" s="8"/>
      <c r="BZC86" s="8"/>
      <c r="BZD86" s="8"/>
      <c r="BZE86" s="8"/>
      <c r="BZF86" s="8"/>
      <c r="BZG86" s="8"/>
      <c r="BZH86" s="8"/>
      <c r="BZI86" s="8"/>
      <c r="BZJ86" s="8"/>
      <c r="BZK86" s="8"/>
      <c r="BZL86" s="8"/>
      <c r="BZM86" s="8"/>
      <c r="BZN86" s="8"/>
      <c r="BZO86" s="8"/>
      <c r="BZP86" s="8"/>
      <c r="BZQ86" s="8"/>
      <c r="BZR86" s="8"/>
      <c r="BZS86" s="8"/>
      <c r="BZT86" s="8"/>
      <c r="BZU86" s="8"/>
      <c r="BZV86" s="8"/>
      <c r="BZW86" s="8"/>
      <c r="BZX86" s="8"/>
      <c r="BZY86" s="8"/>
      <c r="BZZ86" s="8"/>
      <c r="CAA86" s="8"/>
      <c r="CAB86" s="8"/>
      <c r="CAC86" s="8"/>
      <c r="CAD86" s="8"/>
      <c r="CAE86" s="8"/>
      <c r="CAF86" s="8"/>
      <c r="CAG86" s="8"/>
      <c r="CAH86" s="8"/>
      <c r="CAI86" s="8"/>
      <c r="CAJ86" s="8"/>
      <c r="CAK86" s="8"/>
      <c r="CAL86" s="8"/>
      <c r="CAM86" s="8"/>
      <c r="CAN86" s="8"/>
      <c r="CAO86" s="8"/>
      <c r="CAP86" s="8"/>
      <c r="CAQ86" s="8"/>
      <c r="CAR86" s="8"/>
      <c r="CAS86" s="8"/>
      <c r="CAT86" s="8"/>
      <c r="CAU86" s="8"/>
      <c r="CAV86" s="8"/>
      <c r="CAW86" s="8"/>
      <c r="CAX86" s="8"/>
      <c r="CAY86" s="8"/>
      <c r="CAZ86" s="8"/>
      <c r="CBA86" s="8"/>
      <c r="CBB86" s="8"/>
      <c r="CBC86" s="8"/>
      <c r="CBD86" s="8"/>
      <c r="CBE86" s="8"/>
      <c r="CBF86" s="8"/>
      <c r="CBG86" s="8"/>
      <c r="CBH86" s="8"/>
      <c r="CBI86" s="8"/>
      <c r="CBJ86" s="8"/>
      <c r="CBK86" s="8"/>
      <c r="CBL86" s="8"/>
      <c r="CBM86" s="8"/>
      <c r="CBN86" s="8"/>
      <c r="CBO86" s="8"/>
      <c r="CBP86" s="8"/>
      <c r="CBQ86" s="8"/>
      <c r="CBR86" s="8"/>
      <c r="CBS86" s="8"/>
      <c r="CBT86" s="8"/>
      <c r="CBU86" s="8"/>
      <c r="CBV86" s="8"/>
      <c r="CBW86" s="8"/>
      <c r="CBX86" s="8"/>
      <c r="CBY86" s="8"/>
      <c r="CBZ86" s="8"/>
      <c r="CCA86" s="8"/>
      <c r="CCB86" s="8"/>
      <c r="CCC86" s="8"/>
      <c r="CCD86" s="8"/>
      <c r="CCE86" s="8"/>
      <c r="CCF86" s="8"/>
      <c r="CCG86" s="8"/>
      <c r="CCH86" s="8"/>
      <c r="CCI86" s="8"/>
      <c r="CCJ86" s="8"/>
      <c r="CCK86" s="8"/>
      <c r="CCL86" s="8"/>
      <c r="CCM86" s="8"/>
      <c r="CCN86" s="8"/>
      <c r="CCO86" s="8"/>
      <c r="CCP86" s="8"/>
      <c r="CCQ86" s="8"/>
      <c r="CCR86" s="8"/>
      <c r="CCS86" s="8"/>
      <c r="CCT86" s="8"/>
      <c r="CCU86" s="8"/>
      <c r="CCV86" s="8"/>
      <c r="CCW86" s="8"/>
      <c r="CCX86" s="8"/>
      <c r="CCY86" s="8"/>
      <c r="CCZ86" s="8"/>
      <c r="CDA86" s="8"/>
      <c r="CDB86" s="8"/>
      <c r="CDC86" s="8"/>
      <c r="CDD86" s="8"/>
      <c r="CDE86" s="8"/>
      <c r="CDF86" s="8"/>
      <c r="CDG86" s="8"/>
      <c r="CDH86" s="8"/>
      <c r="CDI86" s="8"/>
      <c r="CDJ86" s="8"/>
      <c r="CDK86" s="8"/>
      <c r="CDL86" s="8"/>
      <c r="CDM86" s="8"/>
      <c r="CDN86" s="8"/>
      <c r="CDO86" s="8"/>
      <c r="CDP86" s="8"/>
      <c r="CDQ86" s="8"/>
      <c r="CDR86" s="8"/>
      <c r="CDS86" s="8"/>
      <c r="CDT86" s="8"/>
      <c r="CDU86" s="8"/>
      <c r="CDV86" s="8"/>
      <c r="CDW86" s="8"/>
      <c r="CDX86" s="8"/>
      <c r="CDY86" s="8"/>
      <c r="CDZ86" s="8"/>
      <c r="CEA86" s="8"/>
      <c r="CEB86" s="8"/>
      <c r="CEC86" s="8"/>
      <c r="CED86" s="8"/>
      <c r="CEE86" s="8"/>
      <c r="CEF86" s="8"/>
      <c r="CEG86" s="8"/>
      <c r="CEH86" s="8"/>
      <c r="CEI86" s="8"/>
      <c r="CEJ86" s="8"/>
      <c r="CEK86" s="8"/>
      <c r="CEL86" s="8"/>
      <c r="CEM86" s="8"/>
      <c r="CEN86" s="8"/>
      <c r="CEO86" s="8"/>
      <c r="CEP86" s="8"/>
      <c r="CEQ86" s="8"/>
      <c r="CER86" s="8"/>
      <c r="CES86" s="8"/>
      <c r="CET86" s="8"/>
      <c r="CEU86" s="8"/>
      <c r="CEV86" s="8"/>
      <c r="CEW86" s="8"/>
      <c r="CEX86" s="8"/>
      <c r="CEY86" s="8"/>
      <c r="CEZ86" s="8"/>
      <c r="CFA86" s="8"/>
      <c r="CFB86" s="8"/>
      <c r="CFC86" s="8"/>
      <c r="CFD86" s="8"/>
      <c r="CFE86" s="8"/>
      <c r="CFF86" s="8"/>
      <c r="CFG86" s="8"/>
      <c r="CFH86" s="8"/>
      <c r="CFI86" s="8"/>
      <c r="CFJ86" s="8"/>
      <c r="CFK86" s="8"/>
      <c r="CFL86" s="8"/>
      <c r="CFM86" s="8"/>
      <c r="CFN86" s="8"/>
      <c r="CFO86" s="8"/>
      <c r="CFP86" s="8"/>
      <c r="CFQ86" s="8"/>
      <c r="CFR86" s="8"/>
      <c r="CFS86" s="8"/>
      <c r="CFT86" s="8"/>
      <c r="CFU86" s="8"/>
      <c r="CFV86" s="8"/>
      <c r="CFW86" s="8"/>
      <c r="CFX86" s="8"/>
      <c r="CFY86" s="8"/>
      <c r="CFZ86" s="8"/>
      <c r="CGA86" s="8"/>
      <c r="CGB86" s="8"/>
      <c r="CGC86" s="8"/>
      <c r="CGD86" s="8"/>
      <c r="CGE86" s="8"/>
      <c r="CGF86" s="8"/>
      <c r="CGG86" s="8"/>
      <c r="CGH86" s="8"/>
      <c r="CGI86" s="8"/>
      <c r="CGJ86" s="8"/>
      <c r="CGK86" s="8"/>
      <c r="CGL86" s="8"/>
      <c r="CGM86" s="8"/>
      <c r="CGN86" s="8"/>
      <c r="CGO86" s="8"/>
      <c r="CGP86" s="8"/>
      <c r="CGQ86" s="8"/>
      <c r="CGR86" s="8"/>
      <c r="CGS86" s="8"/>
      <c r="CGT86" s="8"/>
      <c r="CGU86" s="8"/>
      <c r="CGV86" s="8"/>
      <c r="CGW86" s="8"/>
      <c r="CGX86" s="8"/>
      <c r="CGY86" s="8"/>
      <c r="CGZ86" s="8"/>
      <c r="CHA86" s="8"/>
      <c r="CHB86" s="8"/>
      <c r="CHC86" s="8"/>
      <c r="CHD86" s="8"/>
      <c r="CHE86" s="8"/>
      <c r="CHF86" s="8"/>
      <c r="CHG86" s="8"/>
      <c r="CHH86" s="8"/>
      <c r="CHI86" s="8"/>
      <c r="CHJ86" s="8"/>
      <c r="CHK86" s="8"/>
      <c r="CHL86" s="8"/>
      <c r="CHM86" s="8"/>
      <c r="CHN86" s="8"/>
      <c r="CHO86" s="8"/>
      <c r="CHP86" s="8"/>
      <c r="CHQ86" s="8"/>
      <c r="CHR86" s="8"/>
      <c r="CHS86" s="8"/>
      <c r="CHT86" s="8"/>
      <c r="CHU86" s="8"/>
      <c r="CHV86" s="8"/>
      <c r="CHW86" s="8"/>
      <c r="CHX86" s="8"/>
      <c r="CHY86" s="8"/>
      <c r="CHZ86" s="8"/>
      <c r="CIA86" s="8"/>
      <c r="CIB86" s="8"/>
      <c r="CIC86" s="8"/>
      <c r="CID86" s="8"/>
      <c r="CIE86" s="8"/>
      <c r="CIF86" s="8"/>
      <c r="CIG86" s="8"/>
      <c r="CIH86" s="8"/>
      <c r="CII86" s="8"/>
      <c r="CIJ86" s="8"/>
      <c r="CIK86" s="8"/>
      <c r="CIL86" s="8"/>
      <c r="CIM86" s="8"/>
      <c r="CIN86" s="8"/>
      <c r="CIO86" s="8"/>
      <c r="CIP86" s="8"/>
      <c r="CIQ86" s="8"/>
      <c r="CIR86" s="8"/>
      <c r="CIS86" s="8"/>
      <c r="CIT86" s="8"/>
      <c r="CIU86" s="8"/>
      <c r="CIV86" s="8"/>
      <c r="CIW86" s="8"/>
      <c r="CIX86" s="8"/>
      <c r="CIY86" s="8"/>
      <c r="CIZ86" s="8"/>
      <c r="CJA86" s="8"/>
      <c r="CJB86" s="8"/>
      <c r="CJC86" s="8"/>
      <c r="CJD86" s="8"/>
      <c r="CJE86" s="8"/>
      <c r="CJF86" s="8"/>
      <c r="CJG86" s="8"/>
      <c r="CJH86" s="8"/>
      <c r="CJI86" s="8"/>
      <c r="CJJ86" s="8"/>
      <c r="CJK86" s="8"/>
      <c r="CJL86" s="8"/>
      <c r="CJM86" s="8"/>
      <c r="CJN86" s="8"/>
      <c r="CJO86" s="8"/>
      <c r="CJP86" s="8"/>
      <c r="CJQ86" s="8"/>
      <c r="CJR86" s="8"/>
      <c r="CJS86" s="8"/>
      <c r="CJT86" s="8"/>
      <c r="CJU86" s="8"/>
      <c r="CJV86" s="8"/>
      <c r="CJW86" s="8"/>
      <c r="CJX86" s="8"/>
      <c r="CJY86" s="8"/>
      <c r="CJZ86" s="8"/>
      <c r="CKA86" s="8"/>
      <c r="CKB86" s="8"/>
      <c r="CKC86" s="8"/>
      <c r="CKD86" s="8"/>
      <c r="CKE86" s="8"/>
      <c r="CKF86" s="8"/>
      <c r="CKG86" s="8"/>
      <c r="CKH86" s="8"/>
      <c r="CKI86" s="8"/>
      <c r="CKJ86" s="8"/>
      <c r="CKK86" s="8"/>
      <c r="CKL86" s="8"/>
      <c r="CKM86" s="8"/>
      <c r="CKN86" s="8"/>
      <c r="CKO86" s="8"/>
      <c r="CKP86" s="8"/>
      <c r="CKQ86" s="8"/>
      <c r="CKR86" s="8"/>
      <c r="CKS86" s="8"/>
      <c r="CKT86" s="8"/>
      <c r="CKU86" s="8"/>
      <c r="CKV86" s="8"/>
      <c r="CKW86" s="8"/>
      <c r="CKX86" s="8"/>
      <c r="CKY86" s="8"/>
      <c r="CKZ86" s="8"/>
      <c r="CLA86" s="8"/>
      <c r="CLB86" s="8"/>
      <c r="CLC86" s="8"/>
      <c r="CLD86" s="8"/>
      <c r="CLE86" s="8"/>
      <c r="CLF86" s="8"/>
      <c r="CLG86" s="8"/>
      <c r="CLH86" s="8"/>
      <c r="CLI86" s="8"/>
      <c r="CLJ86" s="8"/>
      <c r="CLK86" s="8"/>
      <c r="CLL86" s="8"/>
      <c r="CLM86" s="8"/>
      <c r="CLN86" s="8"/>
      <c r="CLO86" s="8"/>
      <c r="CLP86" s="8"/>
      <c r="CLQ86" s="8"/>
      <c r="CLR86" s="8"/>
      <c r="CLS86" s="8"/>
      <c r="CLT86" s="8"/>
      <c r="CLU86" s="8"/>
      <c r="CLV86" s="8"/>
      <c r="CLW86" s="8"/>
      <c r="CLX86" s="8"/>
      <c r="CLY86" s="8"/>
      <c r="CLZ86" s="8"/>
      <c r="CMA86" s="8"/>
      <c r="CMB86" s="8"/>
      <c r="CMC86" s="8"/>
      <c r="CMD86" s="8"/>
      <c r="CME86" s="8"/>
      <c r="CMF86" s="8"/>
      <c r="CMG86" s="8"/>
      <c r="CMH86" s="8"/>
      <c r="CMI86" s="8"/>
      <c r="CMJ86" s="8"/>
      <c r="CMK86" s="8"/>
      <c r="CML86" s="8"/>
      <c r="CMM86" s="8"/>
      <c r="CMN86" s="8"/>
      <c r="CMO86" s="8"/>
      <c r="CMP86" s="8"/>
      <c r="CMQ86" s="8"/>
      <c r="CMR86" s="8"/>
      <c r="CMS86" s="8"/>
      <c r="CMT86" s="8"/>
      <c r="CMU86" s="8"/>
      <c r="CMV86" s="8"/>
      <c r="CMW86" s="8"/>
      <c r="CMX86" s="8"/>
      <c r="CMY86" s="8"/>
      <c r="CMZ86" s="8"/>
      <c r="CNA86" s="8"/>
      <c r="CNB86" s="8"/>
      <c r="CNC86" s="8"/>
      <c r="CND86" s="8"/>
      <c r="CNE86" s="8"/>
      <c r="CNF86" s="8"/>
      <c r="CNG86" s="8"/>
      <c r="CNH86" s="8"/>
      <c r="CNI86" s="8"/>
      <c r="CNJ86" s="8"/>
      <c r="CNK86" s="8"/>
      <c r="CNL86" s="8"/>
      <c r="CNM86" s="8"/>
      <c r="CNN86" s="8"/>
      <c r="CNO86" s="8"/>
      <c r="CNP86" s="8"/>
      <c r="CNQ86" s="8"/>
      <c r="CNR86" s="8"/>
      <c r="CNS86" s="8"/>
      <c r="CNT86" s="8"/>
      <c r="CNU86" s="8"/>
      <c r="CNV86" s="8"/>
      <c r="CNW86" s="8"/>
      <c r="CNX86" s="8"/>
      <c r="CNY86" s="8"/>
      <c r="CNZ86" s="8"/>
      <c r="COA86" s="8"/>
      <c r="COB86" s="8"/>
      <c r="COC86" s="8"/>
      <c r="COD86" s="8"/>
      <c r="COE86" s="8"/>
      <c r="COF86" s="8"/>
      <c r="COG86" s="8"/>
      <c r="COH86" s="8"/>
      <c r="COI86" s="8"/>
      <c r="COJ86" s="8"/>
      <c r="COK86" s="8"/>
      <c r="COL86" s="8"/>
      <c r="COM86" s="8"/>
      <c r="CON86" s="8"/>
      <c r="COO86" s="8"/>
      <c r="COP86" s="8"/>
      <c r="COQ86" s="8"/>
      <c r="COR86" s="8"/>
      <c r="COS86" s="8"/>
      <c r="COT86" s="8"/>
      <c r="COU86" s="8"/>
      <c r="COV86" s="8"/>
      <c r="COW86" s="8"/>
      <c r="COX86" s="8"/>
      <c r="COY86" s="8"/>
      <c r="COZ86" s="8"/>
      <c r="CPA86" s="8"/>
      <c r="CPB86" s="8"/>
      <c r="CPC86" s="8"/>
      <c r="CPD86" s="8"/>
      <c r="CPE86" s="8"/>
      <c r="CPF86" s="8"/>
      <c r="CPG86" s="8"/>
      <c r="CPH86" s="8"/>
      <c r="CPI86" s="8"/>
      <c r="CPJ86" s="8"/>
      <c r="CPK86" s="8"/>
      <c r="CPL86" s="8"/>
      <c r="CPM86" s="8"/>
      <c r="CPN86" s="8"/>
      <c r="CPO86" s="8"/>
      <c r="CPP86" s="8"/>
      <c r="CPQ86" s="8"/>
      <c r="CPR86" s="8"/>
      <c r="CPS86" s="8"/>
      <c r="CPT86" s="8"/>
      <c r="CPU86" s="8"/>
      <c r="CPV86" s="8"/>
      <c r="CPW86" s="8"/>
      <c r="CPX86" s="8"/>
      <c r="CPY86" s="8"/>
      <c r="CPZ86" s="8"/>
      <c r="CQA86" s="8"/>
      <c r="CQB86" s="8"/>
      <c r="CQC86" s="8"/>
      <c r="CQD86" s="8"/>
      <c r="CQE86" s="8"/>
      <c r="CQF86" s="8"/>
      <c r="CQG86" s="8"/>
      <c r="CQH86" s="8"/>
      <c r="CQI86" s="8"/>
      <c r="CQJ86" s="8"/>
      <c r="CQK86" s="8"/>
      <c r="CQL86" s="8"/>
      <c r="CQM86" s="8"/>
      <c r="CQN86" s="8"/>
      <c r="CQO86" s="8"/>
      <c r="CQP86" s="8"/>
      <c r="CQQ86" s="8"/>
      <c r="CQR86" s="8"/>
      <c r="CQS86" s="8"/>
      <c r="CQT86" s="8"/>
      <c r="CQU86" s="8"/>
      <c r="CQV86" s="8"/>
      <c r="CQW86" s="8"/>
      <c r="CQX86" s="8"/>
      <c r="CQY86" s="8"/>
      <c r="CQZ86" s="8"/>
      <c r="CRA86" s="8"/>
      <c r="CRB86" s="8"/>
      <c r="CRC86" s="8"/>
      <c r="CRD86" s="8"/>
      <c r="CRE86" s="8"/>
      <c r="CRF86" s="8"/>
      <c r="CRG86" s="8"/>
      <c r="CRH86" s="8"/>
      <c r="CRI86" s="8"/>
      <c r="CRJ86" s="8"/>
      <c r="CRK86" s="8"/>
      <c r="CRL86" s="8"/>
      <c r="CRM86" s="8"/>
      <c r="CRN86" s="8"/>
      <c r="CRO86" s="8"/>
      <c r="CRP86" s="8"/>
      <c r="CRQ86" s="8"/>
      <c r="CRR86" s="8"/>
      <c r="CRS86" s="8"/>
      <c r="CRT86" s="8"/>
      <c r="CRU86" s="8"/>
      <c r="CRV86" s="8"/>
      <c r="CRW86" s="8"/>
      <c r="CRX86" s="8"/>
      <c r="CRY86" s="8"/>
      <c r="CRZ86" s="8"/>
      <c r="CSA86" s="8"/>
      <c r="CSB86" s="8"/>
      <c r="CSC86" s="8"/>
      <c r="CSD86" s="8"/>
      <c r="CSE86" s="8"/>
      <c r="CSF86" s="8"/>
      <c r="CSG86" s="8"/>
      <c r="CSH86" s="8"/>
      <c r="CSI86" s="8"/>
      <c r="CSJ86" s="8"/>
      <c r="CSK86" s="8"/>
      <c r="CSL86" s="8"/>
      <c r="CSM86" s="8"/>
      <c r="CSN86" s="8"/>
      <c r="CSO86" s="8"/>
      <c r="CSP86" s="8"/>
      <c r="CSQ86" s="8"/>
      <c r="CSR86" s="8"/>
      <c r="CSS86" s="8"/>
      <c r="CST86" s="8"/>
      <c r="CSU86" s="8"/>
      <c r="CSV86" s="8"/>
      <c r="CSW86" s="8"/>
      <c r="CSX86" s="8"/>
      <c r="CSY86" s="8"/>
      <c r="CSZ86" s="8"/>
      <c r="CTA86" s="8"/>
      <c r="CTB86" s="8"/>
      <c r="CTC86" s="8"/>
      <c r="CTD86" s="8"/>
      <c r="CTE86" s="8"/>
      <c r="CTF86" s="8"/>
      <c r="CTG86" s="8"/>
      <c r="CTH86" s="8"/>
      <c r="CTI86" s="8"/>
      <c r="CTJ86" s="8"/>
      <c r="CTK86" s="8"/>
      <c r="CTL86" s="8"/>
      <c r="CTM86" s="8"/>
      <c r="CTN86" s="8"/>
      <c r="CTO86" s="8"/>
      <c r="CTP86" s="8"/>
      <c r="CTQ86" s="8"/>
      <c r="CTR86" s="8"/>
      <c r="CTS86" s="8"/>
      <c r="CTT86" s="8"/>
      <c r="CTU86" s="8"/>
      <c r="CTV86" s="8"/>
      <c r="CTW86" s="8"/>
      <c r="CTX86" s="8"/>
      <c r="CTY86" s="8"/>
      <c r="CTZ86" s="8"/>
      <c r="CUA86" s="8"/>
      <c r="CUB86" s="8"/>
      <c r="CUC86" s="8"/>
      <c r="CUD86" s="8"/>
      <c r="CUE86" s="8"/>
      <c r="CUF86" s="8"/>
      <c r="CUG86" s="8"/>
      <c r="CUH86" s="8"/>
      <c r="CUI86" s="8"/>
      <c r="CUJ86" s="8"/>
      <c r="CUK86" s="8"/>
      <c r="CUL86" s="8"/>
      <c r="CUM86" s="8"/>
      <c r="CUN86" s="8"/>
      <c r="CUO86" s="8"/>
      <c r="CUP86" s="8"/>
      <c r="CUQ86" s="8"/>
      <c r="CUR86" s="8"/>
      <c r="CUS86" s="8"/>
      <c r="CUT86" s="8"/>
      <c r="CUU86" s="8"/>
      <c r="CUV86" s="8"/>
      <c r="CUW86" s="8"/>
      <c r="CUX86" s="8"/>
      <c r="CUY86" s="8"/>
      <c r="CUZ86" s="8"/>
      <c r="CVA86" s="8"/>
      <c r="CVB86" s="8"/>
      <c r="CVC86" s="8"/>
      <c r="CVD86" s="8"/>
      <c r="CVE86" s="8"/>
      <c r="CVF86" s="8"/>
      <c r="CVG86" s="8"/>
      <c r="CVH86" s="8"/>
      <c r="CVI86" s="8"/>
      <c r="CVJ86" s="8"/>
      <c r="CVK86" s="8"/>
      <c r="CVL86" s="8"/>
      <c r="CVM86" s="8"/>
      <c r="CVN86" s="8"/>
      <c r="CVO86" s="8"/>
      <c r="CVP86" s="8"/>
      <c r="CVQ86" s="8"/>
      <c r="CVR86" s="8"/>
      <c r="CVS86" s="8"/>
      <c r="CVT86" s="8"/>
      <c r="CVU86" s="8"/>
      <c r="CVV86" s="8"/>
      <c r="CVW86" s="8"/>
      <c r="CVX86" s="8"/>
      <c r="CVY86" s="8"/>
      <c r="CVZ86" s="8"/>
      <c r="CWA86" s="8"/>
      <c r="CWB86" s="8"/>
      <c r="CWC86" s="8"/>
      <c r="CWD86" s="8"/>
      <c r="CWE86" s="8"/>
      <c r="CWF86" s="8"/>
      <c r="CWG86" s="8"/>
      <c r="CWH86" s="8"/>
      <c r="CWI86" s="8"/>
      <c r="CWJ86" s="8"/>
      <c r="CWK86" s="8"/>
      <c r="CWL86" s="8"/>
      <c r="CWM86" s="8"/>
      <c r="CWN86" s="8"/>
      <c r="CWO86" s="8"/>
      <c r="CWP86" s="8"/>
      <c r="CWQ86" s="8"/>
      <c r="CWR86" s="8"/>
      <c r="CWS86" s="8"/>
      <c r="CWT86" s="8"/>
      <c r="CWU86" s="8"/>
      <c r="CWV86" s="8"/>
      <c r="CWW86" s="8"/>
      <c r="CWX86" s="8"/>
      <c r="CWY86" s="8"/>
      <c r="CWZ86" s="8"/>
      <c r="CXA86" s="8"/>
      <c r="CXB86" s="8"/>
      <c r="CXC86" s="8"/>
      <c r="CXD86" s="8"/>
      <c r="CXE86" s="8"/>
      <c r="CXF86" s="8"/>
      <c r="CXG86" s="8"/>
      <c r="CXH86" s="8"/>
      <c r="CXI86" s="8"/>
      <c r="CXJ86" s="8"/>
      <c r="CXK86" s="8"/>
      <c r="CXL86" s="8"/>
      <c r="CXM86" s="8"/>
      <c r="CXN86" s="8"/>
      <c r="CXO86" s="8"/>
      <c r="CXP86" s="8"/>
      <c r="CXQ86" s="8"/>
      <c r="CXR86" s="8"/>
      <c r="CXS86" s="8"/>
      <c r="CXT86" s="8"/>
      <c r="CXU86" s="8"/>
      <c r="CXV86" s="8"/>
      <c r="CXW86" s="8"/>
      <c r="CXX86" s="8"/>
      <c r="CXY86" s="8"/>
      <c r="CXZ86" s="8"/>
      <c r="CYA86" s="8"/>
      <c r="CYB86" s="8"/>
      <c r="CYC86" s="8"/>
      <c r="CYD86" s="8"/>
      <c r="CYE86" s="8"/>
      <c r="CYF86" s="8"/>
      <c r="CYG86" s="8"/>
      <c r="CYH86" s="8"/>
      <c r="CYI86" s="8"/>
      <c r="CYJ86" s="8"/>
      <c r="CYK86" s="8"/>
      <c r="CYL86" s="8"/>
      <c r="CYM86" s="8"/>
      <c r="CYN86" s="8"/>
      <c r="CYO86" s="8"/>
      <c r="CYP86" s="8"/>
      <c r="CYQ86" s="8"/>
      <c r="CYR86" s="8"/>
      <c r="CYS86" s="8"/>
      <c r="CYT86" s="8"/>
      <c r="CYU86" s="8"/>
      <c r="CYV86" s="8"/>
      <c r="CYW86" s="8"/>
      <c r="CYX86" s="8"/>
      <c r="CYY86" s="8"/>
      <c r="CYZ86" s="8"/>
      <c r="CZA86" s="8"/>
      <c r="CZB86" s="8"/>
      <c r="CZC86" s="8"/>
      <c r="CZD86" s="8"/>
      <c r="CZE86" s="8"/>
      <c r="CZF86" s="8"/>
      <c r="CZG86" s="8"/>
      <c r="CZH86" s="8"/>
      <c r="CZI86" s="8"/>
      <c r="CZJ86" s="8"/>
      <c r="CZK86" s="8"/>
      <c r="CZL86" s="8"/>
      <c r="CZM86" s="8"/>
      <c r="CZN86" s="8"/>
      <c r="CZO86" s="8"/>
      <c r="CZP86" s="8"/>
      <c r="CZQ86" s="8"/>
      <c r="CZR86" s="8"/>
      <c r="CZS86" s="8"/>
      <c r="CZT86" s="8"/>
      <c r="CZU86" s="8"/>
      <c r="CZV86" s="8"/>
      <c r="CZW86" s="8"/>
      <c r="CZX86" s="8"/>
      <c r="CZY86" s="8"/>
      <c r="CZZ86" s="8"/>
      <c r="DAA86" s="8"/>
      <c r="DAB86" s="8"/>
      <c r="DAC86" s="8"/>
      <c r="DAD86" s="8"/>
      <c r="DAE86" s="8"/>
      <c r="DAF86" s="8"/>
      <c r="DAG86" s="8"/>
      <c r="DAH86" s="8"/>
      <c r="DAI86" s="8"/>
      <c r="DAJ86" s="8"/>
      <c r="DAK86" s="8"/>
      <c r="DAL86" s="8"/>
      <c r="DAM86" s="8"/>
      <c r="DAN86" s="8"/>
      <c r="DAO86" s="8"/>
      <c r="DAP86" s="8"/>
      <c r="DAQ86" s="8"/>
      <c r="DAR86" s="8"/>
      <c r="DAS86" s="8"/>
      <c r="DAT86" s="8"/>
      <c r="DAU86" s="8"/>
      <c r="DAV86" s="8"/>
      <c r="DAW86" s="8"/>
      <c r="DAX86" s="8"/>
      <c r="DAY86" s="8"/>
      <c r="DAZ86" s="8"/>
      <c r="DBA86" s="8"/>
      <c r="DBB86" s="8"/>
      <c r="DBC86" s="8"/>
      <c r="DBD86" s="8"/>
      <c r="DBE86" s="8"/>
      <c r="DBF86" s="8"/>
      <c r="DBG86" s="8"/>
      <c r="DBH86" s="8"/>
      <c r="DBI86" s="8"/>
      <c r="DBJ86" s="8"/>
      <c r="DBK86" s="8"/>
      <c r="DBL86" s="8"/>
      <c r="DBM86" s="8"/>
      <c r="DBN86" s="8"/>
      <c r="DBO86" s="8"/>
      <c r="DBP86" s="8"/>
      <c r="DBQ86" s="8"/>
      <c r="DBR86" s="8"/>
      <c r="DBS86" s="8"/>
      <c r="DBT86" s="8"/>
      <c r="DBU86" s="8"/>
      <c r="DBV86" s="8"/>
      <c r="DBW86" s="8"/>
      <c r="DBX86" s="8"/>
      <c r="DBY86" s="8"/>
      <c r="DBZ86" s="8"/>
      <c r="DCA86" s="8"/>
      <c r="DCB86" s="8"/>
      <c r="DCC86" s="8"/>
      <c r="DCD86" s="8"/>
      <c r="DCE86" s="8"/>
      <c r="DCF86" s="8"/>
      <c r="DCG86" s="8"/>
      <c r="DCH86" s="8"/>
      <c r="DCI86" s="8"/>
      <c r="DCJ86" s="8"/>
      <c r="DCK86" s="8"/>
      <c r="DCL86" s="8"/>
      <c r="DCM86" s="8"/>
      <c r="DCN86" s="8"/>
      <c r="DCO86" s="8"/>
      <c r="DCP86" s="8"/>
      <c r="DCQ86" s="8"/>
      <c r="DCR86" s="8"/>
      <c r="DCS86" s="8"/>
      <c r="DCT86" s="8"/>
      <c r="DCU86" s="8"/>
      <c r="DCV86" s="8"/>
      <c r="DCW86" s="8"/>
      <c r="DCX86" s="8"/>
      <c r="DCY86" s="8"/>
      <c r="DCZ86" s="8"/>
      <c r="DDA86" s="8"/>
      <c r="DDB86" s="8"/>
      <c r="DDC86" s="8"/>
      <c r="DDD86" s="8"/>
      <c r="DDE86" s="8"/>
      <c r="DDF86" s="8"/>
      <c r="DDG86" s="8"/>
      <c r="DDH86" s="8"/>
      <c r="DDI86" s="8"/>
      <c r="DDJ86" s="8"/>
      <c r="DDK86" s="8"/>
      <c r="DDL86" s="8"/>
      <c r="DDM86" s="8"/>
      <c r="DDN86" s="8"/>
      <c r="DDO86" s="8"/>
      <c r="DDP86" s="8"/>
      <c r="DDQ86" s="8"/>
      <c r="DDR86" s="8"/>
      <c r="DDS86" s="8"/>
      <c r="DDT86" s="8"/>
      <c r="DDU86" s="8"/>
      <c r="DDV86" s="8"/>
      <c r="DDW86" s="8"/>
      <c r="DDX86" s="8"/>
      <c r="DDY86" s="8"/>
      <c r="DDZ86" s="8"/>
      <c r="DEA86" s="8"/>
      <c r="DEB86" s="8"/>
      <c r="DEC86" s="8"/>
      <c r="DED86" s="8"/>
      <c r="DEE86" s="8"/>
      <c r="DEF86" s="8"/>
      <c r="DEG86" s="8"/>
      <c r="DEH86" s="8"/>
      <c r="DEI86" s="8"/>
      <c r="DEJ86" s="8"/>
      <c r="DEK86" s="8"/>
      <c r="DEL86" s="8"/>
      <c r="DEM86" s="8"/>
      <c r="DEN86" s="8"/>
      <c r="DEO86" s="8"/>
      <c r="DEP86" s="8"/>
      <c r="DEQ86" s="8"/>
      <c r="DER86" s="8"/>
      <c r="DES86" s="8"/>
      <c r="DET86" s="8"/>
      <c r="DEU86" s="8"/>
      <c r="DEV86" s="8"/>
      <c r="DEW86" s="8"/>
      <c r="DEX86" s="8"/>
      <c r="DEY86" s="8"/>
      <c r="DEZ86" s="8"/>
      <c r="DFA86" s="8"/>
      <c r="DFB86" s="8"/>
      <c r="DFC86" s="8"/>
      <c r="DFD86" s="8"/>
      <c r="DFE86" s="8"/>
      <c r="DFF86" s="8"/>
      <c r="DFG86" s="8"/>
      <c r="DFH86" s="8"/>
      <c r="DFI86" s="8"/>
      <c r="DFJ86" s="8"/>
      <c r="DFK86" s="8"/>
      <c r="DFL86" s="8"/>
      <c r="DFM86" s="8"/>
      <c r="DFN86" s="8"/>
      <c r="DFO86" s="8"/>
      <c r="DFP86" s="8"/>
      <c r="DFQ86" s="8"/>
      <c r="DFR86" s="8"/>
      <c r="DFS86" s="8"/>
      <c r="DFT86" s="8"/>
      <c r="DFU86" s="8"/>
      <c r="DFV86" s="8"/>
      <c r="DFW86" s="8"/>
      <c r="DFX86" s="8"/>
      <c r="DFY86" s="8"/>
      <c r="DFZ86" s="8"/>
      <c r="DGA86" s="8"/>
      <c r="DGB86" s="8"/>
      <c r="DGC86" s="8"/>
      <c r="DGD86" s="8"/>
      <c r="DGE86" s="8"/>
      <c r="DGF86" s="8"/>
      <c r="DGG86" s="8"/>
      <c r="DGH86" s="8"/>
      <c r="DGI86" s="8"/>
      <c r="DGJ86" s="8"/>
      <c r="DGK86" s="8"/>
      <c r="DGL86" s="8"/>
      <c r="DGM86" s="8"/>
      <c r="DGN86" s="8"/>
      <c r="DGO86" s="8"/>
      <c r="DGP86" s="8"/>
      <c r="DGQ86" s="8"/>
      <c r="DGR86" s="8"/>
      <c r="DGS86" s="8"/>
      <c r="DGT86" s="8"/>
      <c r="DGU86" s="8"/>
      <c r="DGV86" s="8"/>
      <c r="DGW86" s="8"/>
      <c r="DGX86" s="8"/>
      <c r="DGY86" s="8"/>
      <c r="DGZ86" s="8"/>
      <c r="DHA86" s="8"/>
      <c r="DHB86" s="8"/>
      <c r="DHC86" s="8"/>
      <c r="DHD86" s="8"/>
      <c r="DHE86" s="8"/>
      <c r="DHF86" s="8"/>
      <c r="DHG86" s="8"/>
      <c r="DHH86" s="8"/>
      <c r="DHI86" s="8"/>
      <c r="DHJ86" s="8"/>
      <c r="DHK86" s="8"/>
      <c r="DHL86" s="8"/>
      <c r="DHM86" s="8"/>
      <c r="DHN86" s="8"/>
      <c r="DHO86" s="8"/>
      <c r="DHP86" s="8"/>
      <c r="DHQ86" s="8"/>
      <c r="DHR86" s="8"/>
      <c r="DHS86" s="8"/>
      <c r="DHT86" s="8"/>
      <c r="DHU86" s="8"/>
      <c r="DHV86" s="8"/>
      <c r="DHW86" s="8"/>
      <c r="DHX86" s="8"/>
      <c r="DHY86" s="8"/>
      <c r="DHZ86" s="8"/>
      <c r="DIA86" s="8"/>
      <c r="DIB86" s="8"/>
      <c r="DIC86" s="8"/>
      <c r="DID86" s="8"/>
      <c r="DIE86" s="8"/>
      <c r="DIF86" s="8"/>
      <c r="DIG86" s="8"/>
      <c r="DIH86" s="8"/>
      <c r="DII86" s="8"/>
      <c r="DIJ86" s="8"/>
      <c r="DIK86" s="8"/>
      <c r="DIL86" s="8"/>
      <c r="DIM86" s="8"/>
      <c r="DIN86" s="8"/>
      <c r="DIO86" s="8"/>
      <c r="DIP86" s="8"/>
      <c r="DIQ86" s="8"/>
      <c r="DIR86" s="8"/>
      <c r="DIS86" s="8"/>
      <c r="DIT86" s="8"/>
      <c r="DIU86" s="8"/>
      <c r="DIV86" s="8"/>
      <c r="DIW86" s="8"/>
      <c r="DIX86" s="8"/>
      <c r="DIY86" s="8"/>
      <c r="DIZ86" s="8"/>
      <c r="DJA86" s="8"/>
      <c r="DJB86" s="8"/>
      <c r="DJC86" s="8"/>
      <c r="DJD86" s="8"/>
      <c r="DJE86" s="8"/>
      <c r="DJF86" s="8"/>
      <c r="DJG86" s="8"/>
      <c r="DJH86" s="8"/>
      <c r="DJI86" s="8"/>
      <c r="DJJ86" s="8"/>
      <c r="DJK86" s="8"/>
      <c r="DJL86" s="8"/>
      <c r="DJM86" s="8"/>
      <c r="DJN86" s="8"/>
      <c r="DJO86" s="8"/>
      <c r="DJP86" s="8"/>
      <c r="DJQ86" s="8"/>
      <c r="DJR86" s="8"/>
      <c r="DJS86" s="8"/>
      <c r="DJT86" s="8"/>
      <c r="DJU86" s="8"/>
      <c r="DJV86" s="8"/>
      <c r="DJW86" s="8"/>
      <c r="DJX86" s="8"/>
      <c r="DJY86" s="8"/>
      <c r="DJZ86" s="8"/>
      <c r="DKA86" s="8"/>
      <c r="DKB86" s="8"/>
      <c r="DKC86" s="8"/>
      <c r="DKD86" s="8"/>
      <c r="DKE86" s="8"/>
      <c r="DKF86" s="8"/>
      <c r="DKG86" s="8"/>
      <c r="DKH86" s="8"/>
      <c r="DKI86" s="8"/>
      <c r="DKJ86" s="8"/>
      <c r="DKK86" s="8"/>
      <c r="DKL86" s="8"/>
      <c r="DKM86" s="8"/>
      <c r="DKN86" s="8"/>
      <c r="DKO86" s="8"/>
      <c r="DKP86" s="8"/>
      <c r="DKQ86" s="8"/>
      <c r="DKR86" s="8"/>
      <c r="DKS86" s="8"/>
      <c r="DKT86" s="8"/>
      <c r="DKU86" s="8"/>
      <c r="DKV86" s="8"/>
      <c r="DKW86" s="8"/>
      <c r="DKX86" s="8"/>
      <c r="DKY86" s="8"/>
      <c r="DKZ86" s="8"/>
      <c r="DLA86" s="8"/>
      <c r="DLB86" s="8"/>
      <c r="DLC86" s="8"/>
      <c r="DLD86" s="8"/>
      <c r="DLE86" s="8"/>
      <c r="DLF86" s="8"/>
      <c r="DLG86" s="8"/>
      <c r="DLH86" s="8"/>
      <c r="DLI86" s="8"/>
      <c r="DLJ86" s="8"/>
      <c r="DLK86" s="8"/>
      <c r="DLL86" s="8"/>
      <c r="DLM86" s="8"/>
      <c r="DLN86" s="8"/>
      <c r="DLO86" s="8"/>
      <c r="DLP86" s="8"/>
      <c r="DLQ86" s="8"/>
      <c r="DLR86" s="8"/>
      <c r="DLS86" s="8"/>
      <c r="DLT86" s="8"/>
      <c r="DLU86" s="8"/>
      <c r="DLV86" s="8"/>
      <c r="DLW86" s="8"/>
      <c r="DLX86" s="8"/>
      <c r="DLY86" s="8"/>
      <c r="DLZ86" s="8"/>
      <c r="DMA86" s="8"/>
      <c r="DMB86" s="8"/>
      <c r="DMC86" s="8"/>
      <c r="DMD86" s="8"/>
      <c r="DME86" s="8"/>
      <c r="DMF86" s="8"/>
      <c r="DMG86" s="8"/>
      <c r="DMH86" s="8"/>
      <c r="DMI86" s="8"/>
      <c r="DMJ86" s="8"/>
      <c r="DMK86" s="8"/>
      <c r="DML86" s="8"/>
      <c r="DMM86" s="8"/>
      <c r="DMN86" s="8"/>
      <c r="DMO86" s="8"/>
      <c r="DMP86" s="8"/>
      <c r="DMQ86" s="8"/>
      <c r="DMR86" s="8"/>
      <c r="DMS86" s="8"/>
      <c r="DMT86" s="8"/>
      <c r="DMU86" s="8"/>
      <c r="DMV86" s="8"/>
      <c r="DMW86" s="8"/>
      <c r="DMX86" s="8"/>
      <c r="DMY86" s="8"/>
      <c r="DMZ86" s="8"/>
      <c r="DNA86" s="8"/>
      <c r="DNB86" s="8"/>
      <c r="DNC86" s="8"/>
      <c r="DND86" s="8"/>
      <c r="DNE86" s="8"/>
      <c r="DNF86" s="8"/>
      <c r="DNG86" s="8"/>
      <c r="DNH86" s="8"/>
      <c r="DNI86" s="8"/>
      <c r="DNJ86" s="8"/>
      <c r="DNK86" s="8"/>
      <c r="DNL86" s="8"/>
      <c r="DNM86" s="8"/>
      <c r="DNN86" s="8"/>
      <c r="DNO86" s="8"/>
      <c r="DNP86" s="8"/>
      <c r="DNQ86" s="8"/>
      <c r="DNR86" s="8"/>
      <c r="DNS86" s="8"/>
      <c r="DNT86" s="8"/>
      <c r="DNU86" s="8"/>
      <c r="DNV86" s="8"/>
      <c r="DNW86" s="8"/>
      <c r="DNX86" s="8"/>
      <c r="DNY86" s="8"/>
      <c r="DNZ86" s="8"/>
      <c r="DOA86" s="8"/>
      <c r="DOB86" s="8"/>
      <c r="DOC86" s="8"/>
      <c r="DOD86" s="8"/>
      <c r="DOE86" s="8"/>
      <c r="DOF86" s="8"/>
      <c r="DOG86" s="8"/>
      <c r="DOH86" s="8"/>
      <c r="DOI86" s="8"/>
      <c r="DOJ86" s="8"/>
      <c r="DOK86" s="8"/>
      <c r="DOL86" s="8"/>
      <c r="DOM86" s="8"/>
      <c r="DON86" s="8"/>
      <c r="DOO86" s="8"/>
      <c r="DOP86" s="8"/>
      <c r="DOQ86" s="8"/>
      <c r="DOR86" s="8"/>
      <c r="DOS86" s="8"/>
      <c r="DOT86" s="8"/>
      <c r="DOU86" s="8"/>
      <c r="DOV86" s="8"/>
      <c r="DOW86" s="8"/>
      <c r="DOX86" s="8"/>
      <c r="DOY86" s="8"/>
      <c r="DOZ86" s="8"/>
      <c r="DPA86" s="8"/>
      <c r="DPB86" s="8"/>
      <c r="DPC86" s="8"/>
      <c r="DPD86" s="8"/>
      <c r="DPE86" s="8"/>
      <c r="DPF86" s="8"/>
      <c r="DPG86" s="8"/>
      <c r="DPH86" s="8"/>
      <c r="DPI86" s="8"/>
      <c r="DPJ86" s="8"/>
      <c r="DPK86" s="8"/>
      <c r="DPL86" s="8"/>
      <c r="DPM86" s="8"/>
      <c r="DPN86" s="8"/>
      <c r="DPO86" s="8"/>
      <c r="DPP86" s="8"/>
      <c r="DPQ86" s="8"/>
      <c r="DPR86" s="8"/>
      <c r="DPS86" s="8"/>
      <c r="DPT86" s="8"/>
      <c r="DPU86" s="8"/>
      <c r="DPV86" s="8"/>
      <c r="DPW86" s="8"/>
      <c r="DPX86" s="8"/>
      <c r="DPY86" s="8"/>
      <c r="DPZ86" s="8"/>
      <c r="DQA86" s="8"/>
      <c r="DQB86" s="8"/>
      <c r="DQC86" s="8"/>
      <c r="DQD86" s="8"/>
      <c r="DQE86" s="8"/>
      <c r="DQF86" s="8"/>
      <c r="DQG86" s="8"/>
      <c r="DQH86" s="8"/>
      <c r="DQI86" s="8"/>
      <c r="DQJ86" s="8"/>
      <c r="DQK86" s="8"/>
      <c r="DQL86" s="8"/>
      <c r="DQM86" s="8"/>
      <c r="DQN86" s="8"/>
      <c r="DQO86" s="8"/>
      <c r="DQP86" s="8"/>
      <c r="DQQ86" s="8"/>
      <c r="DQR86" s="8"/>
      <c r="DQS86" s="8"/>
      <c r="DQT86" s="8"/>
      <c r="DQU86" s="8"/>
      <c r="DQV86" s="8"/>
      <c r="DQW86" s="8"/>
      <c r="DQX86" s="8"/>
      <c r="DQY86" s="8"/>
      <c r="DQZ86" s="8"/>
      <c r="DRA86" s="8"/>
      <c r="DRB86" s="8"/>
      <c r="DRC86" s="8"/>
      <c r="DRD86" s="8"/>
      <c r="DRE86" s="8"/>
      <c r="DRF86" s="8"/>
      <c r="DRG86" s="8"/>
      <c r="DRH86" s="8"/>
      <c r="DRI86" s="8"/>
      <c r="DRJ86" s="8"/>
      <c r="DRK86" s="8"/>
      <c r="DRL86" s="8"/>
      <c r="DRM86" s="8"/>
      <c r="DRN86" s="8"/>
      <c r="DRO86" s="8"/>
      <c r="DRP86" s="8"/>
      <c r="DRQ86" s="8"/>
      <c r="DRR86" s="8"/>
      <c r="DRS86" s="8"/>
      <c r="DRT86" s="8"/>
      <c r="DRU86" s="8"/>
      <c r="DRV86" s="8"/>
      <c r="DRW86" s="8"/>
      <c r="DRX86" s="8"/>
      <c r="DRY86" s="8"/>
      <c r="DRZ86" s="8"/>
      <c r="DSA86" s="8"/>
      <c r="DSB86" s="8"/>
      <c r="DSC86" s="8"/>
      <c r="DSD86" s="8"/>
      <c r="DSE86" s="8"/>
      <c r="DSF86" s="8"/>
      <c r="DSG86" s="8"/>
      <c r="DSH86" s="8"/>
      <c r="DSI86" s="8"/>
      <c r="DSJ86" s="8"/>
      <c r="DSK86" s="8"/>
      <c r="DSL86" s="8"/>
      <c r="DSM86" s="8"/>
      <c r="DSN86" s="8"/>
      <c r="DSO86" s="8"/>
      <c r="DSP86" s="8"/>
      <c r="DSQ86" s="8"/>
      <c r="DSR86" s="8"/>
      <c r="DSS86" s="8"/>
      <c r="DST86" s="8"/>
      <c r="DSU86" s="8"/>
      <c r="DSV86" s="8"/>
      <c r="DSW86" s="8"/>
      <c r="DSX86" s="8"/>
      <c r="DSY86" s="8"/>
      <c r="DSZ86" s="8"/>
      <c r="DTA86" s="8"/>
      <c r="DTB86" s="8"/>
      <c r="DTC86" s="8"/>
      <c r="DTD86" s="8"/>
      <c r="DTE86" s="8"/>
      <c r="DTF86" s="8"/>
      <c r="DTG86" s="8"/>
      <c r="DTH86" s="8"/>
      <c r="DTI86" s="8"/>
      <c r="DTJ86" s="8"/>
      <c r="DTK86" s="8"/>
      <c r="DTL86" s="8"/>
      <c r="DTM86" s="8"/>
      <c r="DTN86" s="8"/>
      <c r="DTO86" s="8"/>
      <c r="DTP86" s="8"/>
      <c r="DTQ86" s="8"/>
      <c r="DTR86" s="8"/>
      <c r="DTS86" s="8"/>
      <c r="DTT86" s="8"/>
      <c r="DTU86" s="8"/>
      <c r="DTV86" s="8"/>
      <c r="DTW86" s="8"/>
      <c r="DTX86" s="8"/>
      <c r="DTY86" s="8"/>
      <c r="DTZ86" s="8"/>
      <c r="DUA86" s="8"/>
      <c r="DUB86" s="8"/>
      <c r="DUC86" s="8"/>
      <c r="DUD86" s="8"/>
      <c r="DUE86" s="8"/>
      <c r="DUF86" s="8"/>
      <c r="DUG86" s="8"/>
      <c r="DUH86" s="8"/>
      <c r="DUI86" s="8"/>
      <c r="DUJ86" s="8"/>
      <c r="DUK86" s="8"/>
      <c r="DUL86" s="8"/>
      <c r="DUM86" s="8"/>
      <c r="DUN86" s="8"/>
      <c r="DUO86" s="8"/>
      <c r="DUP86" s="8"/>
      <c r="DUQ86" s="8"/>
      <c r="DUR86" s="8"/>
      <c r="DUS86" s="8"/>
      <c r="DUT86" s="8"/>
      <c r="DUU86" s="8"/>
      <c r="DUV86" s="8"/>
      <c r="DUW86" s="8"/>
      <c r="DUX86" s="8"/>
      <c r="DUY86" s="8"/>
      <c r="DUZ86" s="8"/>
      <c r="DVA86" s="8"/>
      <c r="DVB86" s="8"/>
      <c r="DVC86" s="8"/>
      <c r="DVD86" s="8"/>
      <c r="DVE86" s="8"/>
      <c r="DVF86" s="8"/>
      <c r="DVG86" s="8"/>
      <c r="DVH86" s="8"/>
      <c r="DVI86" s="8"/>
      <c r="DVJ86" s="8"/>
      <c r="DVK86" s="8"/>
      <c r="DVL86" s="8"/>
      <c r="DVM86" s="8"/>
      <c r="DVN86" s="8"/>
      <c r="DVO86" s="8"/>
      <c r="DVP86" s="8"/>
      <c r="DVQ86" s="8"/>
      <c r="DVR86" s="8"/>
      <c r="DVS86" s="8"/>
      <c r="DVT86" s="8"/>
      <c r="DVU86" s="8"/>
      <c r="DVV86" s="8"/>
      <c r="DVW86" s="8"/>
      <c r="DVX86" s="8"/>
      <c r="DVY86" s="8"/>
      <c r="DVZ86" s="8"/>
      <c r="DWA86" s="8"/>
      <c r="DWB86" s="8"/>
      <c r="DWC86" s="8"/>
      <c r="DWD86" s="8"/>
      <c r="DWE86" s="8"/>
      <c r="DWF86" s="8"/>
      <c r="DWG86" s="8"/>
      <c r="DWH86" s="8"/>
      <c r="DWI86" s="8"/>
      <c r="DWJ86" s="8"/>
      <c r="DWK86" s="8"/>
      <c r="DWL86" s="8"/>
      <c r="DWM86" s="8"/>
      <c r="DWN86" s="8"/>
      <c r="DWO86" s="8"/>
      <c r="DWP86" s="8"/>
      <c r="DWQ86" s="8"/>
      <c r="DWR86" s="8"/>
      <c r="DWS86" s="8"/>
      <c r="DWT86" s="8"/>
      <c r="DWU86" s="8"/>
      <c r="DWV86" s="8"/>
      <c r="DWW86" s="8"/>
      <c r="DWX86" s="8"/>
      <c r="DWY86" s="8"/>
      <c r="DWZ86" s="8"/>
      <c r="DXA86" s="8"/>
      <c r="DXB86" s="8"/>
      <c r="DXC86" s="8"/>
      <c r="DXD86" s="8"/>
      <c r="DXE86" s="8"/>
      <c r="DXF86" s="8"/>
      <c r="DXG86" s="8"/>
      <c r="DXH86" s="8"/>
      <c r="DXI86" s="8"/>
      <c r="DXJ86" s="8"/>
      <c r="DXK86" s="8"/>
      <c r="DXL86" s="8"/>
      <c r="DXM86" s="8"/>
      <c r="DXN86" s="8"/>
      <c r="DXO86" s="8"/>
      <c r="DXP86" s="8"/>
      <c r="DXQ86" s="8"/>
      <c r="DXR86" s="8"/>
      <c r="DXS86" s="8"/>
      <c r="DXT86" s="8"/>
      <c r="DXU86" s="8"/>
      <c r="DXV86" s="8"/>
      <c r="DXW86" s="8"/>
      <c r="DXX86" s="8"/>
      <c r="DXY86" s="8"/>
      <c r="DXZ86" s="8"/>
      <c r="DYA86" s="8"/>
      <c r="DYB86" s="8"/>
      <c r="DYC86" s="8"/>
      <c r="DYD86" s="8"/>
      <c r="DYE86" s="8"/>
      <c r="DYF86" s="8"/>
      <c r="DYG86" s="8"/>
      <c r="DYH86" s="8"/>
      <c r="DYI86" s="8"/>
      <c r="DYJ86" s="8"/>
      <c r="DYK86" s="8"/>
      <c r="DYL86" s="8"/>
      <c r="DYM86" s="8"/>
      <c r="DYN86" s="8"/>
      <c r="DYO86" s="8"/>
      <c r="DYP86" s="8"/>
      <c r="DYQ86" s="8"/>
      <c r="DYR86" s="8"/>
      <c r="DYS86" s="8"/>
      <c r="DYT86" s="8"/>
      <c r="DYU86" s="8"/>
      <c r="DYV86" s="8"/>
      <c r="DYW86" s="8"/>
      <c r="DYX86" s="8"/>
      <c r="DYY86" s="8"/>
      <c r="DYZ86" s="8"/>
      <c r="DZA86" s="8"/>
      <c r="DZB86" s="8"/>
      <c r="DZC86" s="8"/>
      <c r="DZD86" s="8"/>
      <c r="DZE86" s="8"/>
      <c r="DZF86" s="8"/>
      <c r="DZG86" s="8"/>
      <c r="DZH86" s="8"/>
      <c r="DZI86" s="8"/>
      <c r="DZJ86" s="8"/>
      <c r="DZK86" s="8"/>
      <c r="DZL86" s="8"/>
      <c r="DZM86" s="8"/>
      <c r="DZN86" s="8"/>
      <c r="DZO86" s="8"/>
      <c r="DZP86" s="8"/>
      <c r="DZQ86" s="8"/>
      <c r="DZR86" s="8"/>
      <c r="DZS86" s="8"/>
      <c r="DZT86" s="8"/>
      <c r="DZU86" s="8"/>
      <c r="DZV86" s="8"/>
      <c r="DZW86" s="8"/>
      <c r="DZX86" s="8"/>
      <c r="DZY86" s="8"/>
      <c r="DZZ86" s="8"/>
      <c r="EAA86" s="8"/>
      <c r="EAB86" s="8"/>
      <c r="EAC86" s="8"/>
      <c r="EAD86" s="8"/>
      <c r="EAE86" s="8"/>
      <c r="EAF86" s="8"/>
      <c r="EAG86" s="8"/>
      <c r="EAH86" s="8"/>
      <c r="EAI86" s="8"/>
      <c r="EAJ86" s="8"/>
      <c r="EAK86" s="8"/>
      <c r="EAL86" s="8"/>
      <c r="EAM86" s="8"/>
      <c r="EAN86" s="8"/>
      <c r="EAO86" s="8"/>
      <c r="EAP86" s="8"/>
      <c r="EAQ86" s="8"/>
      <c r="EAR86" s="8"/>
      <c r="EAS86" s="8"/>
      <c r="EAT86" s="8"/>
      <c r="EAU86" s="8"/>
      <c r="EAV86" s="8"/>
      <c r="EAW86" s="8"/>
      <c r="EAX86" s="8"/>
      <c r="EAY86" s="8"/>
      <c r="EAZ86" s="8"/>
      <c r="EBA86" s="8"/>
      <c r="EBB86" s="8"/>
      <c r="EBC86" s="8"/>
      <c r="EBD86" s="8"/>
      <c r="EBE86" s="8"/>
      <c r="EBF86" s="8"/>
      <c r="EBG86" s="8"/>
      <c r="EBH86" s="8"/>
      <c r="EBI86" s="8"/>
      <c r="EBJ86" s="8"/>
      <c r="EBK86" s="8"/>
      <c r="EBL86" s="8"/>
      <c r="EBM86" s="8"/>
      <c r="EBN86" s="8"/>
      <c r="EBO86" s="8"/>
      <c r="EBP86" s="8"/>
      <c r="EBQ86" s="8"/>
      <c r="EBR86" s="8"/>
      <c r="EBS86" s="8"/>
      <c r="EBT86" s="8"/>
      <c r="EBU86" s="8"/>
      <c r="EBV86" s="8"/>
      <c r="EBW86" s="8"/>
      <c r="EBX86" s="8"/>
      <c r="EBY86" s="8"/>
      <c r="EBZ86" s="8"/>
      <c r="ECA86" s="8"/>
      <c r="ECB86" s="8"/>
      <c r="ECC86" s="8"/>
      <c r="ECD86" s="8"/>
      <c r="ECE86" s="8"/>
      <c r="ECF86" s="8"/>
      <c r="ECG86" s="8"/>
      <c r="ECH86" s="8"/>
      <c r="ECI86" s="8"/>
      <c r="ECJ86" s="8"/>
      <c r="ECK86" s="8"/>
      <c r="ECL86" s="8"/>
      <c r="ECM86" s="8"/>
      <c r="ECN86" s="8"/>
      <c r="ECO86" s="8"/>
      <c r="ECP86" s="8"/>
      <c r="ECQ86" s="8"/>
      <c r="ECR86" s="8"/>
      <c r="ECS86" s="8"/>
      <c r="ECT86" s="8"/>
      <c r="ECU86" s="8"/>
      <c r="ECV86" s="8"/>
      <c r="ECW86" s="8"/>
      <c r="ECX86" s="8"/>
      <c r="ECY86" s="8"/>
      <c r="ECZ86" s="8"/>
      <c r="EDA86" s="8"/>
      <c r="EDB86" s="8"/>
      <c r="EDC86" s="8"/>
      <c r="EDD86" s="8"/>
      <c r="EDE86" s="8"/>
      <c r="EDF86" s="8"/>
      <c r="EDG86" s="8"/>
      <c r="EDH86" s="8"/>
      <c r="EDI86" s="8"/>
      <c r="EDJ86" s="8"/>
      <c r="EDK86" s="8"/>
      <c r="EDL86" s="8"/>
      <c r="EDM86" s="8"/>
      <c r="EDN86" s="8"/>
      <c r="EDO86" s="8"/>
      <c r="EDP86" s="8"/>
      <c r="EDQ86" s="8"/>
      <c r="EDR86" s="8"/>
      <c r="EDS86" s="8"/>
      <c r="EDT86" s="8"/>
      <c r="EDU86" s="8"/>
      <c r="EDV86" s="8"/>
      <c r="EDW86" s="8"/>
      <c r="EDX86" s="8"/>
      <c r="EDY86" s="8"/>
      <c r="EDZ86" s="8"/>
      <c r="EEA86" s="8"/>
      <c r="EEB86" s="8"/>
      <c r="EEC86" s="8"/>
      <c r="EED86" s="8"/>
      <c r="EEE86" s="8"/>
      <c r="EEF86" s="8"/>
      <c r="EEG86" s="8"/>
      <c r="EEH86" s="8"/>
      <c r="EEI86" s="8"/>
      <c r="EEJ86" s="8"/>
      <c r="EEK86" s="8"/>
      <c r="EEL86" s="8"/>
      <c r="EEM86" s="8"/>
      <c r="EEN86" s="8"/>
      <c r="EEO86" s="8"/>
      <c r="EEP86" s="8"/>
      <c r="EEQ86" s="8"/>
      <c r="EER86" s="8"/>
      <c r="EES86" s="8"/>
      <c r="EET86" s="8"/>
      <c r="EEU86" s="8"/>
      <c r="EEV86" s="8"/>
      <c r="EEW86" s="8"/>
      <c r="EEX86" s="8"/>
      <c r="EEY86" s="8"/>
      <c r="EEZ86" s="8"/>
      <c r="EFA86" s="8"/>
      <c r="EFB86" s="8"/>
      <c r="EFC86" s="8"/>
      <c r="EFD86" s="8"/>
      <c r="EFE86" s="8"/>
      <c r="EFF86" s="8"/>
      <c r="EFG86" s="8"/>
      <c r="EFH86" s="8"/>
      <c r="EFI86" s="8"/>
      <c r="EFJ86" s="8"/>
      <c r="EFK86" s="8"/>
      <c r="EFL86" s="8"/>
      <c r="EFM86" s="8"/>
      <c r="EFN86" s="8"/>
      <c r="EFO86" s="8"/>
      <c r="EFP86" s="8"/>
      <c r="EFQ86" s="8"/>
      <c r="EFR86" s="8"/>
      <c r="EFS86" s="8"/>
      <c r="EFT86" s="8"/>
      <c r="EFU86" s="8"/>
      <c r="EFV86" s="8"/>
      <c r="EFW86" s="8"/>
      <c r="EFX86" s="8"/>
      <c r="EFY86" s="8"/>
      <c r="EFZ86" s="8"/>
      <c r="EGA86" s="8"/>
      <c r="EGB86" s="8"/>
      <c r="EGC86" s="8"/>
      <c r="EGD86" s="8"/>
      <c r="EGE86" s="8"/>
      <c r="EGF86" s="8"/>
      <c r="EGG86" s="8"/>
      <c r="EGH86" s="8"/>
      <c r="EGI86" s="8"/>
      <c r="EGJ86" s="8"/>
      <c r="EGK86" s="8"/>
      <c r="EGL86" s="8"/>
      <c r="EGM86" s="8"/>
      <c r="EGN86" s="8"/>
      <c r="EGO86" s="8"/>
      <c r="EGP86" s="8"/>
      <c r="EGQ86" s="8"/>
      <c r="EGR86" s="8"/>
      <c r="EGS86" s="8"/>
      <c r="EGT86" s="8"/>
      <c r="EGU86" s="8"/>
      <c r="EGV86" s="8"/>
      <c r="EGW86" s="8"/>
      <c r="EGX86" s="8"/>
      <c r="EGY86" s="8"/>
      <c r="EGZ86" s="8"/>
      <c r="EHA86" s="8"/>
      <c r="EHB86" s="8"/>
      <c r="EHC86" s="8"/>
      <c r="EHD86" s="8"/>
      <c r="EHE86" s="8"/>
      <c r="EHF86" s="8"/>
      <c r="EHG86" s="8"/>
      <c r="EHH86" s="8"/>
      <c r="EHI86" s="8"/>
      <c r="EHJ86" s="8"/>
      <c r="EHK86" s="8"/>
      <c r="EHL86" s="8"/>
      <c r="EHM86" s="8"/>
      <c r="EHN86" s="8"/>
      <c r="EHO86" s="8"/>
      <c r="EHP86" s="8"/>
      <c r="EHQ86" s="8"/>
      <c r="EHR86" s="8"/>
      <c r="EHS86" s="8"/>
      <c r="EHT86" s="8"/>
      <c r="EHU86" s="8"/>
      <c r="EHV86" s="8"/>
      <c r="EHW86" s="8"/>
      <c r="EHX86" s="8"/>
      <c r="EHY86" s="8"/>
      <c r="EHZ86" s="8"/>
      <c r="EIA86" s="8"/>
      <c r="EIB86" s="8"/>
      <c r="EIC86" s="8"/>
      <c r="EID86" s="8"/>
      <c r="EIE86" s="8"/>
      <c r="EIF86" s="8"/>
      <c r="EIG86" s="8"/>
      <c r="EIH86" s="8"/>
      <c r="EII86" s="8"/>
      <c r="EIJ86" s="8"/>
      <c r="EIK86" s="8"/>
      <c r="EIL86" s="8"/>
      <c r="EIM86" s="8"/>
      <c r="EIN86" s="8"/>
      <c r="EIO86" s="8"/>
      <c r="EIP86" s="8"/>
      <c r="EIQ86" s="8"/>
      <c r="EIR86" s="8"/>
      <c r="EIS86" s="8"/>
      <c r="EIT86" s="8"/>
      <c r="EIU86" s="8"/>
      <c r="EIV86" s="8"/>
      <c r="EIW86" s="8"/>
      <c r="EIX86" s="8"/>
      <c r="EIY86" s="8"/>
      <c r="EIZ86" s="8"/>
      <c r="EJA86" s="8"/>
      <c r="EJB86" s="8"/>
      <c r="EJC86" s="8"/>
      <c r="EJD86" s="8"/>
      <c r="EJE86" s="8"/>
      <c r="EJF86" s="8"/>
      <c r="EJG86" s="8"/>
      <c r="EJH86" s="8"/>
      <c r="EJI86" s="8"/>
      <c r="EJJ86" s="8"/>
      <c r="EJK86" s="8"/>
      <c r="EJL86" s="8"/>
      <c r="EJM86" s="8"/>
      <c r="EJN86" s="8"/>
      <c r="EJO86" s="8"/>
      <c r="EJP86" s="8"/>
      <c r="EJQ86" s="8"/>
      <c r="EJR86" s="8"/>
      <c r="EJS86" s="8"/>
      <c r="EJT86" s="8"/>
      <c r="EJU86" s="8"/>
      <c r="EJV86" s="8"/>
      <c r="EJW86" s="8"/>
      <c r="EJX86" s="8"/>
      <c r="EJY86" s="8"/>
      <c r="EJZ86" s="8"/>
      <c r="EKA86" s="8"/>
      <c r="EKB86" s="8"/>
      <c r="EKC86" s="8"/>
      <c r="EKD86" s="8"/>
      <c r="EKE86" s="8"/>
      <c r="EKF86" s="8"/>
      <c r="EKG86" s="8"/>
      <c r="EKH86" s="8"/>
      <c r="EKI86" s="8"/>
      <c r="EKJ86" s="8"/>
      <c r="EKK86" s="8"/>
      <c r="EKL86" s="8"/>
      <c r="EKM86" s="8"/>
      <c r="EKN86" s="8"/>
      <c r="EKO86" s="8"/>
      <c r="EKP86" s="8"/>
      <c r="EKQ86" s="8"/>
      <c r="EKR86" s="8"/>
      <c r="EKS86" s="8"/>
      <c r="EKT86" s="8"/>
      <c r="EKU86" s="8"/>
      <c r="EKV86" s="8"/>
      <c r="EKW86" s="8"/>
      <c r="EKX86" s="8"/>
      <c r="EKY86" s="8"/>
      <c r="EKZ86" s="8"/>
      <c r="ELA86" s="8"/>
      <c r="ELB86" s="8"/>
      <c r="ELC86" s="8"/>
      <c r="ELD86" s="8"/>
      <c r="ELE86" s="8"/>
      <c r="ELF86" s="8"/>
      <c r="ELG86" s="8"/>
      <c r="ELH86" s="8"/>
      <c r="ELI86" s="8"/>
      <c r="ELJ86" s="8"/>
      <c r="ELK86" s="8"/>
      <c r="ELL86" s="8"/>
      <c r="ELM86" s="8"/>
      <c r="ELN86" s="8"/>
      <c r="ELO86" s="8"/>
      <c r="ELP86" s="8"/>
      <c r="ELQ86" s="8"/>
      <c r="ELR86" s="8"/>
      <c r="ELS86" s="8"/>
      <c r="ELT86" s="8"/>
      <c r="ELU86" s="8"/>
      <c r="ELV86" s="8"/>
      <c r="ELW86" s="8"/>
      <c r="ELX86" s="8"/>
      <c r="ELY86" s="8"/>
      <c r="ELZ86" s="8"/>
      <c r="EMA86" s="8"/>
      <c r="EMB86" s="8"/>
      <c r="EMC86" s="8"/>
      <c r="EMD86" s="8"/>
      <c r="EME86" s="8"/>
      <c r="EMF86" s="8"/>
      <c r="EMG86" s="8"/>
      <c r="EMH86" s="8"/>
      <c r="EMI86" s="8"/>
      <c r="EMJ86" s="8"/>
      <c r="EMK86" s="8"/>
      <c r="EML86" s="8"/>
      <c r="EMM86" s="8"/>
      <c r="EMN86" s="8"/>
      <c r="EMO86" s="8"/>
      <c r="EMP86" s="8"/>
      <c r="EMQ86" s="8"/>
      <c r="EMR86" s="8"/>
      <c r="EMS86" s="8"/>
      <c r="EMT86" s="8"/>
      <c r="EMU86" s="8"/>
      <c r="EMV86" s="8"/>
      <c r="EMW86" s="8"/>
      <c r="EMX86" s="8"/>
      <c r="EMY86" s="8"/>
      <c r="EMZ86" s="8"/>
      <c r="ENA86" s="8"/>
      <c r="ENB86" s="8"/>
      <c r="ENC86" s="8"/>
      <c r="END86" s="8"/>
      <c r="ENE86" s="8"/>
      <c r="ENF86" s="8"/>
      <c r="ENG86" s="8"/>
      <c r="ENH86" s="8"/>
      <c r="ENI86" s="8"/>
      <c r="ENJ86" s="8"/>
      <c r="ENK86" s="8"/>
      <c r="ENL86" s="8"/>
      <c r="ENM86" s="8"/>
      <c r="ENN86" s="8"/>
      <c r="ENO86" s="8"/>
      <c r="ENP86" s="8"/>
      <c r="ENQ86" s="8"/>
      <c r="ENR86" s="8"/>
      <c r="ENS86" s="8"/>
      <c r="ENT86" s="8"/>
      <c r="ENU86" s="8"/>
      <c r="ENV86" s="8"/>
      <c r="ENW86" s="8"/>
      <c r="ENX86" s="8"/>
      <c r="ENY86" s="8"/>
      <c r="ENZ86" s="8"/>
      <c r="EOA86" s="8"/>
      <c r="EOB86" s="8"/>
      <c r="EOC86" s="8"/>
      <c r="EOD86" s="8"/>
      <c r="EOE86" s="8"/>
      <c r="EOF86" s="8"/>
      <c r="EOG86" s="8"/>
      <c r="EOH86" s="8"/>
      <c r="EOI86" s="8"/>
      <c r="EOJ86" s="8"/>
      <c r="EOK86" s="8"/>
      <c r="EOL86" s="8"/>
      <c r="EOM86" s="8"/>
      <c r="EON86" s="8"/>
      <c r="EOO86" s="8"/>
      <c r="EOP86" s="8"/>
      <c r="EOQ86" s="8"/>
      <c r="EOR86" s="8"/>
      <c r="EOS86" s="8"/>
      <c r="EOT86" s="8"/>
      <c r="EOU86" s="8"/>
      <c r="EOV86" s="8"/>
      <c r="EOW86" s="8"/>
      <c r="EOX86" s="8"/>
      <c r="EOY86" s="8"/>
      <c r="EOZ86" s="8"/>
      <c r="EPA86" s="8"/>
      <c r="EPB86" s="8"/>
      <c r="EPC86" s="8"/>
      <c r="EPD86" s="8"/>
      <c r="EPE86" s="8"/>
      <c r="EPF86" s="8"/>
      <c r="EPG86" s="8"/>
      <c r="EPH86" s="8"/>
      <c r="EPI86" s="8"/>
      <c r="EPJ86" s="8"/>
      <c r="EPK86" s="8"/>
      <c r="EPL86" s="8"/>
      <c r="EPM86" s="8"/>
      <c r="EPN86" s="8"/>
      <c r="EPO86" s="8"/>
      <c r="EPP86" s="8"/>
      <c r="EPQ86" s="8"/>
      <c r="EPR86" s="8"/>
      <c r="EPS86" s="8"/>
      <c r="EPT86" s="8"/>
      <c r="EPU86" s="8"/>
      <c r="EPV86" s="8"/>
      <c r="EPW86" s="8"/>
      <c r="EPX86" s="8"/>
      <c r="EPY86" s="8"/>
      <c r="EPZ86" s="8"/>
      <c r="EQA86" s="8"/>
      <c r="EQB86" s="8"/>
      <c r="EQC86" s="8"/>
      <c r="EQD86" s="8"/>
      <c r="EQE86" s="8"/>
      <c r="EQF86" s="8"/>
      <c r="EQG86" s="8"/>
      <c r="EQH86" s="8"/>
      <c r="EQI86" s="8"/>
      <c r="EQJ86" s="8"/>
      <c r="EQK86" s="8"/>
      <c r="EQL86" s="8"/>
      <c r="EQM86" s="8"/>
      <c r="EQN86" s="8"/>
      <c r="EQO86" s="8"/>
      <c r="EQP86" s="8"/>
      <c r="EQQ86" s="8"/>
      <c r="EQR86" s="8"/>
      <c r="EQS86" s="8"/>
      <c r="EQT86" s="8"/>
      <c r="EQU86" s="8"/>
      <c r="EQV86" s="8"/>
      <c r="EQW86" s="8"/>
      <c r="EQX86" s="8"/>
      <c r="EQY86" s="8"/>
      <c r="EQZ86" s="8"/>
      <c r="ERA86" s="8"/>
      <c r="ERB86" s="8"/>
      <c r="ERC86" s="8"/>
      <c r="ERD86" s="8"/>
      <c r="ERE86" s="8"/>
      <c r="ERF86" s="8"/>
      <c r="ERG86" s="8"/>
      <c r="ERH86" s="8"/>
      <c r="ERI86" s="8"/>
      <c r="ERJ86" s="8"/>
      <c r="ERK86" s="8"/>
      <c r="ERL86" s="8"/>
      <c r="ERM86" s="8"/>
      <c r="ERN86" s="8"/>
      <c r="ERO86" s="8"/>
      <c r="ERP86" s="8"/>
      <c r="ERQ86" s="8"/>
      <c r="ERR86" s="8"/>
      <c r="ERS86" s="8"/>
      <c r="ERT86" s="8"/>
      <c r="ERU86" s="8"/>
      <c r="ERV86" s="8"/>
      <c r="ERW86" s="8"/>
      <c r="ERX86" s="8"/>
      <c r="ERY86" s="8"/>
      <c r="ERZ86" s="8"/>
      <c r="ESA86" s="8"/>
      <c r="ESB86" s="8"/>
      <c r="ESC86" s="8"/>
      <c r="ESD86" s="8"/>
      <c r="ESE86" s="8"/>
      <c r="ESF86" s="8"/>
      <c r="ESG86" s="8"/>
      <c r="ESH86" s="8"/>
      <c r="ESI86" s="8"/>
      <c r="ESJ86" s="8"/>
      <c r="ESK86" s="8"/>
      <c r="ESL86" s="8"/>
      <c r="ESM86" s="8"/>
      <c r="ESN86" s="8"/>
      <c r="ESO86" s="8"/>
      <c r="ESP86" s="8"/>
      <c r="ESQ86" s="8"/>
      <c r="ESR86" s="8"/>
      <c r="ESS86" s="8"/>
      <c r="EST86" s="8"/>
      <c r="ESU86" s="8"/>
      <c r="ESV86" s="8"/>
      <c r="ESW86" s="8"/>
      <c r="ESX86" s="8"/>
      <c r="ESY86" s="8"/>
      <c r="ESZ86" s="8"/>
      <c r="ETA86" s="8"/>
      <c r="ETB86" s="8"/>
      <c r="ETC86" s="8"/>
      <c r="ETD86" s="8"/>
      <c r="ETE86" s="8"/>
      <c r="ETF86" s="8"/>
      <c r="ETG86" s="8"/>
      <c r="ETH86" s="8"/>
      <c r="ETI86" s="8"/>
      <c r="ETJ86" s="8"/>
      <c r="ETK86" s="8"/>
      <c r="ETL86" s="8"/>
      <c r="ETM86" s="8"/>
      <c r="ETN86" s="8"/>
      <c r="ETO86" s="8"/>
      <c r="ETP86" s="8"/>
      <c r="ETQ86" s="8"/>
      <c r="ETR86" s="8"/>
      <c r="ETS86" s="8"/>
      <c r="ETT86" s="8"/>
      <c r="ETU86" s="8"/>
      <c r="ETV86" s="8"/>
      <c r="ETW86" s="8"/>
      <c r="ETX86" s="8"/>
      <c r="ETY86" s="8"/>
      <c r="ETZ86" s="8"/>
      <c r="EUA86" s="8"/>
      <c r="EUB86" s="8"/>
      <c r="EUC86" s="8"/>
      <c r="EUD86" s="8"/>
      <c r="EUE86" s="8"/>
      <c r="EUF86" s="8"/>
      <c r="EUG86" s="8"/>
      <c r="EUH86" s="8"/>
      <c r="EUI86" s="8"/>
      <c r="EUJ86" s="8"/>
      <c r="EUK86" s="8"/>
      <c r="EUL86" s="8"/>
      <c r="EUM86" s="8"/>
      <c r="EUN86" s="8"/>
      <c r="EUO86" s="8"/>
      <c r="EUP86" s="8"/>
      <c r="EUQ86" s="8"/>
      <c r="EUR86" s="8"/>
      <c r="EUS86" s="8"/>
      <c r="EUT86" s="8"/>
      <c r="EUU86" s="8"/>
      <c r="EUV86" s="8"/>
      <c r="EUW86" s="8"/>
      <c r="EUX86" s="8"/>
      <c r="EUY86" s="8"/>
      <c r="EUZ86" s="8"/>
      <c r="EVA86" s="8"/>
      <c r="EVB86" s="8"/>
      <c r="EVC86" s="8"/>
      <c r="EVD86" s="8"/>
      <c r="EVE86" s="8"/>
      <c r="EVF86" s="8"/>
      <c r="EVG86" s="8"/>
      <c r="EVH86" s="8"/>
      <c r="EVI86" s="8"/>
      <c r="EVJ86" s="8"/>
      <c r="EVK86" s="8"/>
      <c r="EVL86" s="8"/>
      <c r="EVM86" s="8"/>
      <c r="EVN86" s="8"/>
      <c r="EVO86" s="8"/>
      <c r="EVP86" s="8"/>
      <c r="EVQ86" s="8"/>
      <c r="EVR86" s="8"/>
      <c r="EVS86" s="8"/>
      <c r="EVT86" s="8"/>
      <c r="EVU86" s="8"/>
      <c r="EVV86" s="8"/>
      <c r="EVW86" s="8"/>
      <c r="EVX86" s="8"/>
      <c r="EVY86" s="8"/>
      <c r="EVZ86" s="8"/>
      <c r="EWA86" s="8"/>
      <c r="EWB86" s="8"/>
      <c r="EWC86" s="8"/>
      <c r="EWD86" s="8"/>
      <c r="EWE86" s="8"/>
      <c r="EWF86" s="8"/>
      <c r="EWG86" s="8"/>
      <c r="EWH86" s="8"/>
      <c r="EWI86" s="8"/>
      <c r="EWJ86" s="8"/>
      <c r="EWK86" s="8"/>
      <c r="EWL86" s="8"/>
      <c r="EWM86" s="8"/>
      <c r="EWN86" s="8"/>
      <c r="EWO86" s="8"/>
      <c r="EWP86" s="8"/>
      <c r="EWQ86" s="8"/>
      <c r="EWR86" s="8"/>
      <c r="EWS86" s="8"/>
      <c r="EWT86" s="8"/>
      <c r="EWU86" s="8"/>
      <c r="EWV86" s="8"/>
      <c r="EWW86" s="8"/>
      <c r="EWX86" s="8"/>
      <c r="EWY86" s="8"/>
      <c r="EWZ86" s="8"/>
      <c r="EXA86" s="8"/>
      <c r="EXB86" s="8"/>
      <c r="EXC86" s="8"/>
      <c r="EXD86" s="8"/>
      <c r="EXE86" s="8"/>
      <c r="EXF86" s="8"/>
      <c r="EXG86" s="8"/>
      <c r="EXH86" s="8"/>
      <c r="EXI86" s="8"/>
      <c r="EXJ86" s="8"/>
      <c r="EXK86" s="8"/>
      <c r="EXL86" s="8"/>
      <c r="EXM86" s="8"/>
      <c r="EXN86" s="8"/>
      <c r="EXO86" s="8"/>
      <c r="EXP86" s="8"/>
      <c r="EXQ86" s="8"/>
      <c r="EXR86" s="8"/>
      <c r="EXS86" s="8"/>
      <c r="EXT86" s="8"/>
      <c r="EXU86" s="8"/>
      <c r="EXV86" s="8"/>
      <c r="EXW86" s="8"/>
      <c r="EXX86" s="8"/>
      <c r="EXY86" s="8"/>
      <c r="EXZ86" s="8"/>
      <c r="EYA86" s="8"/>
      <c r="EYB86" s="8"/>
      <c r="EYC86" s="8"/>
      <c r="EYD86" s="8"/>
      <c r="EYE86" s="8"/>
      <c r="EYF86" s="8"/>
      <c r="EYG86" s="8"/>
      <c r="EYH86" s="8"/>
      <c r="EYI86" s="8"/>
      <c r="EYJ86" s="8"/>
      <c r="EYK86" s="8"/>
      <c r="EYL86" s="8"/>
      <c r="EYM86" s="8"/>
      <c r="EYN86" s="8"/>
      <c r="EYO86" s="8"/>
      <c r="EYP86" s="8"/>
      <c r="EYQ86" s="8"/>
      <c r="EYR86" s="8"/>
      <c r="EYS86" s="8"/>
      <c r="EYT86" s="8"/>
      <c r="EYU86" s="8"/>
      <c r="EYV86" s="8"/>
      <c r="EYW86" s="8"/>
      <c r="EYX86" s="8"/>
      <c r="EYY86" s="8"/>
      <c r="EYZ86" s="8"/>
      <c r="EZA86" s="8"/>
      <c r="EZB86" s="8"/>
      <c r="EZC86" s="8"/>
      <c r="EZD86" s="8"/>
      <c r="EZE86" s="8"/>
      <c r="EZF86" s="8"/>
      <c r="EZG86" s="8"/>
      <c r="EZH86" s="8"/>
      <c r="EZI86" s="8"/>
      <c r="EZJ86" s="8"/>
      <c r="EZK86" s="8"/>
      <c r="EZL86" s="8"/>
      <c r="EZM86" s="8"/>
      <c r="EZN86" s="8"/>
      <c r="EZO86" s="8"/>
      <c r="EZP86" s="8"/>
      <c r="EZQ86" s="8"/>
      <c r="EZR86" s="8"/>
      <c r="EZS86" s="8"/>
      <c r="EZT86" s="8"/>
      <c r="EZU86" s="8"/>
      <c r="EZV86" s="8"/>
      <c r="EZW86" s="8"/>
      <c r="EZX86" s="8"/>
      <c r="EZY86" s="8"/>
      <c r="EZZ86" s="8"/>
      <c r="FAA86" s="8"/>
      <c r="FAB86" s="8"/>
      <c r="FAC86" s="8"/>
      <c r="FAD86" s="8"/>
      <c r="FAE86" s="8"/>
      <c r="FAF86" s="8"/>
      <c r="FAG86" s="8"/>
      <c r="FAH86" s="8"/>
      <c r="FAI86" s="8"/>
      <c r="FAJ86" s="8"/>
      <c r="FAK86" s="8"/>
      <c r="FAL86" s="8"/>
      <c r="FAM86" s="8"/>
      <c r="FAN86" s="8"/>
      <c r="FAO86" s="8"/>
      <c r="FAP86" s="8"/>
      <c r="FAQ86" s="8"/>
      <c r="FAR86" s="8"/>
      <c r="FAS86" s="8"/>
      <c r="FAT86" s="8"/>
      <c r="FAU86" s="8"/>
      <c r="FAV86" s="8"/>
      <c r="FAW86" s="8"/>
      <c r="FAX86" s="8"/>
      <c r="FAY86" s="8"/>
      <c r="FAZ86" s="8"/>
      <c r="FBA86" s="8"/>
      <c r="FBB86" s="8"/>
      <c r="FBC86" s="8"/>
      <c r="FBD86" s="8"/>
      <c r="FBE86" s="8"/>
      <c r="FBF86" s="8"/>
      <c r="FBG86" s="8"/>
      <c r="FBH86" s="8"/>
      <c r="FBI86" s="8"/>
      <c r="FBJ86" s="8"/>
      <c r="FBK86" s="8"/>
      <c r="FBL86" s="8"/>
      <c r="FBM86" s="8"/>
      <c r="FBN86" s="8"/>
      <c r="FBO86" s="8"/>
      <c r="FBP86" s="8"/>
      <c r="FBQ86" s="8"/>
      <c r="FBR86" s="8"/>
      <c r="FBS86" s="8"/>
      <c r="FBT86" s="8"/>
      <c r="FBU86" s="8"/>
      <c r="FBV86" s="8"/>
      <c r="FBW86" s="8"/>
      <c r="FBX86" s="8"/>
      <c r="FBY86" s="8"/>
      <c r="FBZ86" s="8"/>
      <c r="FCA86" s="8"/>
      <c r="FCB86" s="8"/>
      <c r="FCC86" s="8"/>
      <c r="FCD86" s="8"/>
      <c r="FCE86" s="8"/>
      <c r="FCF86" s="8"/>
      <c r="FCG86" s="8"/>
      <c r="FCH86" s="8"/>
      <c r="FCI86" s="8"/>
      <c r="FCJ86" s="8"/>
      <c r="FCK86" s="8"/>
      <c r="FCL86" s="8"/>
      <c r="FCM86" s="8"/>
      <c r="FCN86" s="8"/>
      <c r="FCO86" s="8"/>
      <c r="FCP86" s="8"/>
      <c r="FCQ86" s="8"/>
      <c r="FCR86" s="8"/>
      <c r="FCS86" s="8"/>
      <c r="FCT86" s="8"/>
      <c r="FCU86" s="8"/>
      <c r="FCV86" s="8"/>
      <c r="FCW86" s="8"/>
      <c r="FCX86" s="8"/>
      <c r="FCY86" s="8"/>
      <c r="FCZ86" s="8"/>
      <c r="FDA86" s="8"/>
      <c r="FDB86" s="8"/>
      <c r="FDC86" s="8"/>
      <c r="FDD86" s="8"/>
      <c r="FDE86" s="8"/>
      <c r="FDF86" s="8"/>
      <c r="FDG86" s="8"/>
      <c r="FDH86" s="8"/>
      <c r="FDI86" s="8"/>
      <c r="FDJ86" s="8"/>
      <c r="FDK86" s="8"/>
      <c r="FDL86" s="8"/>
      <c r="FDM86" s="8"/>
      <c r="FDN86" s="8"/>
      <c r="FDO86" s="8"/>
      <c r="FDP86" s="8"/>
      <c r="FDQ86" s="8"/>
      <c r="FDR86" s="8"/>
      <c r="FDS86" s="8"/>
      <c r="FDT86" s="8"/>
      <c r="FDU86" s="8"/>
      <c r="FDV86" s="8"/>
      <c r="FDW86" s="8"/>
      <c r="FDX86" s="8"/>
      <c r="FDY86" s="8"/>
      <c r="FDZ86" s="8"/>
      <c r="FEA86" s="8"/>
      <c r="FEB86" s="8"/>
      <c r="FEC86" s="8"/>
      <c r="FED86" s="8"/>
      <c r="FEE86" s="8"/>
      <c r="FEF86" s="8"/>
      <c r="FEG86" s="8"/>
      <c r="FEH86" s="8"/>
      <c r="FEI86" s="8"/>
      <c r="FEJ86" s="8"/>
      <c r="FEK86" s="8"/>
      <c r="FEL86" s="8"/>
      <c r="FEM86" s="8"/>
      <c r="FEN86" s="8"/>
      <c r="FEO86" s="8"/>
      <c r="FEP86" s="8"/>
      <c r="FEQ86" s="8"/>
      <c r="FER86" s="8"/>
      <c r="FES86" s="8"/>
      <c r="FET86" s="8"/>
      <c r="FEU86" s="8"/>
      <c r="FEV86" s="8"/>
      <c r="FEW86" s="8"/>
      <c r="FEX86" s="8"/>
      <c r="FEY86" s="8"/>
      <c r="FEZ86" s="8"/>
      <c r="FFA86" s="8"/>
      <c r="FFB86" s="8"/>
      <c r="FFC86" s="8"/>
      <c r="FFD86" s="8"/>
      <c r="FFE86" s="8"/>
      <c r="FFF86" s="8"/>
      <c r="FFG86" s="8"/>
      <c r="FFH86" s="8"/>
      <c r="FFI86" s="8"/>
      <c r="FFJ86" s="8"/>
      <c r="FFK86" s="8"/>
      <c r="FFL86" s="8"/>
      <c r="FFM86" s="8"/>
      <c r="FFN86" s="8"/>
      <c r="FFO86" s="8"/>
      <c r="FFP86" s="8"/>
      <c r="FFQ86" s="8"/>
      <c r="FFR86" s="8"/>
      <c r="FFS86" s="8"/>
      <c r="FFT86" s="8"/>
      <c r="FFU86" s="8"/>
      <c r="FFV86" s="8"/>
      <c r="FFW86" s="8"/>
      <c r="FFX86" s="8"/>
      <c r="FFY86" s="8"/>
      <c r="FFZ86" s="8"/>
      <c r="FGA86" s="8"/>
      <c r="FGB86" s="8"/>
      <c r="FGC86" s="8"/>
      <c r="FGD86" s="8"/>
      <c r="FGE86" s="8"/>
      <c r="FGF86" s="8"/>
      <c r="FGG86" s="8"/>
      <c r="FGH86" s="8"/>
      <c r="FGI86" s="8"/>
      <c r="FGJ86" s="8"/>
      <c r="FGK86" s="8"/>
      <c r="FGL86" s="8"/>
      <c r="FGM86" s="8"/>
      <c r="FGN86" s="8"/>
      <c r="FGO86" s="8"/>
      <c r="FGP86" s="8"/>
      <c r="FGQ86" s="8"/>
      <c r="FGR86" s="8"/>
      <c r="FGS86" s="8"/>
      <c r="FGT86" s="8"/>
      <c r="FGU86" s="8"/>
      <c r="FGV86" s="8"/>
      <c r="FGW86" s="8"/>
      <c r="FGX86" s="8"/>
      <c r="FGY86" s="8"/>
      <c r="FGZ86" s="8"/>
      <c r="FHA86" s="8"/>
      <c r="FHB86" s="8"/>
      <c r="FHC86" s="8"/>
      <c r="FHD86" s="8"/>
      <c r="FHE86" s="8"/>
      <c r="FHF86" s="8"/>
      <c r="FHG86" s="8"/>
      <c r="FHH86" s="8"/>
      <c r="FHI86" s="8"/>
      <c r="FHJ86" s="8"/>
      <c r="FHK86" s="8"/>
      <c r="FHL86" s="8"/>
      <c r="FHM86" s="8"/>
      <c r="FHN86" s="8"/>
      <c r="FHO86" s="8"/>
      <c r="FHP86" s="8"/>
      <c r="FHQ86" s="8"/>
      <c r="FHR86" s="8"/>
      <c r="FHS86" s="8"/>
      <c r="FHT86" s="8"/>
      <c r="FHU86" s="8"/>
      <c r="FHV86" s="8"/>
      <c r="FHW86" s="8"/>
      <c r="FHX86" s="8"/>
      <c r="FHY86" s="8"/>
      <c r="FHZ86" s="8"/>
      <c r="FIA86" s="8"/>
      <c r="FIB86" s="8"/>
      <c r="FIC86" s="8"/>
      <c r="FID86" s="8"/>
      <c r="FIE86" s="8"/>
      <c r="FIF86" s="8"/>
      <c r="FIG86" s="8"/>
      <c r="FIH86" s="8"/>
      <c r="FII86" s="8"/>
      <c r="FIJ86" s="8"/>
      <c r="FIK86" s="8"/>
      <c r="FIL86" s="8"/>
      <c r="FIM86" s="8"/>
      <c r="FIN86" s="8"/>
      <c r="FIO86" s="8"/>
      <c r="FIP86" s="8"/>
      <c r="FIQ86" s="8"/>
      <c r="FIR86" s="8"/>
      <c r="FIS86" s="8"/>
      <c r="FIT86" s="8"/>
      <c r="FIU86" s="8"/>
      <c r="FIV86" s="8"/>
      <c r="FIW86" s="8"/>
      <c r="FIX86" s="8"/>
      <c r="FIY86" s="8"/>
      <c r="FIZ86" s="8"/>
      <c r="FJA86" s="8"/>
      <c r="FJB86" s="8"/>
      <c r="FJC86" s="8"/>
      <c r="FJD86" s="8"/>
      <c r="FJE86" s="8"/>
      <c r="FJF86" s="8"/>
      <c r="FJG86" s="8"/>
      <c r="FJH86" s="8"/>
      <c r="FJI86" s="8"/>
      <c r="FJJ86" s="8"/>
      <c r="FJK86" s="8"/>
      <c r="FJL86" s="8"/>
      <c r="FJM86" s="8"/>
      <c r="FJN86" s="8"/>
      <c r="FJO86" s="8"/>
      <c r="FJP86" s="8"/>
      <c r="FJQ86" s="8"/>
      <c r="FJR86" s="8"/>
      <c r="FJS86" s="8"/>
      <c r="FJT86" s="8"/>
      <c r="FJU86" s="8"/>
      <c r="FJV86" s="8"/>
      <c r="FJW86" s="8"/>
      <c r="FJX86" s="8"/>
      <c r="FJY86" s="8"/>
      <c r="FJZ86" s="8"/>
      <c r="FKA86" s="8"/>
      <c r="FKB86" s="8"/>
      <c r="FKC86" s="8"/>
      <c r="FKD86" s="8"/>
      <c r="FKE86" s="8"/>
      <c r="FKF86" s="8"/>
      <c r="FKG86" s="8"/>
      <c r="FKH86" s="8"/>
      <c r="FKI86" s="8"/>
      <c r="FKJ86" s="8"/>
      <c r="FKK86" s="8"/>
      <c r="FKL86" s="8"/>
      <c r="FKM86" s="8"/>
      <c r="FKN86" s="8"/>
      <c r="FKO86" s="8"/>
      <c r="FKP86" s="8"/>
      <c r="FKQ86" s="8"/>
      <c r="FKR86" s="8"/>
      <c r="FKS86" s="8"/>
      <c r="FKT86" s="8"/>
      <c r="FKU86" s="8"/>
      <c r="FKV86" s="8"/>
      <c r="FKW86" s="8"/>
      <c r="FKX86" s="8"/>
      <c r="FKY86" s="8"/>
      <c r="FKZ86" s="8"/>
      <c r="FLA86" s="8"/>
      <c r="FLB86" s="8"/>
      <c r="FLC86" s="8"/>
      <c r="FLD86" s="8"/>
      <c r="FLE86" s="8"/>
      <c r="FLF86" s="8"/>
      <c r="FLG86" s="8"/>
      <c r="FLH86" s="8"/>
      <c r="FLI86" s="8"/>
      <c r="FLJ86" s="8"/>
      <c r="FLK86" s="8"/>
      <c r="FLL86" s="8"/>
      <c r="FLM86" s="8"/>
      <c r="FLN86" s="8"/>
      <c r="FLO86" s="8"/>
      <c r="FLP86" s="8"/>
      <c r="FLQ86" s="8"/>
      <c r="FLR86" s="8"/>
      <c r="FLS86" s="8"/>
      <c r="FLT86" s="8"/>
      <c r="FLU86" s="8"/>
      <c r="FLV86" s="8"/>
      <c r="FLW86" s="8"/>
      <c r="FLX86" s="8"/>
      <c r="FLY86" s="8"/>
      <c r="FLZ86" s="8"/>
      <c r="FMA86" s="8"/>
      <c r="FMB86" s="8"/>
      <c r="FMC86" s="8"/>
      <c r="FMD86" s="8"/>
      <c r="FME86" s="8"/>
      <c r="FMF86" s="8"/>
      <c r="FMG86" s="8"/>
      <c r="FMH86" s="8"/>
      <c r="FMI86" s="8"/>
      <c r="FMJ86" s="8"/>
      <c r="FMK86" s="8"/>
      <c r="FML86" s="8"/>
      <c r="FMM86" s="8"/>
      <c r="FMN86" s="8"/>
      <c r="FMO86" s="8"/>
      <c r="FMP86" s="8"/>
      <c r="FMQ86" s="8"/>
      <c r="FMR86" s="8"/>
      <c r="FMS86" s="8"/>
      <c r="FMT86" s="8"/>
      <c r="FMU86" s="8"/>
      <c r="FMV86" s="8"/>
      <c r="FMW86" s="8"/>
      <c r="FMX86" s="8"/>
      <c r="FMY86" s="8"/>
      <c r="FMZ86" s="8"/>
      <c r="FNA86" s="8"/>
      <c r="FNB86" s="8"/>
      <c r="FNC86" s="8"/>
      <c r="FND86" s="8"/>
      <c r="FNE86" s="8"/>
      <c r="FNF86" s="8"/>
      <c r="FNG86" s="8"/>
      <c r="FNH86" s="8"/>
      <c r="FNI86" s="8"/>
      <c r="FNJ86" s="8"/>
      <c r="FNK86" s="8"/>
      <c r="FNL86" s="8"/>
      <c r="FNM86" s="8"/>
      <c r="FNN86" s="8"/>
      <c r="FNO86" s="8"/>
      <c r="FNP86" s="8"/>
      <c r="FNQ86" s="8"/>
      <c r="FNR86" s="8"/>
      <c r="FNS86" s="8"/>
      <c r="FNT86" s="8"/>
      <c r="FNU86" s="8"/>
      <c r="FNV86" s="8"/>
      <c r="FNW86" s="8"/>
      <c r="FNX86" s="8"/>
      <c r="FNY86" s="8"/>
      <c r="FNZ86" s="8"/>
      <c r="FOA86" s="8"/>
      <c r="FOB86" s="8"/>
      <c r="FOC86" s="8"/>
      <c r="FOD86" s="8"/>
      <c r="FOE86" s="8"/>
      <c r="FOF86" s="8"/>
      <c r="FOG86" s="8"/>
      <c r="FOH86" s="8"/>
      <c r="FOI86" s="8"/>
      <c r="FOJ86" s="8"/>
      <c r="FOK86" s="8"/>
      <c r="FOL86" s="8"/>
      <c r="FOM86" s="8"/>
      <c r="FON86" s="8"/>
      <c r="FOO86" s="8"/>
      <c r="FOP86" s="8"/>
      <c r="FOQ86" s="8"/>
      <c r="FOR86" s="8"/>
      <c r="FOS86" s="8"/>
      <c r="FOT86" s="8"/>
      <c r="FOU86" s="8"/>
      <c r="FOV86" s="8"/>
      <c r="FOW86" s="8"/>
      <c r="FOX86" s="8"/>
      <c r="FOY86" s="8"/>
      <c r="FOZ86" s="8"/>
      <c r="FPA86" s="8"/>
      <c r="FPB86" s="8"/>
      <c r="FPC86" s="8"/>
      <c r="FPD86" s="8"/>
      <c r="FPE86" s="8"/>
      <c r="FPF86" s="8"/>
      <c r="FPG86" s="8"/>
      <c r="FPH86" s="8"/>
      <c r="FPI86" s="8"/>
      <c r="FPJ86" s="8"/>
      <c r="FPK86" s="8"/>
      <c r="FPL86" s="8"/>
      <c r="FPM86" s="8"/>
      <c r="FPN86" s="8"/>
      <c r="FPO86" s="8"/>
      <c r="FPP86" s="8"/>
      <c r="FPQ86" s="8"/>
      <c r="FPR86" s="8"/>
      <c r="FPS86" s="8"/>
      <c r="FPT86" s="8"/>
      <c r="FPU86" s="8"/>
      <c r="FPV86" s="8"/>
      <c r="FPW86" s="8"/>
      <c r="FPX86" s="8"/>
      <c r="FPY86" s="8"/>
      <c r="FPZ86" s="8"/>
      <c r="FQA86" s="8"/>
      <c r="FQB86" s="8"/>
      <c r="FQC86" s="8"/>
      <c r="FQD86" s="8"/>
      <c r="FQE86" s="8"/>
      <c r="FQF86" s="8"/>
      <c r="FQG86" s="8"/>
      <c r="FQH86" s="8"/>
      <c r="FQI86" s="8"/>
      <c r="FQJ86" s="8"/>
      <c r="FQK86" s="8"/>
      <c r="FQL86" s="8"/>
      <c r="FQM86" s="8"/>
      <c r="FQN86" s="8"/>
      <c r="FQO86" s="8"/>
      <c r="FQP86" s="8"/>
      <c r="FQQ86" s="8"/>
      <c r="FQR86" s="8"/>
      <c r="FQS86" s="8"/>
      <c r="FQT86" s="8"/>
      <c r="FQU86" s="8"/>
      <c r="FQV86" s="8"/>
      <c r="FQW86" s="8"/>
      <c r="FQX86" s="8"/>
      <c r="FQY86" s="8"/>
      <c r="FQZ86" s="8"/>
      <c r="FRA86" s="8"/>
      <c r="FRB86" s="8"/>
      <c r="FRC86" s="8"/>
      <c r="FRD86" s="8"/>
      <c r="FRE86" s="8"/>
      <c r="FRF86" s="8"/>
      <c r="FRG86" s="8"/>
      <c r="FRH86" s="8"/>
      <c r="FRI86" s="8"/>
      <c r="FRJ86" s="8"/>
      <c r="FRK86" s="8"/>
      <c r="FRL86" s="8"/>
      <c r="FRM86" s="8"/>
      <c r="FRN86" s="8"/>
      <c r="FRO86" s="8"/>
      <c r="FRP86" s="8"/>
      <c r="FRQ86" s="8"/>
      <c r="FRR86" s="8"/>
      <c r="FRS86" s="8"/>
      <c r="FRT86" s="8"/>
      <c r="FRU86" s="8"/>
      <c r="FRV86" s="8"/>
      <c r="FRW86" s="8"/>
      <c r="FRX86" s="8"/>
      <c r="FRY86" s="8"/>
      <c r="FRZ86" s="8"/>
      <c r="FSA86" s="8"/>
      <c r="FSB86" s="8"/>
      <c r="FSC86" s="8"/>
      <c r="FSD86" s="8"/>
      <c r="FSE86" s="8"/>
      <c r="FSF86" s="8"/>
      <c r="FSG86" s="8"/>
      <c r="FSH86" s="8"/>
      <c r="FSI86" s="8"/>
      <c r="FSJ86" s="8"/>
      <c r="FSK86" s="8"/>
      <c r="FSL86" s="8"/>
      <c r="FSM86" s="8"/>
      <c r="FSN86" s="8"/>
      <c r="FSO86" s="8"/>
      <c r="FSP86" s="8"/>
      <c r="FSQ86" s="8"/>
      <c r="FSR86" s="8"/>
      <c r="FSS86" s="8"/>
      <c r="FST86" s="8"/>
      <c r="FSU86" s="8"/>
      <c r="FSV86" s="8"/>
      <c r="FSW86" s="8"/>
      <c r="FSX86" s="8"/>
      <c r="FSY86" s="8"/>
      <c r="FSZ86" s="8"/>
      <c r="FTA86" s="8"/>
      <c r="FTB86" s="8"/>
      <c r="FTC86" s="8"/>
      <c r="FTD86" s="8"/>
      <c r="FTE86" s="8"/>
      <c r="FTF86" s="8"/>
      <c r="FTG86" s="8"/>
      <c r="FTH86" s="8"/>
      <c r="FTI86" s="8"/>
      <c r="FTJ86" s="8"/>
      <c r="FTK86" s="8"/>
      <c r="FTL86" s="8"/>
      <c r="FTM86" s="8"/>
      <c r="FTN86" s="8"/>
      <c r="FTO86" s="8"/>
      <c r="FTP86" s="8"/>
      <c r="FTQ86" s="8"/>
      <c r="FTR86" s="8"/>
      <c r="FTS86" s="8"/>
      <c r="FTT86" s="8"/>
      <c r="FTU86" s="8"/>
      <c r="FTV86" s="8"/>
      <c r="FTW86" s="8"/>
      <c r="FTX86" s="8"/>
      <c r="FTY86" s="8"/>
      <c r="FTZ86" s="8"/>
      <c r="FUA86" s="8"/>
      <c r="FUB86" s="8"/>
      <c r="FUC86" s="8"/>
      <c r="FUD86" s="8"/>
      <c r="FUE86" s="8"/>
      <c r="FUF86" s="8"/>
      <c r="FUG86" s="8"/>
      <c r="FUH86" s="8"/>
      <c r="FUI86" s="8"/>
      <c r="FUJ86" s="8"/>
      <c r="FUK86" s="8"/>
      <c r="FUL86" s="8"/>
      <c r="FUM86" s="8"/>
      <c r="FUN86" s="8"/>
      <c r="FUO86" s="8"/>
      <c r="FUP86" s="8"/>
      <c r="FUQ86" s="8"/>
      <c r="FUR86" s="8"/>
      <c r="FUS86" s="8"/>
      <c r="FUT86" s="8"/>
      <c r="FUU86" s="8"/>
      <c r="FUV86" s="8"/>
      <c r="FUW86" s="8"/>
      <c r="FUX86" s="8"/>
      <c r="FUY86" s="8"/>
      <c r="FUZ86" s="8"/>
      <c r="FVA86" s="8"/>
      <c r="FVB86" s="8"/>
      <c r="FVC86" s="8"/>
      <c r="FVD86" s="8"/>
      <c r="FVE86" s="8"/>
      <c r="FVF86" s="8"/>
      <c r="FVG86" s="8"/>
      <c r="FVH86" s="8"/>
      <c r="FVI86" s="8"/>
      <c r="FVJ86" s="8"/>
      <c r="FVK86" s="8"/>
      <c r="FVL86" s="8"/>
      <c r="FVM86" s="8"/>
      <c r="FVN86" s="8"/>
      <c r="FVO86" s="8"/>
      <c r="FVP86" s="8"/>
      <c r="FVQ86" s="8"/>
      <c r="FVR86" s="8"/>
      <c r="FVS86" s="8"/>
      <c r="FVT86" s="8"/>
      <c r="FVU86" s="8"/>
      <c r="FVV86" s="8"/>
      <c r="FVW86" s="8"/>
      <c r="FVX86" s="8"/>
      <c r="FVY86" s="8"/>
      <c r="FVZ86" s="8"/>
      <c r="FWA86" s="8"/>
      <c r="FWB86" s="8"/>
      <c r="FWC86" s="8"/>
      <c r="FWD86" s="8"/>
      <c r="FWE86" s="8"/>
      <c r="FWF86" s="8"/>
      <c r="FWG86" s="8"/>
      <c r="FWH86" s="8"/>
      <c r="FWI86" s="8"/>
      <c r="FWJ86" s="8"/>
      <c r="FWK86" s="8"/>
      <c r="FWL86" s="8"/>
      <c r="FWM86" s="8"/>
      <c r="FWN86" s="8"/>
      <c r="FWO86" s="8"/>
      <c r="FWP86" s="8"/>
      <c r="FWQ86" s="8"/>
      <c r="FWR86" s="8"/>
      <c r="FWS86" s="8"/>
      <c r="FWT86" s="8"/>
      <c r="FWU86" s="8"/>
      <c r="FWV86" s="8"/>
      <c r="FWW86" s="8"/>
      <c r="FWX86" s="8"/>
      <c r="FWY86" s="8"/>
      <c r="FWZ86" s="8"/>
      <c r="FXA86" s="8"/>
      <c r="FXB86" s="8"/>
      <c r="FXC86" s="8"/>
      <c r="FXD86" s="8"/>
      <c r="FXE86" s="8"/>
      <c r="FXF86" s="8"/>
      <c r="FXG86" s="8"/>
      <c r="FXH86" s="8"/>
      <c r="FXI86" s="8"/>
      <c r="FXJ86" s="8"/>
      <c r="FXK86" s="8"/>
      <c r="FXL86" s="8"/>
      <c r="FXM86" s="8"/>
      <c r="FXN86" s="8"/>
      <c r="FXO86" s="8"/>
      <c r="FXP86" s="8"/>
      <c r="FXQ86" s="8"/>
      <c r="FXR86" s="8"/>
      <c r="FXS86" s="8"/>
      <c r="FXT86" s="8"/>
      <c r="FXU86" s="8"/>
      <c r="FXV86" s="8"/>
      <c r="FXW86" s="8"/>
      <c r="FXX86" s="8"/>
      <c r="FXY86" s="8"/>
      <c r="FXZ86" s="8"/>
      <c r="FYA86" s="8"/>
      <c r="FYB86" s="8"/>
      <c r="FYC86" s="8"/>
      <c r="FYD86" s="8"/>
      <c r="FYE86" s="8"/>
      <c r="FYF86" s="8"/>
      <c r="FYG86" s="8"/>
      <c r="FYH86" s="8"/>
      <c r="FYI86" s="8"/>
      <c r="FYJ86" s="8"/>
      <c r="FYK86" s="8"/>
      <c r="FYL86" s="8"/>
      <c r="FYM86" s="8"/>
      <c r="FYN86" s="8"/>
      <c r="FYO86" s="8"/>
      <c r="FYP86" s="8"/>
      <c r="FYQ86" s="8"/>
      <c r="FYR86" s="8"/>
      <c r="FYS86" s="8"/>
      <c r="FYT86" s="8"/>
      <c r="FYU86" s="8"/>
      <c r="FYV86" s="8"/>
      <c r="FYW86" s="8"/>
      <c r="FYX86" s="8"/>
      <c r="FYY86" s="8"/>
      <c r="FYZ86" s="8"/>
      <c r="FZA86" s="8"/>
      <c r="FZB86" s="8"/>
      <c r="FZC86" s="8"/>
      <c r="FZD86" s="8"/>
      <c r="FZE86" s="8"/>
      <c r="FZF86" s="8"/>
      <c r="FZG86" s="8"/>
      <c r="FZH86" s="8"/>
      <c r="FZI86" s="8"/>
      <c r="FZJ86" s="8"/>
      <c r="FZK86" s="8"/>
      <c r="FZL86" s="8"/>
      <c r="FZM86" s="8"/>
      <c r="FZN86" s="8"/>
      <c r="FZO86" s="8"/>
      <c r="FZP86" s="8"/>
      <c r="FZQ86" s="8"/>
      <c r="FZR86" s="8"/>
      <c r="FZS86" s="8"/>
      <c r="FZT86" s="8"/>
      <c r="FZU86" s="8"/>
      <c r="FZV86" s="8"/>
      <c r="FZW86" s="8"/>
      <c r="FZX86" s="8"/>
      <c r="FZY86" s="8"/>
      <c r="FZZ86" s="8"/>
      <c r="GAA86" s="8"/>
      <c r="GAB86" s="8"/>
      <c r="GAC86" s="8"/>
      <c r="GAD86" s="8"/>
      <c r="GAE86" s="8"/>
      <c r="GAF86" s="8"/>
      <c r="GAG86" s="8"/>
      <c r="GAH86" s="8"/>
      <c r="GAI86" s="8"/>
      <c r="GAJ86" s="8"/>
      <c r="GAK86" s="8"/>
      <c r="GAL86" s="8"/>
      <c r="GAM86" s="8"/>
      <c r="GAN86" s="8"/>
      <c r="GAO86" s="8"/>
      <c r="GAP86" s="8"/>
      <c r="GAQ86" s="8"/>
      <c r="GAR86" s="8"/>
      <c r="GAS86" s="8"/>
      <c r="GAT86" s="8"/>
      <c r="GAU86" s="8"/>
      <c r="GAV86" s="8"/>
      <c r="GAW86" s="8"/>
      <c r="GAX86" s="8"/>
      <c r="GAY86" s="8"/>
      <c r="GAZ86" s="8"/>
      <c r="GBA86" s="8"/>
      <c r="GBB86" s="8"/>
      <c r="GBC86" s="8"/>
      <c r="GBD86" s="8"/>
      <c r="GBE86" s="8"/>
      <c r="GBF86" s="8"/>
      <c r="GBG86" s="8"/>
      <c r="GBH86" s="8"/>
      <c r="GBI86" s="8"/>
      <c r="GBJ86" s="8"/>
      <c r="GBK86" s="8"/>
      <c r="GBL86" s="8"/>
      <c r="GBM86" s="8"/>
      <c r="GBN86" s="8"/>
      <c r="GBO86" s="8"/>
      <c r="GBP86" s="8"/>
      <c r="GBQ86" s="8"/>
      <c r="GBR86" s="8"/>
      <c r="GBS86" s="8"/>
      <c r="GBT86" s="8"/>
      <c r="GBU86" s="8"/>
      <c r="GBV86" s="8"/>
      <c r="GBW86" s="8"/>
      <c r="GBX86" s="8"/>
      <c r="GBY86" s="8"/>
      <c r="GBZ86" s="8"/>
      <c r="GCA86" s="8"/>
      <c r="GCB86" s="8"/>
      <c r="GCC86" s="8"/>
      <c r="GCD86" s="8"/>
      <c r="GCE86" s="8"/>
      <c r="GCF86" s="8"/>
      <c r="GCG86" s="8"/>
      <c r="GCH86" s="8"/>
      <c r="GCI86" s="8"/>
      <c r="GCJ86" s="8"/>
      <c r="GCK86" s="8"/>
      <c r="GCL86" s="8"/>
      <c r="GCM86" s="8"/>
      <c r="GCN86" s="8"/>
      <c r="GCO86" s="8"/>
      <c r="GCP86" s="8"/>
      <c r="GCQ86" s="8"/>
      <c r="GCR86" s="8"/>
      <c r="GCS86" s="8"/>
      <c r="GCT86" s="8"/>
      <c r="GCU86" s="8"/>
      <c r="GCV86" s="8"/>
      <c r="GCW86" s="8"/>
      <c r="GCX86" s="8"/>
      <c r="GCY86" s="8"/>
      <c r="GCZ86" s="8"/>
      <c r="GDA86" s="8"/>
      <c r="GDB86" s="8"/>
      <c r="GDC86" s="8"/>
      <c r="GDD86" s="8"/>
      <c r="GDE86" s="8"/>
      <c r="GDF86" s="8"/>
      <c r="GDG86" s="8"/>
      <c r="GDH86" s="8"/>
      <c r="GDI86" s="8"/>
      <c r="GDJ86" s="8"/>
      <c r="GDK86" s="8"/>
      <c r="GDL86" s="8"/>
      <c r="GDM86" s="8"/>
      <c r="GDN86" s="8"/>
      <c r="GDO86" s="8"/>
      <c r="GDP86" s="8"/>
      <c r="GDQ86" s="8"/>
      <c r="GDR86" s="8"/>
      <c r="GDS86" s="8"/>
      <c r="GDT86" s="8"/>
      <c r="GDU86" s="8"/>
      <c r="GDV86" s="8"/>
      <c r="GDW86" s="8"/>
      <c r="GDX86" s="8"/>
      <c r="GDY86" s="8"/>
      <c r="GDZ86" s="8"/>
      <c r="GEA86" s="8"/>
      <c r="GEB86" s="8"/>
      <c r="GEC86" s="8"/>
      <c r="GED86" s="8"/>
      <c r="GEE86" s="8"/>
      <c r="GEF86" s="8"/>
      <c r="GEG86" s="8"/>
      <c r="GEH86" s="8"/>
      <c r="GEI86" s="8"/>
      <c r="GEJ86" s="8"/>
      <c r="GEK86" s="8"/>
      <c r="GEL86" s="8"/>
      <c r="GEM86" s="8"/>
      <c r="GEN86" s="8"/>
      <c r="GEO86" s="8"/>
      <c r="GEP86" s="8"/>
      <c r="GEQ86" s="8"/>
      <c r="GER86" s="8"/>
      <c r="GES86" s="8"/>
      <c r="GET86" s="8"/>
      <c r="GEU86" s="8"/>
      <c r="GEV86" s="8"/>
      <c r="GEW86" s="8"/>
      <c r="GEX86" s="8"/>
      <c r="GEY86" s="8"/>
      <c r="GEZ86" s="8"/>
      <c r="GFA86" s="8"/>
      <c r="GFB86" s="8"/>
      <c r="GFC86" s="8"/>
      <c r="GFD86" s="8"/>
      <c r="GFE86" s="8"/>
      <c r="GFF86" s="8"/>
      <c r="GFG86" s="8"/>
      <c r="GFH86" s="8"/>
      <c r="GFI86" s="8"/>
      <c r="GFJ86" s="8"/>
      <c r="GFK86" s="8"/>
      <c r="GFL86" s="8"/>
      <c r="GFM86" s="8"/>
      <c r="GFN86" s="8"/>
      <c r="GFO86" s="8"/>
      <c r="GFP86" s="8"/>
      <c r="GFQ86" s="8"/>
      <c r="GFR86" s="8"/>
      <c r="GFS86" s="8"/>
      <c r="GFT86" s="8"/>
      <c r="GFU86" s="8"/>
      <c r="GFV86" s="8"/>
      <c r="GFW86" s="8"/>
      <c r="GFX86" s="8"/>
      <c r="GFY86" s="8"/>
      <c r="GFZ86" s="8"/>
      <c r="GGA86" s="8"/>
      <c r="GGB86" s="8"/>
      <c r="GGC86" s="8"/>
      <c r="GGD86" s="8"/>
      <c r="GGE86" s="8"/>
      <c r="GGF86" s="8"/>
      <c r="GGG86" s="8"/>
      <c r="GGH86" s="8"/>
      <c r="GGI86" s="8"/>
      <c r="GGJ86" s="8"/>
      <c r="GGK86" s="8"/>
      <c r="GGL86" s="8"/>
      <c r="GGM86" s="8"/>
      <c r="GGN86" s="8"/>
      <c r="GGO86" s="8"/>
      <c r="GGP86" s="8"/>
      <c r="GGQ86" s="8"/>
      <c r="GGR86" s="8"/>
      <c r="GGS86" s="8"/>
      <c r="GGT86" s="8"/>
      <c r="GGU86" s="8"/>
      <c r="GGV86" s="8"/>
      <c r="GGW86" s="8"/>
      <c r="GGX86" s="8"/>
      <c r="GGY86" s="8"/>
      <c r="GGZ86" s="8"/>
      <c r="GHA86" s="8"/>
      <c r="GHB86" s="8"/>
      <c r="GHC86" s="8"/>
      <c r="GHD86" s="8"/>
      <c r="GHE86" s="8"/>
      <c r="GHF86" s="8"/>
      <c r="GHG86" s="8"/>
      <c r="GHH86" s="8"/>
      <c r="GHI86" s="8"/>
      <c r="GHJ86" s="8"/>
      <c r="GHK86" s="8"/>
      <c r="GHL86" s="8"/>
      <c r="GHM86" s="8"/>
      <c r="GHN86" s="8"/>
      <c r="GHO86" s="8"/>
      <c r="GHP86" s="8"/>
      <c r="GHQ86" s="8"/>
      <c r="GHR86" s="8"/>
      <c r="GHS86" s="8"/>
      <c r="GHT86" s="8"/>
      <c r="GHU86" s="8"/>
      <c r="GHV86" s="8"/>
      <c r="GHW86" s="8"/>
      <c r="GHX86" s="8"/>
      <c r="GHY86" s="8"/>
      <c r="GHZ86" s="8"/>
      <c r="GIA86" s="8"/>
      <c r="GIB86" s="8"/>
      <c r="GIC86" s="8"/>
      <c r="GID86" s="8"/>
      <c r="GIE86" s="8"/>
      <c r="GIF86" s="8"/>
      <c r="GIG86" s="8"/>
      <c r="GIH86" s="8"/>
      <c r="GII86" s="8"/>
      <c r="GIJ86" s="8"/>
      <c r="GIK86" s="8"/>
      <c r="GIL86" s="8"/>
      <c r="GIM86" s="8"/>
      <c r="GIN86" s="8"/>
      <c r="GIO86" s="8"/>
      <c r="GIP86" s="8"/>
      <c r="GIQ86" s="8"/>
      <c r="GIR86" s="8"/>
      <c r="GIS86" s="8"/>
      <c r="GIT86" s="8"/>
      <c r="GIU86" s="8"/>
      <c r="GIV86" s="8"/>
      <c r="GIW86" s="8"/>
      <c r="GIX86" s="8"/>
      <c r="GIY86" s="8"/>
      <c r="GIZ86" s="8"/>
      <c r="GJA86" s="8"/>
      <c r="GJB86" s="8"/>
      <c r="GJC86" s="8"/>
      <c r="GJD86" s="8"/>
      <c r="GJE86" s="8"/>
      <c r="GJF86" s="8"/>
      <c r="GJG86" s="8"/>
      <c r="GJH86" s="8"/>
      <c r="GJI86" s="8"/>
      <c r="GJJ86" s="8"/>
      <c r="GJK86" s="8"/>
      <c r="GJL86" s="8"/>
      <c r="GJM86" s="8"/>
      <c r="GJN86" s="8"/>
      <c r="GJO86" s="8"/>
      <c r="GJP86" s="8"/>
      <c r="GJQ86" s="8"/>
      <c r="GJR86" s="8"/>
      <c r="GJS86" s="8"/>
      <c r="GJT86" s="8"/>
      <c r="GJU86" s="8"/>
      <c r="GJV86" s="8"/>
      <c r="GJW86" s="8"/>
      <c r="GJX86" s="8"/>
      <c r="GJY86" s="8"/>
      <c r="GJZ86" s="8"/>
      <c r="GKA86" s="8"/>
      <c r="GKB86" s="8"/>
      <c r="GKC86" s="8"/>
      <c r="GKD86" s="8"/>
      <c r="GKE86" s="8"/>
      <c r="GKF86" s="8"/>
      <c r="GKG86" s="8"/>
      <c r="GKH86" s="8"/>
      <c r="GKI86" s="8"/>
      <c r="GKJ86" s="8"/>
      <c r="GKK86" s="8"/>
      <c r="GKL86" s="8"/>
      <c r="GKM86" s="8"/>
      <c r="GKN86" s="8"/>
      <c r="GKO86" s="8"/>
      <c r="GKP86" s="8"/>
      <c r="GKQ86" s="8"/>
      <c r="GKR86" s="8"/>
      <c r="GKS86" s="8"/>
      <c r="GKT86" s="8"/>
      <c r="GKU86" s="8"/>
      <c r="GKV86" s="8"/>
      <c r="GKW86" s="8"/>
      <c r="GKX86" s="8"/>
      <c r="GKY86" s="8"/>
      <c r="GKZ86" s="8"/>
      <c r="GLA86" s="8"/>
      <c r="GLB86" s="8"/>
      <c r="GLC86" s="8"/>
      <c r="GLD86" s="8"/>
      <c r="GLE86" s="8"/>
      <c r="GLF86" s="8"/>
      <c r="GLG86" s="8"/>
      <c r="GLH86" s="8"/>
      <c r="GLI86" s="8"/>
      <c r="GLJ86" s="8"/>
      <c r="GLK86" s="8"/>
      <c r="GLL86" s="8"/>
      <c r="GLM86" s="8"/>
      <c r="GLN86" s="8"/>
      <c r="GLO86" s="8"/>
      <c r="GLP86" s="8"/>
      <c r="GLQ86" s="8"/>
      <c r="GLR86" s="8"/>
      <c r="GLS86" s="8"/>
      <c r="GLT86" s="8"/>
      <c r="GLU86" s="8"/>
      <c r="GLV86" s="8"/>
      <c r="GLW86" s="8"/>
      <c r="GLX86" s="8"/>
      <c r="GLY86" s="8"/>
      <c r="GLZ86" s="8"/>
      <c r="GMA86" s="8"/>
      <c r="GMB86" s="8"/>
      <c r="GMC86" s="8"/>
      <c r="GMD86" s="8"/>
      <c r="GME86" s="8"/>
      <c r="GMF86" s="8"/>
      <c r="GMG86" s="8"/>
      <c r="GMH86" s="8"/>
      <c r="GMI86" s="8"/>
      <c r="GMJ86" s="8"/>
      <c r="GMK86" s="8"/>
      <c r="GML86" s="8"/>
      <c r="GMM86" s="8"/>
      <c r="GMN86" s="8"/>
      <c r="GMO86" s="8"/>
      <c r="GMP86" s="8"/>
      <c r="GMQ86" s="8"/>
      <c r="GMR86" s="8"/>
      <c r="GMS86" s="8"/>
      <c r="GMT86" s="8"/>
      <c r="GMU86" s="8"/>
      <c r="GMV86" s="8"/>
      <c r="GMW86" s="8"/>
      <c r="GMX86" s="8"/>
      <c r="GMY86" s="8"/>
      <c r="GMZ86" s="8"/>
      <c r="GNA86" s="8"/>
      <c r="GNB86" s="8"/>
      <c r="GNC86" s="8"/>
      <c r="GND86" s="8"/>
      <c r="GNE86" s="8"/>
      <c r="GNF86" s="8"/>
      <c r="GNG86" s="8"/>
      <c r="GNH86" s="8"/>
      <c r="GNI86" s="8"/>
      <c r="GNJ86" s="8"/>
      <c r="GNK86" s="8"/>
      <c r="GNL86" s="8"/>
      <c r="GNM86" s="8"/>
      <c r="GNN86" s="8"/>
      <c r="GNO86" s="8"/>
      <c r="GNP86" s="8"/>
      <c r="GNQ86" s="8"/>
      <c r="GNR86" s="8"/>
      <c r="GNS86" s="8"/>
      <c r="GNT86" s="8"/>
      <c r="GNU86" s="8"/>
      <c r="GNV86" s="8"/>
      <c r="GNW86" s="8"/>
      <c r="GNX86" s="8"/>
      <c r="GNY86" s="8"/>
      <c r="GNZ86" s="8"/>
      <c r="GOA86" s="8"/>
      <c r="GOB86" s="8"/>
      <c r="GOC86" s="8"/>
      <c r="GOD86" s="8"/>
      <c r="GOE86" s="8"/>
      <c r="GOF86" s="8"/>
      <c r="GOG86" s="8"/>
      <c r="GOH86" s="8"/>
      <c r="GOI86" s="8"/>
      <c r="GOJ86" s="8"/>
      <c r="GOK86" s="8"/>
      <c r="GOL86" s="8"/>
      <c r="GOM86" s="8"/>
      <c r="GON86" s="8"/>
      <c r="GOO86" s="8"/>
      <c r="GOP86" s="8"/>
      <c r="GOQ86" s="8"/>
      <c r="GOR86" s="8"/>
      <c r="GOS86" s="8"/>
      <c r="GOT86" s="8"/>
      <c r="GOU86" s="8"/>
      <c r="GOV86" s="8"/>
      <c r="GOW86" s="8"/>
      <c r="GOX86" s="8"/>
      <c r="GOY86" s="8"/>
      <c r="GOZ86" s="8"/>
      <c r="GPA86" s="8"/>
      <c r="GPB86" s="8"/>
      <c r="GPC86" s="8"/>
      <c r="GPD86" s="8"/>
      <c r="GPE86" s="8"/>
      <c r="GPF86" s="8"/>
      <c r="GPG86" s="8"/>
      <c r="GPH86" s="8"/>
      <c r="GPI86" s="8"/>
      <c r="GPJ86" s="8"/>
      <c r="GPK86" s="8"/>
      <c r="GPL86" s="8"/>
      <c r="GPM86" s="8"/>
      <c r="GPN86" s="8"/>
      <c r="GPO86" s="8"/>
      <c r="GPP86" s="8"/>
      <c r="GPQ86" s="8"/>
      <c r="GPR86" s="8"/>
      <c r="GPS86" s="8"/>
      <c r="GPT86" s="8"/>
      <c r="GPU86" s="8"/>
      <c r="GPV86" s="8"/>
      <c r="GPW86" s="8"/>
      <c r="GPX86" s="8"/>
      <c r="GPY86" s="8"/>
      <c r="GPZ86" s="8"/>
      <c r="GQA86" s="8"/>
      <c r="GQB86" s="8"/>
      <c r="GQC86" s="8"/>
      <c r="GQD86" s="8"/>
      <c r="GQE86" s="8"/>
      <c r="GQF86" s="8"/>
      <c r="GQG86" s="8"/>
      <c r="GQH86" s="8"/>
      <c r="GQI86" s="8"/>
      <c r="GQJ86" s="8"/>
      <c r="GQK86" s="8"/>
      <c r="GQL86" s="8"/>
      <c r="GQM86" s="8"/>
      <c r="GQN86" s="8"/>
      <c r="GQO86" s="8"/>
      <c r="GQP86" s="8"/>
      <c r="GQQ86" s="8"/>
      <c r="GQR86" s="8"/>
      <c r="GQS86" s="8"/>
      <c r="GQT86" s="8"/>
      <c r="GQU86" s="8"/>
      <c r="GQV86" s="8"/>
      <c r="GQW86" s="8"/>
      <c r="GQX86" s="8"/>
      <c r="GQY86" s="8"/>
      <c r="GQZ86" s="8"/>
      <c r="GRA86" s="8"/>
      <c r="GRB86" s="8"/>
      <c r="GRC86" s="8"/>
      <c r="GRD86" s="8"/>
      <c r="GRE86" s="8"/>
      <c r="GRF86" s="8"/>
      <c r="GRG86" s="8"/>
      <c r="GRH86" s="8"/>
      <c r="GRI86" s="8"/>
      <c r="GRJ86" s="8"/>
      <c r="GRK86" s="8"/>
      <c r="GRL86" s="8"/>
      <c r="GRM86" s="8"/>
      <c r="GRN86" s="8"/>
      <c r="GRO86" s="8"/>
      <c r="GRP86" s="8"/>
      <c r="GRQ86" s="8"/>
      <c r="GRR86" s="8"/>
      <c r="GRS86" s="8"/>
      <c r="GRT86" s="8"/>
      <c r="GRU86" s="8"/>
      <c r="GRV86" s="8"/>
      <c r="GRW86" s="8"/>
      <c r="GRX86" s="8"/>
      <c r="GRY86" s="8"/>
      <c r="GRZ86" s="8"/>
      <c r="GSA86" s="8"/>
      <c r="GSB86" s="8"/>
      <c r="GSC86" s="8"/>
      <c r="GSD86" s="8"/>
      <c r="GSE86" s="8"/>
      <c r="GSF86" s="8"/>
      <c r="GSG86" s="8"/>
      <c r="GSH86" s="8"/>
      <c r="GSI86" s="8"/>
      <c r="GSJ86" s="8"/>
      <c r="GSK86" s="8"/>
      <c r="GSL86" s="8"/>
      <c r="GSM86" s="8"/>
      <c r="GSN86" s="8"/>
      <c r="GSO86" s="8"/>
      <c r="GSP86" s="8"/>
      <c r="GSQ86" s="8"/>
      <c r="GSR86" s="8"/>
      <c r="GSS86" s="8"/>
      <c r="GST86" s="8"/>
      <c r="GSU86" s="8"/>
      <c r="GSV86" s="8"/>
      <c r="GSW86" s="8"/>
      <c r="GSX86" s="8"/>
      <c r="GSY86" s="8"/>
      <c r="GSZ86" s="8"/>
      <c r="GTA86" s="8"/>
      <c r="GTB86" s="8"/>
      <c r="GTC86" s="8"/>
      <c r="GTD86" s="8"/>
      <c r="GTE86" s="8"/>
      <c r="GTF86" s="8"/>
      <c r="GTG86" s="8"/>
      <c r="GTH86" s="8"/>
      <c r="GTI86" s="8"/>
      <c r="GTJ86" s="8"/>
      <c r="GTK86" s="8"/>
      <c r="GTL86" s="8"/>
      <c r="GTM86" s="8"/>
      <c r="GTN86" s="8"/>
      <c r="GTO86" s="8"/>
      <c r="GTP86" s="8"/>
      <c r="GTQ86" s="8"/>
      <c r="GTR86" s="8"/>
      <c r="GTS86" s="8"/>
      <c r="GTT86" s="8"/>
      <c r="GTU86" s="8"/>
      <c r="GTV86" s="8"/>
      <c r="GTW86" s="8"/>
      <c r="GTX86" s="8"/>
      <c r="GTY86" s="8"/>
      <c r="GTZ86" s="8"/>
      <c r="GUA86" s="8"/>
      <c r="GUB86" s="8"/>
      <c r="GUC86" s="8"/>
      <c r="GUD86" s="8"/>
      <c r="GUE86" s="8"/>
      <c r="GUF86" s="8"/>
      <c r="GUG86" s="8"/>
      <c r="GUH86" s="8"/>
      <c r="GUI86" s="8"/>
      <c r="GUJ86" s="8"/>
      <c r="GUK86" s="8"/>
      <c r="GUL86" s="8"/>
      <c r="GUM86" s="8"/>
      <c r="GUN86" s="8"/>
      <c r="GUO86" s="8"/>
      <c r="GUP86" s="8"/>
      <c r="GUQ86" s="8"/>
      <c r="GUR86" s="8"/>
      <c r="GUS86" s="8"/>
      <c r="GUT86" s="8"/>
      <c r="GUU86" s="8"/>
      <c r="GUV86" s="8"/>
      <c r="GUW86" s="8"/>
      <c r="GUX86" s="8"/>
      <c r="GUY86" s="8"/>
      <c r="GUZ86" s="8"/>
      <c r="GVA86" s="8"/>
      <c r="GVB86" s="8"/>
      <c r="GVC86" s="8"/>
      <c r="GVD86" s="8"/>
      <c r="GVE86" s="8"/>
      <c r="GVF86" s="8"/>
      <c r="GVG86" s="8"/>
      <c r="GVH86" s="8"/>
      <c r="GVI86" s="8"/>
      <c r="GVJ86" s="8"/>
      <c r="GVK86" s="8"/>
      <c r="GVL86" s="8"/>
      <c r="GVM86" s="8"/>
      <c r="GVN86" s="8"/>
      <c r="GVO86" s="8"/>
      <c r="GVP86" s="8"/>
      <c r="GVQ86" s="8"/>
      <c r="GVR86" s="8"/>
      <c r="GVS86" s="8"/>
      <c r="GVT86" s="8"/>
      <c r="GVU86" s="8"/>
      <c r="GVV86" s="8"/>
      <c r="GVW86" s="8"/>
      <c r="GVX86" s="8"/>
      <c r="GVY86" s="8"/>
      <c r="GVZ86" s="8"/>
      <c r="GWA86" s="8"/>
      <c r="GWB86" s="8"/>
      <c r="GWC86" s="8"/>
      <c r="GWD86" s="8"/>
      <c r="GWE86" s="8"/>
      <c r="GWF86" s="8"/>
      <c r="GWG86" s="8"/>
      <c r="GWH86" s="8"/>
      <c r="GWI86" s="8"/>
      <c r="GWJ86" s="8"/>
      <c r="GWK86" s="8"/>
      <c r="GWL86" s="8"/>
      <c r="GWM86" s="8"/>
      <c r="GWN86" s="8"/>
      <c r="GWO86" s="8"/>
      <c r="GWP86" s="8"/>
      <c r="GWQ86" s="8"/>
      <c r="GWR86" s="8"/>
      <c r="GWS86" s="8"/>
      <c r="GWT86" s="8"/>
      <c r="GWU86" s="8"/>
      <c r="GWV86" s="8"/>
      <c r="GWW86" s="8"/>
      <c r="GWX86" s="8"/>
      <c r="GWY86" s="8"/>
      <c r="GWZ86" s="8"/>
      <c r="GXA86" s="8"/>
      <c r="GXB86" s="8"/>
      <c r="GXC86" s="8"/>
      <c r="GXD86" s="8"/>
      <c r="GXE86" s="8"/>
      <c r="GXF86" s="8"/>
      <c r="GXG86" s="8"/>
      <c r="GXH86" s="8"/>
      <c r="GXI86" s="8"/>
      <c r="GXJ86" s="8"/>
      <c r="GXK86" s="8"/>
      <c r="GXL86" s="8"/>
      <c r="GXM86" s="8"/>
      <c r="GXN86" s="8"/>
      <c r="GXO86" s="8"/>
      <c r="GXP86" s="8"/>
      <c r="GXQ86" s="8"/>
      <c r="GXR86" s="8"/>
      <c r="GXS86" s="8"/>
      <c r="GXT86" s="8"/>
      <c r="GXU86" s="8"/>
      <c r="GXV86" s="8"/>
      <c r="GXW86" s="8"/>
      <c r="GXX86" s="8"/>
      <c r="GXY86" s="8"/>
      <c r="GXZ86" s="8"/>
      <c r="GYA86" s="8"/>
      <c r="GYB86" s="8"/>
      <c r="GYC86" s="8"/>
      <c r="GYD86" s="8"/>
      <c r="GYE86" s="8"/>
      <c r="GYF86" s="8"/>
      <c r="GYG86" s="8"/>
      <c r="GYH86" s="8"/>
      <c r="GYI86" s="8"/>
      <c r="GYJ86" s="8"/>
      <c r="GYK86" s="8"/>
      <c r="GYL86" s="8"/>
      <c r="GYM86" s="8"/>
      <c r="GYN86" s="8"/>
      <c r="GYO86" s="8"/>
      <c r="GYP86" s="8"/>
      <c r="GYQ86" s="8"/>
      <c r="GYR86" s="8"/>
      <c r="GYS86" s="8"/>
      <c r="GYT86" s="8"/>
      <c r="GYU86" s="8"/>
      <c r="GYV86" s="8"/>
      <c r="GYW86" s="8"/>
      <c r="GYX86" s="8"/>
      <c r="GYY86" s="8"/>
      <c r="GYZ86" s="8"/>
      <c r="GZA86" s="8"/>
      <c r="GZB86" s="8"/>
      <c r="GZC86" s="8"/>
      <c r="GZD86" s="8"/>
      <c r="GZE86" s="8"/>
      <c r="GZF86" s="8"/>
      <c r="GZG86" s="8"/>
      <c r="GZH86" s="8"/>
      <c r="GZI86" s="8"/>
      <c r="GZJ86" s="8"/>
      <c r="GZK86" s="8"/>
      <c r="GZL86" s="8"/>
      <c r="GZM86" s="8"/>
      <c r="GZN86" s="8"/>
      <c r="GZO86" s="8"/>
      <c r="GZP86" s="8"/>
      <c r="GZQ86" s="8"/>
      <c r="GZR86" s="8"/>
      <c r="GZS86" s="8"/>
      <c r="GZT86" s="8"/>
      <c r="GZU86" s="8"/>
      <c r="GZV86" s="8"/>
      <c r="GZW86" s="8"/>
      <c r="GZX86" s="8"/>
      <c r="GZY86" s="8"/>
      <c r="GZZ86" s="8"/>
      <c r="HAA86" s="8"/>
      <c r="HAB86" s="8"/>
      <c r="HAC86" s="8"/>
      <c r="HAD86" s="8"/>
      <c r="HAE86" s="8"/>
      <c r="HAF86" s="8"/>
      <c r="HAG86" s="8"/>
      <c r="HAH86" s="8"/>
      <c r="HAI86" s="8"/>
      <c r="HAJ86" s="8"/>
      <c r="HAK86" s="8"/>
      <c r="HAL86" s="8"/>
      <c r="HAM86" s="8"/>
      <c r="HAN86" s="8"/>
      <c r="HAO86" s="8"/>
      <c r="HAP86" s="8"/>
      <c r="HAQ86" s="8"/>
      <c r="HAR86" s="8"/>
      <c r="HAS86" s="8"/>
      <c r="HAT86" s="8"/>
      <c r="HAU86" s="8"/>
      <c r="HAV86" s="8"/>
      <c r="HAW86" s="8"/>
      <c r="HAX86" s="8"/>
      <c r="HAY86" s="8"/>
      <c r="HAZ86" s="8"/>
      <c r="HBA86" s="8"/>
      <c r="HBB86" s="8"/>
      <c r="HBC86" s="8"/>
      <c r="HBD86" s="8"/>
      <c r="HBE86" s="8"/>
      <c r="HBF86" s="8"/>
      <c r="HBG86" s="8"/>
      <c r="HBH86" s="8"/>
      <c r="HBI86" s="8"/>
      <c r="HBJ86" s="8"/>
      <c r="HBK86" s="8"/>
      <c r="HBL86" s="8"/>
      <c r="HBM86" s="8"/>
      <c r="HBN86" s="8"/>
      <c r="HBO86" s="8"/>
      <c r="HBP86" s="8"/>
      <c r="HBQ86" s="8"/>
      <c r="HBR86" s="8"/>
      <c r="HBS86" s="8"/>
      <c r="HBT86" s="8"/>
      <c r="HBU86" s="8"/>
      <c r="HBV86" s="8"/>
      <c r="HBW86" s="8"/>
      <c r="HBX86" s="8"/>
      <c r="HBY86" s="8"/>
      <c r="HBZ86" s="8"/>
      <c r="HCA86" s="8"/>
      <c r="HCB86" s="8"/>
      <c r="HCC86" s="8"/>
      <c r="HCD86" s="8"/>
      <c r="HCE86" s="8"/>
      <c r="HCF86" s="8"/>
      <c r="HCG86" s="8"/>
      <c r="HCH86" s="8"/>
      <c r="HCI86" s="8"/>
      <c r="HCJ86" s="8"/>
      <c r="HCK86" s="8"/>
      <c r="HCL86" s="8"/>
      <c r="HCM86" s="8"/>
      <c r="HCN86" s="8"/>
      <c r="HCO86" s="8"/>
      <c r="HCP86" s="8"/>
      <c r="HCQ86" s="8"/>
      <c r="HCR86" s="8"/>
      <c r="HCS86" s="8"/>
      <c r="HCT86" s="8"/>
      <c r="HCU86" s="8"/>
      <c r="HCV86" s="8"/>
      <c r="HCW86" s="8"/>
      <c r="HCX86" s="8"/>
      <c r="HCY86" s="8"/>
      <c r="HCZ86" s="8"/>
      <c r="HDA86" s="8"/>
      <c r="HDB86" s="8"/>
      <c r="HDC86" s="8"/>
      <c r="HDD86" s="8"/>
      <c r="HDE86" s="8"/>
      <c r="HDF86" s="8"/>
      <c r="HDG86" s="8"/>
      <c r="HDH86" s="8"/>
      <c r="HDI86" s="8"/>
      <c r="HDJ86" s="8"/>
      <c r="HDK86" s="8"/>
      <c r="HDL86" s="8"/>
      <c r="HDM86" s="8"/>
      <c r="HDN86" s="8"/>
      <c r="HDO86" s="8"/>
      <c r="HDP86" s="8"/>
      <c r="HDQ86" s="8"/>
      <c r="HDR86" s="8"/>
      <c r="HDS86" s="8"/>
      <c r="HDT86" s="8"/>
      <c r="HDU86" s="8"/>
      <c r="HDV86" s="8"/>
      <c r="HDW86" s="8"/>
      <c r="HDX86" s="8"/>
      <c r="HDY86" s="8"/>
      <c r="HDZ86" s="8"/>
      <c r="HEA86" s="8"/>
      <c r="HEB86" s="8"/>
      <c r="HEC86" s="8"/>
      <c r="HED86" s="8"/>
      <c r="HEE86" s="8"/>
      <c r="HEF86" s="8"/>
      <c r="HEG86" s="8"/>
      <c r="HEH86" s="8"/>
      <c r="HEI86" s="8"/>
      <c r="HEJ86" s="8"/>
      <c r="HEK86" s="8"/>
      <c r="HEL86" s="8"/>
      <c r="HEM86" s="8"/>
      <c r="HEN86" s="8"/>
      <c r="HEO86" s="8"/>
      <c r="HEP86" s="8"/>
      <c r="HEQ86" s="8"/>
      <c r="HER86" s="8"/>
      <c r="HES86" s="8"/>
      <c r="HET86" s="8"/>
      <c r="HEU86" s="8"/>
      <c r="HEV86" s="8"/>
      <c r="HEW86" s="8"/>
      <c r="HEX86" s="8"/>
      <c r="HEY86" s="8"/>
      <c r="HEZ86" s="8"/>
      <c r="HFA86" s="8"/>
      <c r="HFB86" s="8"/>
      <c r="HFC86" s="8"/>
      <c r="HFD86" s="8"/>
      <c r="HFE86" s="8"/>
      <c r="HFF86" s="8"/>
      <c r="HFG86" s="8"/>
      <c r="HFH86" s="8"/>
      <c r="HFI86" s="8"/>
      <c r="HFJ86" s="8"/>
      <c r="HFK86" s="8"/>
      <c r="HFL86" s="8"/>
      <c r="HFM86" s="8"/>
      <c r="HFN86" s="8"/>
      <c r="HFO86" s="8"/>
      <c r="HFP86" s="8"/>
      <c r="HFQ86" s="8"/>
      <c r="HFR86" s="8"/>
      <c r="HFS86" s="8"/>
      <c r="HFT86" s="8"/>
      <c r="HFU86" s="8"/>
      <c r="HFV86" s="8"/>
      <c r="HFW86" s="8"/>
      <c r="HFX86" s="8"/>
      <c r="HFY86" s="8"/>
      <c r="HFZ86" s="8"/>
      <c r="HGA86" s="8"/>
      <c r="HGB86" s="8"/>
      <c r="HGC86" s="8"/>
      <c r="HGD86" s="8"/>
      <c r="HGE86" s="8"/>
      <c r="HGF86" s="8"/>
      <c r="HGG86" s="8"/>
      <c r="HGH86" s="8"/>
      <c r="HGI86" s="8"/>
      <c r="HGJ86" s="8"/>
      <c r="HGK86" s="8"/>
      <c r="HGL86" s="8"/>
      <c r="HGM86" s="8"/>
      <c r="HGN86" s="8"/>
      <c r="HGO86" s="8"/>
      <c r="HGP86" s="8"/>
      <c r="HGQ86" s="8"/>
      <c r="HGR86" s="8"/>
      <c r="HGS86" s="8"/>
      <c r="HGT86" s="8"/>
      <c r="HGU86" s="8"/>
      <c r="HGV86" s="8"/>
      <c r="HGW86" s="8"/>
      <c r="HGX86" s="8"/>
      <c r="HGY86" s="8"/>
      <c r="HGZ86" s="8"/>
      <c r="HHA86" s="8"/>
      <c r="HHB86" s="8"/>
      <c r="HHC86" s="8"/>
      <c r="HHD86" s="8"/>
      <c r="HHE86" s="8"/>
      <c r="HHF86" s="8"/>
      <c r="HHG86" s="8"/>
      <c r="HHH86" s="8"/>
      <c r="HHI86" s="8"/>
      <c r="HHJ86" s="8"/>
      <c r="HHK86" s="8"/>
      <c r="HHL86" s="8"/>
      <c r="HHM86" s="8"/>
      <c r="HHN86" s="8"/>
      <c r="HHO86" s="8"/>
      <c r="HHP86" s="8"/>
      <c r="HHQ86" s="8"/>
      <c r="HHR86" s="8"/>
      <c r="HHS86" s="8"/>
      <c r="HHT86" s="8"/>
      <c r="HHU86" s="8"/>
      <c r="HHV86" s="8"/>
      <c r="HHW86" s="8"/>
      <c r="HHX86" s="8"/>
      <c r="HHY86" s="8"/>
      <c r="HHZ86" s="8"/>
      <c r="HIA86" s="8"/>
      <c r="HIB86" s="8"/>
      <c r="HIC86" s="8"/>
      <c r="HID86" s="8"/>
      <c r="HIE86" s="8"/>
      <c r="HIF86" s="8"/>
      <c r="HIG86" s="8"/>
      <c r="HIH86" s="8"/>
      <c r="HII86" s="8"/>
      <c r="HIJ86" s="8"/>
      <c r="HIK86" s="8"/>
      <c r="HIL86" s="8"/>
      <c r="HIM86" s="8"/>
      <c r="HIN86" s="8"/>
      <c r="HIO86" s="8"/>
      <c r="HIP86" s="8"/>
      <c r="HIQ86" s="8"/>
      <c r="HIR86" s="8"/>
      <c r="HIS86" s="8"/>
      <c r="HIT86" s="8"/>
      <c r="HIU86" s="8"/>
      <c r="HIV86" s="8"/>
      <c r="HIW86" s="8"/>
      <c r="HIX86" s="8"/>
      <c r="HIY86" s="8"/>
      <c r="HIZ86" s="8"/>
      <c r="HJA86" s="8"/>
      <c r="HJB86" s="8"/>
      <c r="HJC86" s="8"/>
      <c r="HJD86" s="8"/>
      <c r="HJE86" s="8"/>
      <c r="HJF86" s="8"/>
      <c r="HJG86" s="8"/>
      <c r="HJH86" s="8"/>
      <c r="HJI86" s="8"/>
      <c r="HJJ86" s="8"/>
      <c r="HJK86" s="8"/>
      <c r="HJL86" s="8"/>
      <c r="HJM86" s="8"/>
      <c r="HJN86" s="8"/>
      <c r="HJO86" s="8"/>
      <c r="HJP86" s="8"/>
      <c r="HJQ86" s="8"/>
      <c r="HJR86" s="8"/>
      <c r="HJS86" s="8"/>
      <c r="HJT86" s="8"/>
      <c r="HJU86" s="8"/>
      <c r="HJV86" s="8"/>
      <c r="HJW86" s="8"/>
      <c r="HJX86" s="8"/>
      <c r="HJY86" s="8"/>
      <c r="HJZ86" s="8"/>
      <c r="HKA86" s="8"/>
      <c r="HKB86" s="8"/>
      <c r="HKC86" s="8"/>
      <c r="HKD86" s="8"/>
      <c r="HKE86" s="8"/>
      <c r="HKF86" s="8"/>
      <c r="HKG86" s="8"/>
      <c r="HKH86" s="8"/>
      <c r="HKI86" s="8"/>
      <c r="HKJ86" s="8"/>
      <c r="HKK86" s="8"/>
      <c r="HKL86" s="8"/>
      <c r="HKM86" s="8"/>
      <c r="HKN86" s="8"/>
      <c r="HKO86" s="8"/>
      <c r="HKP86" s="8"/>
      <c r="HKQ86" s="8"/>
      <c r="HKR86" s="8"/>
      <c r="HKS86" s="8"/>
      <c r="HKT86" s="8"/>
      <c r="HKU86" s="8"/>
      <c r="HKV86" s="8"/>
      <c r="HKW86" s="8"/>
      <c r="HKX86" s="8"/>
      <c r="HKY86" s="8"/>
      <c r="HKZ86" s="8"/>
      <c r="HLA86" s="8"/>
      <c r="HLB86" s="8"/>
      <c r="HLC86" s="8"/>
      <c r="HLD86" s="8"/>
      <c r="HLE86" s="8"/>
      <c r="HLF86" s="8"/>
      <c r="HLG86" s="8"/>
      <c r="HLH86" s="8"/>
      <c r="HLI86" s="8"/>
      <c r="HLJ86" s="8"/>
      <c r="HLK86" s="8"/>
      <c r="HLL86" s="8"/>
      <c r="HLM86" s="8"/>
      <c r="HLN86" s="8"/>
      <c r="HLO86" s="8"/>
      <c r="HLP86" s="8"/>
      <c r="HLQ86" s="8"/>
      <c r="HLR86" s="8"/>
      <c r="HLS86" s="8"/>
      <c r="HLT86" s="8"/>
      <c r="HLU86" s="8"/>
      <c r="HLV86" s="8"/>
      <c r="HLW86" s="8"/>
      <c r="HLX86" s="8"/>
      <c r="HLY86" s="8"/>
      <c r="HLZ86" s="8"/>
      <c r="HMA86" s="8"/>
      <c r="HMB86" s="8"/>
      <c r="HMC86" s="8"/>
      <c r="HMD86" s="8"/>
      <c r="HME86" s="8"/>
      <c r="HMF86" s="8"/>
      <c r="HMG86" s="8"/>
      <c r="HMH86" s="8"/>
      <c r="HMI86" s="8"/>
      <c r="HMJ86" s="8"/>
      <c r="HMK86" s="8"/>
      <c r="HML86" s="8"/>
      <c r="HMM86" s="8"/>
      <c r="HMN86" s="8"/>
      <c r="HMO86" s="8"/>
      <c r="HMP86" s="8"/>
      <c r="HMQ86" s="8"/>
      <c r="HMR86" s="8"/>
      <c r="HMS86" s="8"/>
      <c r="HMT86" s="8"/>
      <c r="HMU86" s="8"/>
      <c r="HMV86" s="8"/>
      <c r="HMW86" s="8"/>
      <c r="HMX86" s="8"/>
      <c r="HMY86" s="8"/>
      <c r="HMZ86" s="8"/>
      <c r="HNA86" s="8"/>
      <c r="HNB86" s="8"/>
      <c r="HNC86" s="8"/>
      <c r="HND86" s="8"/>
      <c r="HNE86" s="8"/>
      <c r="HNF86" s="8"/>
      <c r="HNG86" s="8"/>
      <c r="HNH86" s="8"/>
      <c r="HNI86" s="8"/>
      <c r="HNJ86" s="8"/>
      <c r="HNK86" s="8"/>
      <c r="HNL86" s="8"/>
      <c r="HNM86" s="8"/>
      <c r="HNN86" s="8"/>
      <c r="HNO86" s="8"/>
      <c r="HNP86" s="8"/>
      <c r="HNQ86" s="8"/>
      <c r="HNR86" s="8"/>
      <c r="HNS86" s="8"/>
      <c r="HNT86" s="8"/>
      <c r="HNU86" s="8"/>
      <c r="HNV86" s="8"/>
      <c r="HNW86" s="8"/>
      <c r="HNX86" s="8"/>
      <c r="HNY86" s="8"/>
      <c r="HNZ86" s="8"/>
      <c r="HOA86" s="8"/>
      <c r="HOB86" s="8"/>
      <c r="HOC86" s="8"/>
      <c r="HOD86" s="8"/>
      <c r="HOE86" s="8"/>
      <c r="HOF86" s="8"/>
      <c r="HOG86" s="8"/>
      <c r="HOH86" s="8"/>
      <c r="HOI86" s="8"/>
      <c r="HOJ86" s="8"/>
      <c r="HOK86" s="8"/>
      <c r="HOL86" s="8"/>
      <c r="HOM86" s="8"/>
      <c r="HON86" s="8"/>
      <c r="HOO86" s="8"/>
      <c r="HOP86" s="8"/>
      <c r="HOQ86" s="8"/>
      <c r="HOR86" s="8"/>
      <c r="HOS86" s="8"/>
      <c r="HOT86" s="8"/>
      <c r="HOU86" s="8"/>
      <c r="HOV86" s="8"/>
      <c r="HOW86" s="8"/>
      <c r="HOX86" s="8"/>
      <c r="HOY86" s="8"/>
      <c r="HOZ86" s="8"/>
      <c r="HPA86" s="8"/>
      <c r="HPB86" s="8"/>
      <c r="HPC86" s="8"/>
      <c r="HPD86" s="8"/>
      <c r="HPE86" s="8"/>
      <c r="HPF86" s="8"/>
      <c r="HPG86" s="8"/>
      <c r="HPH86" s="8"/>
      <c r="HPI86" s="8"/>
      <c r="HPJ86" s="8"/>
      <c r="HPK86" s="8"/>
      <c r="HPL86" s="8"/>
      <c r="HPM86" s="8"/>
      <c r="HPN86" s="8"/>
      <c r="HPO86" s="8"/>
      <c r="HPP86" s="8"/>
      <c r="HPQ86" s="8"/>
      <c r="HPR86" s="8"/>
      <c r="HPS86" s="8"/>
      <c r="HPT86" s="8"/>
      <c r="HPU86" s="8"/>
      <c r="HPV86" s="8"/>
      <c r="HPW86" s="8"/>
      <c r="HPX86" s="8"/>
      <c r="HPY86" s="8"/>
      <c r="HPZ86" s="8"/>
      <c r="HQA86" s="8"/>
      <c r="HQB86" s="8"/>
      <c r="HQC86" s="8"/>
      <c r="HQD86" s="8"/>
      <c r="HQE86" s="8"/>
      <c r="HQF86" s="8"/>
      <c r="HQG86" s="8"/>
      <c r="HQH86" s="8"/>
      <c r="HQI86" s="8"/>
      <c r="HQJ86" s="8"/>
      <c r="HQK86" s="8"/>
      <c r="HQL86" s="8"/>
      <c r="HQM86" s="8"/>
      <c r="HQN86" s="8"/>
      <c r="HQO86" s="8"/>
      <c r="HQP86" s="8"/>
      <c r="HQQ86" s="8"/>
      <c r="HQR86" s="8"/>
      <c r="HQS86" s="8"/>
      <c r="HQT86" s="8"/>
      <c r="HQU86" s="8"/>
      <c r="HQV86" s="8"/>
      <c r="HQW86" s="8"/>
      <c r="HQX86" s="8"/>
      <c r="HQY86" s="8"/>
      <c r="HQZ86" s="8"/>
      <c r="HRA86" s="8"/>
      <c r="HRB86" s="8"/>
      <c r="HRC86" s="8"/>
      <c r="HRD86" s="8"/>
      <c r="HRE86" s="8"/>
      <c r="HRF86" s="8"/>
      <c r="HRG86" s="8"/>
      <c r="HRH86" s="8"/>
      <c r="HRI86" s="8"/>
      <c r="HRJ86" s="8"/>
      <c r="HRK86" s="8"/>
      <c r="HRL86" s="8"/>
      <c r="HRM86" s="8"/>
      <c r="HRN86" s="8"/>
      <c r="HRO86" s="8"/>
      <c r="HRP86" s="8"/>
      <c r="HRQ86" s="8"/>
      <c r="HRR86" s="8"/>
      <c r="HRS86" s="8"/>
      <c r="HRT86" s="8"/>
      <c r="HRU86" s="8"/>
      <c r="HRV86" s="8"/>
      <c r="HRW86" s="8"/>
      <c r="HRX86" s="8"/>
      <c r="HRY86" s="8"/>
      <c r="HRZ86" s="8"/>
      <c r="HSA86" s="8"/>
      <c r="HSB86" s="8"/>
      <c r="HSC86" s="8"/>
      <c r="HSD86" s="8"/>
      <c r="HSE86" s="8"/>
      <c r="HSF86" s="8"/>
      <c r="HSG86" s="8"/>
      <c r="HSH86" s="8"/>
      <c r="HSI86" s="8"/>
      <c r="HSJ86" s="8"/>
      <c r="HSK86" s="8"/>
      <c r="HSL86" s="8"/>
      <c r="HSM86" s="8"/>
      <c r="HSN86" s="8"/>
      <c r="HSO86" s="8"/>
      <c r="HSP86" s="8"/>
      <c r="HSQ86" s="8"/>
      <c r="HSR86" s="8"/>
      <c r="HSS86" s="8"/>
      <c r="HST86" s="8"/>
      <c r="HSU86" s="8"/>
      <c r="HSV86" s="8"/>
      <c r="HSW86" s="8"/>
      <c r="HSX86" s="8"/>
      <c r="HSY86" s="8"/>
      <c r="HSZ86" s="8"/>
      <c r="HTA86" s="8"/>
      <c r="HTB86" s="8"/>
      <c r="HTC86" s="8"/>
      <c r="HTD86" s="8"/>
      <c r="HTE86" s="8"/>
      <c r="HTF86" s="8"/>
      <c r="HTG86" s="8"/>
      <c r="HTH86" s="8"/>
      <c r="HTI86" s="8"/>
      <c r="HTJ86" s="8"/>
      <c r="HTK86" s="8"/>
      <c r="HTL86" s="8"/>
      <c r="HTM86" s="8"/>
      <c r="HTN86" s="8"/>
      <c r="HTO86" s="8"/>
      <c r="HTP86" s="8"/>
      <c r="HTQ86" s="8"/>
      <c r="HTR86" s="8"/>
      <c r="HTS86" s="8"/>
      <c r="HTT86" s="8"/>
      <c r="HTU86" s="8"/>
      <c r="HTV86" s="8"/>
      <c r="HTW86" s="8"/>
      <c r="HTX86" s="8"/>
      <c r="HTY86" s="8"/>
      <c r="HTZ86" s="8"/>
      <c r="HUA86" s="8"/>
      <c r="HUB86" s="8"/>
      <c r="HUC86" s="8"/>
      <c r="HUD86" s="8"/>
      <c r="HUE86" s="8"/>
      <c r="HUF86" s="8"/>
      <c r="HUG86" s="8"/>
      <c r="HUH86" s="8"/>
      <c r="HUI86" s="8"/>
      <c r="HUJ86" s="8"/>
      <c r="HUK86" s="8"/>
      <c r="HUL86" s="8"/>
      <c r="HUM86" s="8"/>
      <c r="HUN86" s="8"/>
      <c r="HUO86" s="8"/>
      <c r="HUP86" s="8"/>
      <c r="HUQ86" s="8"/>
      <c r="HUR86" s="8"/>
      <c r="HUS86" s="8"/>
      <c r="HUT86" s="8"/>
      <c r="HUU86" s="8"/>
      <c r="HUV86" s="8"/>
      <c r="HUW86" s="8"/>
      <c r="HUX86" s="8"/>
      <c r="HUY86" s="8"/>
      <c r="HUZ86" s="8"/>
      <c r="HVA86" s="8"/>
      <c r="HVB86" s="8"/>
      <c r="HVC86" s="8"/>
      <c r="HVD86" s="8"/>
      <c r="HVE86" s="8"/>
      <c r="HVF86" s="8"/>
      <c r="HVG86" s="8"/>
      <c r="HVH86" s="8"/>
      <c r="HVI86" s="8"/>
      <c r="HVJ86" s="8"/>
      <c r="HVK86" s="8"/>
      <c r="HVL86" s="8"/>
      <c r="HVM86" s="8"/>
      <c r="HVN86" s="8"/>
      <c r="HVO86" s="8"/>
      <c r="HVP86" s="8"/>
      <c r="HVQ86" s="8"/>
      <c r="HVR86" s="8"/>
      <c r="HVS86" s="8"/>
      <c r="HVT86" s="8"/>
      <c r="HVU86" s="8"/>
      <c r="HVV86" s="8"/>
      <c r="HVW86" s="8"/>
      <c r="HVX86" s="8"/>
      <c r="HVY86" s="8"/>
      <c r="HVZ86" s="8"/>
      <c r="HWA86" s="8"/>
      <c r="HWB86" s="8"/>
      <c r="HWC86" s="8"/>
      <c r="HWD86" s="8"/>
      <c r="HWE86" s="8"/>
      <c r="HWF86" s="8"/>
      <c r="HWG86" s="8"/>
      <c r="HWH86" s="8"/>
      <c r="HWI86" s="8"/>
      <c r="HWJ86" s="8"/>
      <c r="HWK86" s="8"/>
      <c r="HWL86" s="8"/>
      <c r="HWM86" s="8"/>
      <c r="HWN86" s="8"/>
      <c r="HWO86" s="8"/>
      <c r="HWP86" s="8"/>
      <c r="HWQ86" s="8"/>
      <c r="HWR86" s="8"/>
      <c r="HWS86" s="8"/>
      <c r="HWT86" s="8"/>
      <c r="HWU86" s="8"/>
      <c r="HWV86" s="8"/>
      <c r="HWW86" s="8"/>
      <c r="HWX86" s="8"/>
      <c r="HWY86" s="8"/>
      <c r="HWZ86" s="8"/>
      <c r="HXA86" s="8"/>
      <c r="HXB86" s="8"/>
      <c r="HXC86" s="8"/>
      <c r="HXD86" s="8"/>
      <c r="HXE86" s="8"/>
      <c r="HXF86" s="8"/>
      <c r="HXG86" s="8"/>
      <c r="HXH86" s="8"/>
      <c r="HXI86" s="8"/>
      <c r="HXJ86" s="8"/>
      <c r="HXK86" s="8"/>
      <c r="HXL86" s="8"/>
      <c r="HXM86" s="8"/>
      <c r="HXN86" s="8"/>
      <c r="HXO86" s="8"/>
      <c r="HXP86" s="8"/>
      <c r="HXQ86" s="8"/>
      <c r="HXR86" s="8"/>
      <c r="HXS86" s="8"/>
      <c r="HXT86" s="8"/>
      <c r="HXU86" s="8"/>
      <c r="HXV86" s="8"/>
      <c r="HXW86" s="8"/>
      <c r="HXX86" s="8"/>
      <c r="HXY86" s="8"/>
      <c r="HXZ86" s="8"/>
      <c r="HYA86" s="8"/>
      <c r="HYB86" s="8"/>
      <c r="HYC86" s="8"/>
      <c r="HYD86" s="8"/>
      <c r="HYE86" s="8"/>
      <c r="HYF86" s="8"/>
      <c r="HYG86" s="8"/>
      <c r="HYH86" s="8"/>
      <c r="HYI86" s="8"/>
      <c r="HYJ86" s="8"/>
      <c r="HYK86" s="8"/>
      <c r="HYL86" s="8"/>
      <c r="HYM86" s="8"/>
      <c r="HYN86" s="8"/>
      <c r="HYO86" s="8"/>
      <c r="HYP86" s="8"/>
      <c r="HYQ86" s="8"/>
      <c r="HYR86" s="8"/>
      <c r="HYS86" s="8"/>
      <c r="HYT86" s="8"/>
      <c r="HYU86" s="8"/>
      <c r="HYV86" s="8"/>
      <c r="HYW86" s="8"/>
      <c r="HYX86" s="8"/>
      <c r="HYY86" s="8"/>
      <c r="HYZ86" s="8"/>
      <c r="HZA86" s="8"/>
      <c r="HZB86" s="8"/>
      <c r="HZC86" s="8"/>
      <c r="HZD86" s="8"/>
      <c r="HZE86" s="8"/>
      <c r="HZF86" s="8"/>
      <c r="HZG86" s="8"/>
      <c r="HZH86" s="8"/>
      <c r="HZI86" s="8"/>
      <c r="HZJ86" s="8"/>
      <c r="HZK86" s="8"/>
      <c r="HZL86" s="8"/>
      <c r="HZM86" s="8"/>
      <c r="HZN86" s="8"/>
      <c r="HZO86" s="8"/>
      <c r="HZP86" s="8"/>
      <c r="HZQ86" s="8"/>
      <c r="HZR86" s="8"/>
      <c r="HZS86" s="8"/>
      <c r="HZT86" s="8"/>
      <c r="HZU86" s="8"/>
      <c r="HZV86" s="8"/>
      <c r="HZW86" s="8"/>
      <c r="HZX86" s="8"/>
      <c r="HZY86" s="8"/>
      <c r="HZZ86" s="8"/>
      <c r="IAA86" s="8"/>
      <c r="IAB86" s="8"/>
      <c r="IAC86" s="8"/>
      <c r="IAD86" s="8"/>
      <c r="IAE86" s="8"/>
      <c r="IAF86" s="8"/>
      <c r="IAG86" s="8"/>
      <c r="IAH86" s="8"/>
      <c r="IAI86" s="8"/>
      <c r="IAJ86" s="8"/>
      <c r="IAK86" s="8"/>
      <c r="IAL86" s="8"/>
      <c r="IAM86" s="8"/>
      <c r="IAN86" s="8"/>
      <c r="IAO86" s="8"/>
      <c r="IAP86" s="8"/>
      <c r="IAQ86" s="8"/>
      <c r="IAR86" s="8"/>
      <c r="IAS86" s="8"/>
      <c r="IAT86" s="8"/>
      <c r="IAU86" s="8"/>
      <c r="IAV86" s="8"/>
      <c r="IAW86" s="8"/>
      <c r="IAX86" s="8"/>
      <c r="IAY86" s="8"/>
      <c r="IAZ86" s="8"/>
      <c r="IBA86" s="8"/>
      <c r="IBB86" s="8"/>
      <c r="IBC86" s="8"/>
      <c r="IBD86" s="8"/>
      <c r="IBE86" s="8"/>
      <c r="IBF86" s="8"/>
      <c r="IBG86" s="8"/>
      <c r="IBH86" s="8"/>
      <c r="IBI86" s="8"/>
      <c r="IBJ86" s="8"/>
      <c r="IBK86" s="8"/>
      <c r="IBL86" s="8"/>
      <c r="IBM86" s="8"/>
      <c r="IBN86" s="8"/>
      <c r="IBO86" s="8"/>
      <c r="IBP86" s="8"/>
      <c r="IBQ86" s="8"/>
      <c r="IBR86" s="8"/>
      <c r="IBS86" s="8"/>
      <c r="IBT86" s="8"/>
      <c r="IBU86" s="8"/>
      <c r="IBV86" s="8"/>
      <c r="IBW86" s="8"/>
      <c r="IBX86" s="8"/>
      <c r="IBY86" s="8"/>
      <c r="IBZ86" s="8"/>
      <c r="ICA86" s="8"/>
      <c r="ICB86" s="8"/>
      <c r="ICC86" s="8"/>
      <c r="ICD86" s="8"/>
      <c r="ICE86" s="8"/>
      <c r="ICF86" s="8"/>
      <c r="ICG86" s="8"/>
      <c r="ICH86" s="8"/>
      <c r="ICI86" s="8"/>
      <c r="ICJ86" s="8"/>
      <c r="ICK86" s="8"/>
      <c r="ICL86" s="8"/>
      <c r="ICM86" s="8"/>
      <c r="ICN86" s="8"/>
      <c r="ICO86" s="8"/>
      <c r="ICP86" s="8"/>
      <c r="ICQ86" s="8"/>
      <c r="ICR86" s="8"/>
      <c r="ICS86" s="8"/>
      <c r="ICT86" s="8"/>
      <c r="ICU86" s="8"/>
      <c r="ICV86" s="8"/>
      <c r="ICW86" s="8"/>
      <c r="ICX86" s="8"/>
      <c r="ICY86" s="8"/>
      <c r="ICZ86" s="8"/>
      <c r="IDA86" s="8"/>
      <c r="IDB86" s="8"/>
      <c r="IDC86" s="8"/>
      <c r="IDD86" s="8"/>
      <c r="IDE86" s="8"/>
      <c r="IDF86" s="8"/>
      <c r="IDG86" s="8"/>
      <c r="IDH86" s="8"/>
      <c r="IDI86" s="8"/>
      <c r="IDJ86" s="8"/>
      <c r="IDK86" s="8"/>
      <c r="IDL86" s="8"/>
      <c r="IDM86" s="8"/>
      <c r="IDN86" s="8"/>
      <c r="IDO86" s="8"/>
      <c r="IDP86" s="8"/>
      <c r="IDQ86" s="8"/>
      <c r="IDR86" s="8"/>
      <c r="IDS86" s="8"/>
      <c r="IDT86" s="8"/>
      <c r="IDU86" s="8"/>
      <c r="IDV86" s="8"/>
      <c r="IDW86" s="8"/>
      <c r="IDX86" s="8"/>
      <c r="IDY86" s="8"/>
      <c r="IDZ86" s="8"/>
      <c r="IEA86" s="8"/>
      <c r="IEB86" s="8"/>
      <c r="IEC86" s="8"/>
      <c r="IED86" s="8"/>
      <c r="IEE86" s="8"/>
      <c r="IEF86" s="8"/>
      <c r="IEG86" s="8"/>
      <c r="IEH86" s="8"/>
      <c r="IEI86" s="8"/>
      <c r="IEJ86" s="8"/>
      <c r="IEK86" s="8"/>
      <c r="IEL86" s="8"/>
      <c r="IEM86" s="8"/>
      <c r="IEN86" s="8"/>
      <c r="IEO86" s="8"/>
      <c r="IEP86" s="8"/>
      <c r="IEQ86" s="8"/>
      <c r="IER86" s="8"/>
      <c r="IES86" s="8"/>
      <c r="IET86" s="8"/>
      <c r="IEU86" s="8"/>
      <c r="IEV86" s="8"/>
      <c r="IEW86" s="8"/>
      <c r="IEX86" s="8"/>
      <c r="IEY86" s="8"/>
      <c r="IEZ86" s="8"/>
      <c r="IFA86" s="8"/>
      <c r="IFB86" s="8"/>
      <c r="IFC86" s="8"/>
      <c r="IFD86" s="8"/>
      <c r="IFE86" s="8"/>
      <c r="IFF86" s="8"/>
      <c r="IFG86" s="8"/>
      <c r="IFH86" s="8"/>
      <c r="IFI86" s="8"/>
      <c r="IFJ86" s="8"/>
      <c r="IFK86" s="8"/>
      <c r="IFL86" s="8"/>
      <c r="IFM86" s="8"/>
      <c r="IFN86" s="8"/>
      <c r="IFO86" s="8"/>
      <c r="IFP86" s="8"/>
      <c r="IFQ86" s="8"/>
      <c r="IFR86" s="8"/>
      <c r="IFS86" s="8"/>
      <c r="IFT86" s="8"/>
      <c r="IFU86" s="8"/>
      <c r="IFV86" s="8"/>
      <c r="IFW86" s="8"/>
      <c r="IFX86" s="8"/>
      <c r="IFY86" s="8"/>
      <c r="IFZ86" s="8"/>
      <c r="IGA86" s="8"/>
      <c r="IGB86" s="8"/>
      <c r="IGC86" s="8"/>
      <c r="IGD86" s="8"/>
      <c r="IGE86" s="8"/>
      <c r="IGF86" s="8"/>
      <c r="IGG86" s="8"/>
      <c r="IGH86" s="8"/>
      <c r="IGI86" s="8"/>
      <c r="IGJ86" s="8"/>
      <c r="IGK86" s="8"/>
      <c r="IGL86" s="8"/>
      <c r="IGM86" s="8"/>
      <c r="IGN86" s="8"/>
      <c r="IGO86" s="8"/>
      <c r="IGP86" s="8"/>
      <c r="IGQ86" s="8"/>
      <c r="IGR86" s="8"/>
      <c r="IGS86" s="8"/>
      <c r="IGT86" s="8"/>
      <c r="IGU86" s="8"/>
      <c r="IGV86" s="8"/>
      <c r="IGW86" s="8"/>
      <c r="IGX86" s="8"/>
      <c r="IGY86" s="8"/>
      <c r="IGZ86" s="8"/>
      <c r="IHA86" s="8"/>
      <c r="IHB86" s="8"/>
      <c r="IHC86" s="8"/>
      <c r="IHD86" s="8"/>
      <c r="IHE86" s="8"/>
      <c r="IHF86" s="8"/>
      <c r="IHG86" s="8"/>
      <c r="IHH86" s="8"/>
      <c r="IHI86" s="8"/>
      <c r="IHJ86" s="8"/>
      <c r="IHK86" s="8"/>
      <c r="IHL86" s="8"/>
      <c r="IHM86" s="8"/>
      <c r="IHN86" s="8"/>
      <c r="IHO86" s="8"/>
      <c r="IHP86" s="8"/>
      <c r="IHQ86" s="8"/>
      <c r="IHR86" s="8"/>
      <c r="IHS86" s="8"/>
      <c r="IHT86" s="8"/>
      <c r="IHU86" s="8"/>
      <c r="IHV86" s="8"/>
      <c r="IHW86" s="8"/>
      <c r="IHX86" s="8"/>
      <c r="IHY86" s="8"/>
      <c r="IHZ86" s="8"/>
      <c r="IIA86" s="8"/>
      <c r="IIB86" s="8"/>
      <c r="IIC86" s="8"/>
      <c r="IID86" s="8"/>
      <c r="IIE86" s="8"/>
      <c r="IIF86" s="8"/>
      <c r="IIG86" s="8"/>
      <c r="IIH86" s="8"/>
      <c r="III86" s="8"/>
      <c r="IIJ86" s="8"/>
      <c r="IIK86" s="8"/>
      <c r="IIL86" s="8"/>
      <c r="IIM86" s="8"/>
      <c r="IIN86" s="8"/>
      <c r="IIO86" s="8"/>
      <c r="IIP86" s="8"/>
      <c r="IIQ86" s="8"/>
      <c r="IIR86" s="8"/>
      <c r="IIS86" s="8"/>
      <c r="IIT86" s="8"/>
      <c r="IIU86" s="8"/>
      <c r="IIV86" s="8"/>
      <c r="IIW86" s="8"/>
      <c r="IIX86" s="8"/>
      <c r="IIY86" s="8"/>
      <c r="IIZ86" s="8"/>
      <c r="IJA86" s="8"/>
      <c r="IJB86" s="8"/>
      <c r="IJC86" s="8"/>
      <c r="IJD86" s="8"/>
      <c r="IJE86" s="8"/>
      <c r="IJF86" s="8"/>
      <c r="IJG86" s="8"/>
      <c r="IJH86" s="8"/>
      <c r="IJI86" s="8"/>
      <c r="IJJ86" s="8"/>
      <c r="IJK86" s="8"/>
      <c r="IJL86" s="8"/>
      <c r="IJM86" s="8"/>
      <c r="IJN86" s="8"/>
      <c r="IJO86" s="8"/>
      <c r="IJP86" s="8"/>
      <c r="IJQ86" s="8"/>
      <c r="IJR86" s="8"/>
      <c r="IJS86" s="8"/>
      <c r="IJT86" s="8"/>
      <c r="IJU86" s="8"/>
      <c r="IJV86" s="8"/>
      <c r="IJW86" s="8"/>
      <c r="IJX86" s="8"/>
      <c r="IJY86" s="8"/>
      <c r="IJZ86" s="8"/>
      <c r="IKA86" s="8"/>
      <c r="IKB86" s="8"/>
      <c r="IKC86" s="8"/>
      <c r="IKD86" s="8"/>
      <c r="IKE86" s="8"/>
      <c r="IKF86" s="8"/>
      <c r="IKG86" s="8"/>
      <c r="IKH86" s="8"/>
      <c r="IKI86" s="8"/>
      <c r="IKJ86" s="8"/>
      <c r="IKK86" s="8"/>
      <c r="IKL86" s="8"/>
      <c r="IKM86" s="8"/>
      <c r="IKN86" s="8"/>
      <c r="IKO86" s="8"/>
      <c r="IKP86" s="8"/>
      <c r="IKQ86" s="8"/>
      <c r="IKR86" s="8"/>
      <c r="IKS86" s="8"/>
      <c r="IKT86" s="8"/>
      <c r="IKU86" s="8"/>
      <c r="IKV86" s="8"/>
      <c r="IKW86" s="8"/>
      <c r="IKX86" s="8"/>
      <c r="IKY86" s="8"/>
      <c r="IKZ86" s="8"/>
      <c r="ILA86" s="8"/>
      <c r="ILB86" s="8"/>
      <c r="ILC86" s="8"/>
      <c r="ILD86" s="8"/>
      <c r="ILE86" s="8"/>
      <c r="ILF86" s="8"/>
      <c r="ILG86" s="8"/>
      <c r="ILH86" s="8"/>
      <c r="ILI86" s="8"/>
      <c r="ILJ86" s="8"/>
      <c r="ILK86" s="8"/>
      <c r="ILL86" s="8"/>
      <c r="ILM86" s="8"/>
      <c r="ILN86" s="8"/>
      <c r="ILO86" s="8"/>
      <c r="ILP86" s="8"/>
      <c r="ILQ86" s="8"/>
      <c r="ILR86" s="8"/>
      <c r="ILS86" s="8"/>
      <c r="ILT86" s="8"/>
      <c r="ILU86" s="8"/>
      <c r="ILV86" s="8"/>
      <c r="ILW86" s="8"/>
      <c r="ILX86" s="8"/>
      <c r="ILY86" s="8"/>
      <c r="ILZ86" s="8"/>
      <c r="IMA86" s="8"/>
      <c r="IMB86" s="8"/>
      <c r="IMC86" s="8"/>
      <c r="IMD86" s="8"/>
      <c r="IME86" s="8"/>
      <c r="IMF86" s="8"/>
      <c r="IMG86" s="8"/>
      <c r="IMH86" s="8"/>
      <c r="IMI86" s="8"/>
      <c r="IMJ86" s="8"/>
      <c r="IMK86" s="8"/>
      <c r="IML86" s="8"/>
      <c r="IMM86" s="8"/>
      <c r="IMN86" s="8"/>
      <c r="IMO86" s="8"/>
      <c r="IMP86" s="8"/>
      <c r="IMQ86" s="8"/>
      <c r="IMR86" s="8"/>
      <c r="IMS86" s="8"/>
      <c r="IMT86" s="8"/>
      <c r="IMU86" s="8"/>
      <c r="IMV86" s="8"/>
      <c r="IMW86" s="8"/>
      <c r="IMX86" s="8"/>
      <c r="IMY86" s="8"/>
      <c r="IMZ86" s="8"/>
      <c r="INA86" s="8"/>
      <c r="INB86" s="8"/>
      <c r="INC86" s="8"/>
      <c r="IND86" s="8"/>
      <c r="INE86" s="8"/>
      <c r="INF86" s="8"/>
      <c r="ING86" s="8"/>
      <c r="INH86" s="8"/>
      <c r="INI86" s="8"/>
      <c r="INJ86" s="8"/>
      <c r="INK86" s="8"/>
      <c r="INL86" s="8"/>
      <c r="INM86" s="8"/>
      <c r="INN86" s="8"/>
      <c r="INO86" s="8"/>
      <c r="INP86" s="8"/>
      <c r="INQ86" s="8"/>
      <c r="INR86" s="8"/>
      <c r="INS86" s="8"/>
      <c r="INT86" s="8"/>
      <c r="INU86" s="8"/>
      <c r="INV86" s="8"/>
      <c r="INW86" s="8"/>
      <c r="INX86" s="8"/>
      <c r="INY86" s="8"/>
      <c r="INZ86" s="8"/>
      <c r="IOA86" s="8"/>
      <c r="IOB86" s="8"/>
      <c r="IOC86" s="8"/>
      <c r="IOD86" s="8"/>
      <c r="IOE86" s="8"/>
      <c r="IOF86" s="8"/>
      <c r="IOG86" s="8"/>
      <c r="IOH86" s="8"/>
      <c r="IOI86" s="8"/>
      <c r="IOJ86" s="8"/>
      <c r="IOK86" s="8"/>
      <c r="IOL86" s="8"/>
      <c r="IOM86" s="8"/>
      <c r="ION86" s="8"/>
      <c r="IOO86" s="8"/>
      <c r="IOP86" s="8"/>
      <c r="IOQ86" s="8"/>
      <c r="IOR86" s="8"/>
      <c r="IOS86" s="8"/>
      <c r="IOT86" s="8"/>
      <c r="IOU86" s="8"/>
      <c r="IOV86" s="8"/>
      <c r="IOW86" s="8"/>
      <c r="IOX86" s="8"/>
      <c r="IOY86" s="8"/>
      <c r="IOZ86" s="8"/>
      <c r="IPA86" s="8"/>
      <c r="IPB86" s="8"/>
      <c r="IPC86" s="8"/>
      <c r="IPD86" s="8"/>
      <c r="IPE86" s="8"/>
      <c r="IPF86" s="8"/>
      <c r="IPG86" s="8"/>
      <c r="IPH86" s="8"/>
      <c r="IPI86" s="8"/>
      <c r="IPJ86" s="8"/>
      <c r="IPK86" s="8"/>
      <c r="IPL86" s="8"/>
      <c r="IPM86" s="8"/>
      <c r="IPN86" s="8"/>
      <c r="IPO86" s="8"/>
      <c r="IPP86" s="8"/>
      <c r="IPQ86" s="8"/>
      <c r="IPR86" s="8"/>
      <c r="IPS86" s="8"/>
      <c r="IPT86" s="8"/>
      <c r="IPU86" s="8"/>
      <c r="IPV86" s="8"/>
      <c r="IPW86" s="8"/>
      <c r="IPX86" s="8"/>
      <c r="IPY86" s="8"/>
      <c r="IPZ86" s="8"/>
      <c r="IQA86" s="8"/>
      <c r="IQB86" s="8"/>
      <c r="IQC86" s="8"/>
      <c r="IQD86" s="8"/>
      <c r="IQE86" s="8"/>
      <c r="IQF86" s="8"/>
      <c r="IQG86" s="8"/>
      <c r="IQH86" s="8"/>
      <c r="IQI86" s="8"/>
      <c r="IQJ86" s="8"/>
      <c r="IQK86" s="8"/>
      <c r="IQL86" s="8"/>
      <c r="IQM86" s="8"/>
      <c r="IQN86" s="8"/>
      <c r="IQO86" s="8"/>
      <c r="IQP86" s="8"/>
      <c r="IQQ86" s="8"/>
      <c r="IQR86" s="8"/>
      <c r="IQS86" s="8"/>
      <c r="IQT86" s="8"/>
      <c r="IQU86" s="8"/>
      <c r="IQV86" s="8"/>
      <c r="IQW86" s="8"/>
      <c r="IQX86" s="8"/>
      <c r="IQY86" s="8"/>
      <c r="IQZ86" s="8"/>
      <c r="IRA86" s="8"/>
      <c r="IRB86" s="8"/>
      <c r="IRC86" s="8"/>
      <c r="IRD86" s="8"/>
      <c r="IRE86" s="8"/>
      <c r="IRF86" s="8"/>
      <c r="IRG86" s="8"/>
      <c r="IRH86" s="8"/>
      <c r="IRI86" s="8"/>
      <c r="IRJ86" s="8"/>
      <c r="IRK86" s="8"/>
      <c r="IRL86" s="8"/>
      <c r="IRM86" s="8"/>
      <c r="IRN86" s="8"/>
      <c r="IRO86" s="8"/>
      <c r="IRP86" s="8"/>
      <c r="IRQ86" s="8"/>
      <c r="IRR86" s="8"/>
      <c r="IRS86" s="8"/>
      <c r="IRT86" s="8"/>
      <c r="IRU86" s="8"/>
      <c r="IRV86" s="8"/>
      <c r="IRW86" s="8"/>
      <c r="IRX86" s="8"/>
      <c r="IRY86" s="8"/>
      <c r="IRZ86" s="8"/>
      <c r="ISA86" s="8"/>
      <c r="ISB86" s="8"/>
      <c r="ISC86" s="8"/>
      <c r="ISD86" s="8"/>
      <c r="ISE86" s="8"/>
      <c r="ISF86" s="8"/>
      <c r="ISG86" s="8"/>
      <c r="ISH86" s="8"/>
      <c r="ISI86" s="8"/>
      <c r="ISJ86" s="8"/>
      <c r="ISK86" s="8"/>
      <c r="ISL86" s="8"/>
      <c r="ISM86" s="8"/>
      <c r="ISN86" s="8"/>
      <c r="ISO86" s="8"/>
      <c r="ISP86" s="8"/>
      <c r="ISQ86" s="8"/>
      <c r="ISR86" s="8"/>
      <c r="ISS86" s="8"/>
      <c r="IST86" s="8"/>
      <c r="ISU86" s="8"/>
      <c r="ISV86" s="8"/>
      <c r="ISW86" s="8"/>
      <c r="ISX86" s="8"/>
      <c r="ISY86" s="8"/>
      <c r="ISZ86" s="8"/>
      <c r="ITA86" s="8"/>
      <c r="ITB86" s="8"/>
      <c r="ITC86" s="8"/>
      <c r="ITD86" s="8"/>
      <c r="ITE86" s="8"/>
      <c r="ITF86" s="8"/>
      <c r="ITG86" s="8"/>
      <c r="ITH86" s="8"/>
      <c r="ITI86" s="8"/>
      <c r="ITJ86" s="8"/>
      <c r="ITK86" s="8"/>
      <c r="ITL86" s="8"/>
      <c r="ITM86" s="8"/>
      <c r="ITN86" s="8"/>
      <c r="ITO86" s="8"/>
      <c r="ITP86" s="8"/>
      <c r="ITQ86" s="8"/>
      <c r="ITR86" s="8"/>
      <c r="ITS86" s="8"/>
      <c r="ITT86" s="8"/>
      <c r="ITU86" s="8"/>
      <c r="ITV86" s="8"/>
      <c r="ITW86" s="8"/>
      <c r="ITX86" s="8"/>
      <c r="ITY86" s="8"/>
      <c r="ITZ86" s="8"/>
      <c r="IUA86" s="8"/>
      <c r="IUB86" s="8"/>
      <c r="IUC86" s="8"/>
      <c r="IUD86" s="8"/>
      <c r="IUE86" s="8"/>
      <c r="IUF86" s="8"/>
      <c r="IUG86" s="8"/>
      <c r="IUH86" s="8"/>
      <c r="IUI86" s="8"/>
      <c r="IUJ86" s="8"/>
      <c r="IUK86" s="8"/>
      <c r="IUL86" s="8"/>
      <c r="IUM86" s="8"/>
      <c r="IUN86" s="8"/>
      <c r="IUO86" s="8"/>
      <c r="IUP86" s="8"/>
      <c r="IUQ86" s="8"/>
      <c r="IUR86" s="8"/>
      <c r="IUS86" s="8"/>
      <c r="IUT86" s="8"/>
      <c r="IUU86" s="8"/>
      <c r="IUV86" s="8"/>
      <c r="IUW86" s="8"/>
      <c r="IUX86" s="8"/>
      <c r="IUY86" s="8"/>
      <c r="IUZ86" s="8"/>
      <c r="IVA86" s="8"/>
      <c r="IVB86" s="8"/>
      <c r="IVC86" s="8"/>
      <c r="IVD86" s="8"/>
      <c r="IVE86" s="8"/>
      <c r="IVF86" s="8"/>
      <c r="IVG86" s="8"/>
      <c r="IVH86" s="8"/>
      <c r="IVI86" s="8"/>
      <c r="IVJ86" s="8"/>
      <c r="IVK86" s="8"/>
      <c r="IVL86" s="8"/>
      <c r="IVM86" s="8"/>
      <c r="IVN86" s="8"/>
      <c r="IVO86" s="8"/>
      <c r="IVP86" s="8"/>
      <c r="IVQ86" s="8"/>
      <c r="IVR86" s="8"/>
      <c r="IVS86" s="8"/>
      <c r="IVT86" s="8"/>
      <c r="IVU86" s="8"/>
      <c r="IVV86" s="8"/>
      <c r="IVW86" s="8"/>
      <c r="IVX86" s="8"/>
      <c r="IVY86" s="8"/>
      <c r="IVZ86" s="8"/>
      <c r="IWA86" s="8"/>
      <c r="IWB86" s="8"/>
      <c r="IWC86" s="8"/>
      <c r="IWD86" s="8"/>
      <c r="IWE86" s="8"/>
      <c r="IWF86" s="8"/>
      <c r="IWG86" s="8"/>
      <c r="IWH86" s="8"/>
      <c r="IWI86" s="8"/>
      <c r="IWJ86" s="8"/>
      <c r="IWK86" s="8"/>
      <c r="IWL86" s="8"/>
      <c r="IWM86" s="8"/>
      <c r="IWN86" s="8"/>
      <c r="IWO86" s="8"/>
      <c r="IWP86" s="8"/>
      <c r="IWQ86" s="8"/>
      <c r="IWR86" s="8"/>
      <c r="IWS86" s="8"/>
      <c r="IWT86" s="8"/>
      <c r="IWU86" s="8"/>
      <c r="IWV86" s="8"/>
      <c r="IWW86" s="8"/>
      <c r="IWX86" s="8"/>
      <c r="IWY86" s="8"/>
      <c r="IWZ86" s="8"/>
      <c r="IXA86" s="8"/>
      <c r="IXB86" s="8"/>
      <c r="IXC86" s="8"/>
      <c r="IXD86" s="8"/>
      <c r="IXE86" s="8"/>
      <c r="IXF86" s="8"/>
      <c r="IXG86" s="8"/>
      <c r="IXH86" s="8"/>
      <c r="IXI86" s="8"/>
      <c r="IXJ86" s="8"/>
      <c r="IXK86" s="8"/>
      <c r="IXL86" s="8"/>
      <c r="IXM86" s="8"/>
      <c r="IXN86" s="8"/>
      <c r="IXO86" s="8"/>
      <c r="IXP86" s="8"/>
      <c r="IXQ86" s="8"/>
      <c r="IXR86" s="8"/>
      <c r="IXS86" s="8"/>
      <c r="IXT86" s="8"/>
      <c r="IXU86" s="8"/>
      <c r="IXV86" s="8"/>
      <c r="IXW86" s="8"/>
      <c r="IXX86" s="8"/>
      <c r="IXY86" s="8"/>
      <c r="IXZ86" s="8"/>
      <c r="IYA86" s="8"/>
      <c r="IYB86" s="8"/>
      <c r="IYC86" s="8"/>
      <c r="IYD86" s="8"/>
      <c r="IYE86" s="8"/>
      <c r="IYF86" s="8"/>
      <c r="IYG86" s="8"/>
      <c r="IYH86" s="8"/>
      <c r="IYI86" s="8"/>
      <c r="IYJ86" s="8"/>
      <c r="IYK86" s="8"/>
      <c r="IYL86" s="8"/>
      <c r="IYM86" s="8"/>
      <c r="IYN86" s="8"/>
      <c r="IYO86" s="8"/>
      <c r="IYP86" s="8"/>
      <c r="IYQ86" s="8"/>
      <c r="IYR86" s="8"/>
      <c r="IYS86" s="8"/>
      <c r="IYT86" s="8"/>
      <c r="IYU86" s="8"/>
      <c r="IYV86" s="8"/>
      <c r="IYW86" s="8"/>
      <c r="IYX86" s="8"/>
      <c r="IYY86" s="8"/>
      <c r="IYZ86" s="8"/>
      <c r="IZA86" s="8"/>
      <c r="IZB86" s="8"/>
      <c r="IZC86" s="8"/>
      <c r="IZD86" s="8"/>
      <c r="IZE86" s="8"/>
      <c r="IZF86" s="8"/>
      <c r="IZG86" s="8"/>
      <c r="IZH86" s="8"/>
      <c r="IZI86" s="8"/>
      <c r="IZJ86" s="8"/>
      <c r="IZK86" s="8"/>
      <c r="IZL86" s="8"/>
      <c r="IZM86" s="8"/>
      <c r="IZN86" s="8"/>
      <c r="IZO86" s="8"/>
      <c r="IZP86" s="8"/>
      <c r="IZQ86" s="8"/>
      <c r="IZR86" s="8"/>
      <c r="IZS86" s="8"/>
      <c r="IZT86" s="8"/>
      <c r="IZU86" s="8"/>
      <c r="IZV86" s="8"/>
      <c r="IZW86" s="8"/>
      <c r="IZX86" s="8"/>
      <c r="IZY86" s="8"/>
      <c r="IZZ86" s="8"/>
      <c r="JAA86" s="8"/>
      <c r="JAB86" s="8"/>
      <c r="JAC86" s="8"/>
      <c r="JAD86" s="8"/>
      <c r="JAE86" s="8"/>
      <c r="JAF86" s="8"/>
      <c r="JAG86" s="8"/>
      <c r="JAH86" s="8"/>
      <c r="JAI86" s="8"/>
      <c r="JAJ86" s="8"/>
      <c r="JAK86" s="8"/>
      <c r="JAL86" s="8"/>
      <c r="JAM86" s="8"/>
      <c r="JAN86" s="8"/>
      <c r="JAO86" s="8"/>
      <c r="JAP86" s="8"/>
      <c r="JAQ86" s="8"/>
      <c r="JAR86" s="8"/>
      <c r="JAS86" s="8"/>
      <c r="JAT86" s="8"/>
      <c r="JAU86" s="8"/>
      <c r="JAV86" s="8"/>
      <c r="JAW86" s="8"/>
      <c r="JAX86" s="8"/>
      <c r="JAY86" s="8"/>
      <c r="JAZ86" s="8"/>
      <c r="JBA86" s="8"/>
      <c r="JBB86" s="8"/>
      <c r="JBC86" s="8"/>
      <c r="JBD86" s="8"/>
      <c r="JBE86" s="8"/>
      <c r="JBF86" s="8"/>
      <c r="JBG86" s="8"/>
      <c r="JBH86" s="8"/>
      <c r="JBI86" s="8"/>
      <c r="JBJ86" s="8"/>
      <c r="JBK86" s="8"/>
      <c r="JBL86" s="8"/>
      <c r="JBM86" s="8"/>
      <c r="JBN86" s="8"/>
      <c r="JBO86" s="8"/>
      <c r="JBP86" s="8"/>
      <c r="JBQ86" s="8"/>
      <c r="JBR86" s="8"/>
      <c r="JBS86" s="8"/>
      <c r="JBT86" s="8"/>
      <c r="JBU86" s="8"/>
      <c r="JBV86" s="8"/>
      <c r="JBW86" s="8"/>
      <c r="JBX86" s="8"/>
      <c r="JBY86" s="8"/>
      <c r="JBZ86" s="8"/>
      <c r="JCA86" s="8"/>
      <c r="JCB86" s="8"/>
      <c r="JCC86" s="8"/>
      <c r="JCD86" s="8"/>
      <c r="JCE86" s="8"/>
      <c r="JCF86" s="8"/>
      <c r="JCG86" s="8"/>
      <c r="JCH86" s="8"/>
      <c r="JCI86" s="8"/>
      <c r="JCJ86" s="8"/>
      <c r="JCK86" s="8"/>
      <c r="JCL86" s="8"/>
      <c r="JCM86" s="8"/>
      <c r="JCN86" s="8"/>
      <c r="JCO86" s="8"/>
      <c r="JCP86" s="8"/>
      <c r="JCQ86" s="8"/>
      <c r="JCR86" s="8"/>
      <c r="JCS86" s="8"/>
      <c r="JCT86" s="8"/>
      <c r="JCU86" s="8"/>
      <c r="JCV86" s="8"/>
      <c r="JCW86" s="8"/>
      <c r="JCX86" s="8"/>
      <c r="JCY86" s="8"/>
      <c r="JCZ86" s="8"/>
      <c r="JDA86" s="8"/>
      <c r="JDB86" s="8"/>
      <c r="JDC86" s="8"/>
      <c r="JDD86" s="8"/>
      <c r="JDE86" s="8"/>
      <c r="JDF86" s="8"/>
      <c r="JDG86" s="8"/>
      <c r="JDH86" s="8"/>
      <c r="JDI86" s="8"/>
      <c r="JDJ86" s="8"/>
      <c r="JDK86" s="8"/>
      <c r="JDL86" s="8"/>
      <c r="JDM86" s="8"/>
      <c r="JDN86" s="8"/>
      <c r="JDO86" s="8"/>
      <c r="JDP86" s="8"/>
      <c r="JDQ86" s="8"/>
      <c r="JDR86" s="8"/>
      <c r="JDS86" s="8"/>
      <c r="JDT86" s="8"/>
      <c r="JDU86" s="8"/>
      <c r="JDV86" s="8"/>
      <c r="JDW86" s="8"/>
      <c r="JDX86" s="8"/>
      <c r="JDY86" s="8"/>
      <c r="JDZ86" s="8"/>
      <c r="JEA86" s="8"/>
      <c r="JEB86" s="8"/>
      <c r="JEC86" s="8"/>
      <c r="JED86" s="8"/>
      <c r="JEE86" s="8"/>
      <c r="JEF86" s="8"/>
      <c r="JEG86" s="8"/>
      <c r="JEH86" s="8"/>
      <c r="JEI86" s="8"/>
      <c r="JEJ86" s="8"/>
      <c r="JEK86" s="8"/>
      <c r="JEL86" s="8"/>
      <c r="JEM86" s="8"/>
      <c r="JEN86" s="8"/>
      <c r="JEO86" s="8"/>
      <c r="JEP86" s="8"/>
      <c r="JEQ86" s="8"/>
      <c r="JER86" s="8"/>
      <c r="JES86" s="8"/>
      <c r="JET86" s="8"/>
      <c r="JEU86" s="8"/>
      <c r="JEV86" s="8"/>
      <c r="JEW86" s="8"/>
      <c r="JEX86" s="8"/>
      <c r="JEY86" s="8"/>
      <c r="JEZ86" s="8"/>
      <c r="JFA86" s="8"/>
      <c r="JFB86" s="8"/>
      <c r="JFC86" s="8"/>
      <c r="JFD86" s="8"/>
      <c r="JFE86" s="8"/>
      <c r="JFF86" s="8"/>
      <c r="JFG86" s="8"/>
      <c r="JFH86" s="8"/>
      <c r="JFI86" s="8"/>
      <c r="JFJ86" s="8"/>
      <c r="JFK86" s="8"/>
      <c r="JFL86" s="8"/>
      <c r="JFM86" s="8"/>
      <c r="JFN86" s="8"/>
      <c r="JFO86" s="8"/>
      <c r="JFP86" s="8"/>
      <c r="JFQ86" s="8"/>
      <c r="JFR86" s="8"/>
      <c r="JFS86" s="8"/>
      <c r="JFT86" s="8"/>
      <c r="JFU86" s="8"/>
      <c r="JFV86" s="8"/>
      <c r="JFW86" s="8"/>
      <c r="JFX86" s="8"/>
      <c r="JFY86" s="8"/>
      <c r="JFZ86" s="8"/>
      <c r="JGA86" s="8"/>
      <c r="JGB86" s="8"/>
      <c r="JGC86" s="8"/>
      <c r="JGD86" s="8"/>
      <c r="JGE86" s="8"/>
      <c r="JGF86" s="8"/>
      <c r="JGG86" s="8"/>
      <c r="JGH86" s="8"/>
      <c r="JGI86" s="8"/>
      <c r="JGJ86" s="8"/>
      <c r="JGK86" s="8"/>
      <c r="JGL86" s="8"/>
      <c r="JGM86" s="8"/>
      <c r="JGN86" s="8"/>
      <c r="JGO86" s="8"/>
      <c r="JGP86" s="8"/>
      <c r="JGQ86" s="8"/>
      <c r="JGR86" s="8"/>
      <c r="JGS86" s="8"/>
      <c r="JGT86" s="8"/>
      <c r="JGU86" s="8"/>
      <c r="JGV86" s="8"/>
      <c r="JGW86" s="8"/>
      <c r="JGX86" s="8"/>
      <c r="JGY86" s="8"/>
      <c r="JGZ86" s="8"/>
      <c r="JHA86" s="8"/>
      <c r="JHB86" s="8"/>
      <c r="JHC86" s="8"/>
      <c r="JHD86" s="8"/>
      <c r="JHE86" s="8"/>
      <c r="JHF86" s="8"/>
      <c r="JHG86" s="8"/>
      <c r="JHH86" s="8"/>
      <c r="JHI86" s="8"/>
      <c r="JHJ86" s="8"/>
      <c r="JHK86" s="8"/>
      <c r="JHL86" s="8"/>
      <c r="JHM86" s="8"/>
      <c r="JHN86" s="8"/>
      <c r="JHO86" s="8"/>
      <c r="JHP86" s="8"/>
      <c r="JHQ86" s="8"/>
      <c r="JHR86" s="8"/>
      <c r="JHS86" s="8"/>
      <c r="JHT86" s="8"/>
      <c r="JHU86" s="8"/>
      <c r="JHV86" s="8"/>
      <c r="JHW86" s="8"/>
      <c r="JHX86" s="8"/>
      <c r="JHY86" s="8"/>
      <c r="JHZ86" s="8"/>
      <c r="JIA86" s="8"/>
      <c r="JIB86" s="8"/>
      <c r="JIC86" s="8"/>
      <c r="JID86" s="8"/>
      <c r="JIE86" s="8"/>
      <c r="JIF86" s="8"/>
      <c r="JIG86" s="8"/>
      <c r="JIH86" s="8"/>
      <c r="JII86" s="8"/>
      <c r="JIJ86" s="8"/>
      <c r="JIK86" s="8"/>
      <c r="JIL86" s="8"/>
      <c r="JIM86" s="8"/>
      <c r="JIN86" s="8"/>
      <c r="JIO86" s="8"/>
      <c r="JIP86" s="8"/>
      <c r="JIQ86" s="8"/>
      <c r="JIR86" s="8"/>
      <c r="JIS86" s="8"/>
      <c r="JIT86" s="8"/>
      <c r="JIU86" s="8"/>
      <c r="JIV86" s="8"/>
      <c r="JIW86" s="8"/>
      <c r="JIX86" s="8"/>
      <c r="JIY86" s="8"/>
      <c r="JIZ86" s="8"/>
      <c r="JJA86" s="8"/>
      <c r="JJB86" s="8"/>
      <c r="JJC86" s="8"/>
      <c r="JJD86" s="8"/>
      <c r="JJE86" s="8"/>
      <c r="JJF86" s="8"/>
      <c r="JJG86" s="8"/>
      <c r="JJH86" s="8"/>
      <c r="JJI86" s="8"/>
      <c r="JJJ86" s="8"/>
      <c r="JJK86" s="8"/>
      <c r="JJL86" s="8"/>
      <c r="JJM86" s="8"/>
      <c r="JJN86" s="8"/>
      <c r="JJO86" s="8"/>
      <c r="JJP86" s="8"/>
      <c r="JJQ86" s="8"/>
      <c r="JJR86" s="8"/>
      <c r="JJS86" s="8"/>
      <c r="JJT86" s="8"/>
      <c r="JJU86" s="8"/>
      <c r="JJV86" s="8"/>
      <c r="JJW86" s="8"/>
      <c r="JJX86" s="8"/>
      <c r="JJY86" s="8"/>
      <c r="JJZ86" s="8"/>
      <c r="JKA86" s="8"/>
      <c r="JKB86" s="8"/>
      <c r="JKC86" s="8"/>
      <c r="JKD86" s="8"/>
      <c r="JKE86" s="8"/>
      <c r="JKF86" s="8"/>
      <c r="JKG86" s="8"/>
      <c r="JKH86" s="8"/>
      <c r="JKI86" s="8"/>
      <c r="JKJ86" s="8"/>
      <c r="JKK86" s="8"/>
      <c r="JKL86" s="8"/>
      <c r="JKM86" s="8"/>
      <c r="JKN86" s="8"/>
      <c r="JKO86" s="8"/>
      <c r="JKP86" s="8"/>
      <c r="JKQ86" s="8"/>
      <c r="JKR86" s="8"/>
      <c r="JKS86" s="8"/>
      <c r="JKT86" s="8"/>
      <c r="JKU86" s="8"/>
      <c r="JKV86" s="8"/>
      <c r="JKW86" s="8"/>
      <c r="JKX86" s="8"/>
      <c r="JKY86" s="8"/>
      <c r="JKZ86" s="8"/>
      <c r="JLA86" s="8"/>
      <c r="JLB86" s="8"/>
      <c r="JLC86" s="8"/>
      <c r="JLD86" s="8"/>
      <c r="JLE86" s="8"/>
      <c r="JLF86" s="8"/>
      <c r="JLG86" s="8"/>
      <c r="JLH86" s="8"/>
      <c r="JLI86" s="8"/>
      <c r="JLJ86" s="8"/>
      <c r="JLK86" s="8"/>
      <c r="JLL86" s="8"/>
      <c r="JLM86" s="8"/>
      <c r="JLN86" s="8"/>
      <c r="JLO86" s="8"/>
      <c r="JLP86" s="8"/>
      <c r="JLQ86" s="8"/>
      <c r="JLR86" s="8"/>
      <c r="JLS86" s="8"/>
      <c r="JLT86" s="8"/>
      <c r="JLU86" s="8"/>
      <c r="JLV86" s="8"/>
      <c r="JLW86" s="8"/>
      <c r="JLX86" s="8"/>
      <c r="JLY86" s="8"/>
      <c r="JLZ86" s="8"/>
      <c r="JMA86" s="8"/>
      <c r="JMB86" s="8"/>
      <c r="JMC86" s="8"/>
      <c r="JMD86" s="8"/>
      <c r="JME86" s="8"/>
      <c r="JMF86" s="8"/>
      <c r="JMG86" s="8"/>
      <c r="JMH86" s="8"/>
      <c r="JMI86" s="8"/>
      <c r="JMJ86" s="8"/>
      <c r="JMK86" s="8"/>
      <c r="JML86" s="8"/>
      <c r="JMM86" s="8"/>
      <c r="JMN86" s="8"/>
      <c r="JMO86" s="8"/>
      <c r="JMP86" s="8"/>
      <c r="JMQ86" s="8"/>
      <c r="JMR86" s="8"/>
      <c r="JMS86" s="8"/>
      <c r="JMT86" s="8"/>
      <c r="JMU86" s="8"/>
      <c r="JMV86" s="8"/>
      <c r="JMW86" s="8"/>
      <c r="JMX86" s="8"/>
      <c r="JMY86" s="8"/>
      <c r="JMZ86" s="8"/>
      <c r="JNA86" s="8"/>
      <c r="JNB86" s="8"/>
      <c r="JNC86" s="8"/>
      <c r="JND86" s="8"/>
      <c r="JNE86" s="8"/>
      <c r="JNF86" s="8"/>
      <c r="JNG86" s="8"/>
      <c r="JNH86" s="8"/>
      <c r="JNI86" s="8"/>
      <c r="JNJ86" s="8"/>
      <c r="JNK86" s="8"/>
      <c r="JNL86" s="8"/>
      <c r="JNM86" s="8"/>
      <c r="JNN86" s="8"/>
      <c r="JNO86" s="8"/>
      <c r="JNP86" s="8"/>
      <c r="JNQ86" s="8"/>
      <c r="JNR86" s="8"/>
      <c r="JNS86" s="8"/>
      <c r="JNT86" s="8"/>
      <c r="JNU86" s="8"/>
      <c r="JNV86" s="8"/>
      <c r="JNW86" s="8"/>
      <c r="JNX86" s="8"/>
      <c r="JNY86" s="8"/>
      <c r="JNZ86" s="8"/>
      <c r="JOA86" s="8"/>
      <c r="JOB86" s="8"/>
      <c r="JOC86" s="8"/>
      <c r="JOD86" s="8"/>
      <c r="JOE86" s="8"/>
      <c r="JOF86" s="8"/>
      <c r="JOG86" s="8"/>
      <c r="JOH86" s="8"/>
      <c r="JOI86" s="8"/>
      <c r="JOJ86" s="8"/>
      <c r="JOK86" s="8"/>
      <c r="JOL86" s="8"/>
      <c r="JOM86" s="8"/>
      <c r="JON86" s="8"/>
      <c r="JOO86" s="8"/>
      <c r="JOP86" s="8"/>
      <c r="JOQ86" s="8"/>
      <c r="JOR86" s="8"/>
      <c r="JOS86" s="8"/>
      <c r="JOT86" s="8"/>
      <c r="JOU86" s="8"/>
      <c r="JOV86" s="8"/>
      <c r="JOW86" s="8"/>
      <c r="JOX86" s="8"/>
      <c r="JOY86" s="8"/>
      <c r="JOZ86" s="8"/>
      <c r="JPA86" s="8"/>
      <c r="JPB86" s="8"/>
      <c r="JPC86" s="8"/>
      <c r="JPD86" s="8"/>
      <c r="JPE86" s="8"/>
      <c r="JPF86" s="8"/>
      <c r="JPG86" s="8"/>
      <c r="JPH86" s="8"/>
      <c r="JPI86" s="8"/>
      <c r="JPJ86" s="8"/>
      <c r="JPK86" s="8"/>
      <c r="JPL86" s="8"/>
      <c r="JPM86" s="8"/>
      <c r="JPN86" s="8"/>
      <c r="JPO86" s="8"/>
      <c r="JPP86" s="8"/>
      <c r="JPQ86" s="8"/>
      <c r="JPR86" s="8"/>
      <c r="JPS86" s="8"/>
      <c r="JPT86" s="8"/>
      <c r="JPU86" s="8"/>
      <c r="JPV86" s="8"/>
      <c r="JPW86" s="8"/>
      <c r="JPX86" s="8"/>
      <c r="JPY86" s="8"/>
      <c r="JPZ86" s="8"/>
      <c r="JQA86" s="8"/>
      <c r="JQB86" s="8"/>
      <c r="JQC86" s="8"/>
      <c r="JQD86" s="8"/>
      <c r="JQE86" s="8"/>
      <c r="JQF86" s="8"/>
      <c r="JQG86" s="8"/>
      <c r="JQH86" s="8"/>
      <c r="JQI86" s="8"/>
      <c r="JQJ86" s="8"/>
      <c r="JQK86" s="8"/>
      <c r="JQL86" s="8"/>
      <c r="JQM86" s="8"/>
      <c r="JQN86" s="8"/>
      <c r="JQO86" s="8"/>
      <c r="JQP86" s="8"/>
      <c r="JQQ86" s="8"/>
      <c r="JQR86" s="8"/>
      <c r="JQS86" s="8"/>
      <c r="JQT86" s="8"/>
      <c r="JQU86" s="8"/>
      <c r="JQV86" s="8"/>
      <c r="JQW86" s="8"/>
      <c r="JQX86" s="8"/>
      <c r="JQY86" s="8"/>
      <c r="JQZ86" s="8"/>
      <c r="JRA86" s="8"/>
      <c r="JRB86" s="8"/>
      <c r="JRC86" s="8"/>
      <c r="JRD86" s="8"/>
      <c r="JRE86" s="8"/>
      <c r="JRF86" s="8"/>
      <c r="JRG86" s="8"/>
      <c r="JRH86" s="8"/>
      <c r="JRI86" s="8"/>
      <c r="JRJ86" s="8"/>
      <c r="JRK86" s="8"/>
      <c r="JRL86" s="8"/>
      <c r="JRM86" s="8"/>
      <c r="JRN86" s="8"/>
      <c r="JRO86" s="8"/>
      <c r="JRP86" s="8"/>
      <c r="JRQ86" s="8"/>
      <c r="JRR86" s="8"/>
      <c r="JRS86" s="8"/>
      <c r="JRT86" s="8"/>
      <c r="JRU86" s="8"/>
      <c r="JRV86" s="8"/>
      <c r="JRW86" s="8"/>
      <c r="JRX86" s="8"/>
      <c r="JRY86" s="8"/>
      <c r="JRZ86" s="8"/>
      <c r="JSA86" s="8"/>
      <c r="JSB86" s="8"/>
      <c r="JSC86" s="8"/>
      <c r="JSD86" s="8"/>
      <c r="JSE86" s="8"/>
      <c r="JSF86" s="8"/>
      <c r="JSG86" s="8"/>
      <c r="JSH86" s="8"/>
      <c r="JSI86" s="8"/>
      <c r="JSJ86" s="8"/>
      <c r="JSK86" s="8"/>
      <c r="JSL86" s="8"/>
      <c r="JSM86" s="8"/>
      <c r="JSN86" s="8"/>
      <c r="JSO86" s="8"/>
      <c r="JSP86" s="8"/>
      <c r="JSQ86" s="8"/>
      <c r="JSR86" s="8"/>
      <c r="JSS86" s="8"/>
      <c r="JST86" s="8"/>
      <c r="JSU86" s="8"/>
      <c r="JSV86" s="8"/>
      <c r="JSW86" s="8"/>
      <c r="JSX86" s="8"/>
      <c r="JSY86" s="8"/>
      <c r="JSZ86" s="8"/>
      <c r="JTA86" s="8"/>
      <c r="JTB86" s="8"/>
      <c r="JTC86" s="8"/>
      <c r="JTD86" s="8"/>
      <c r="JTE86" s="8"/>
      <c r="JTF86" s="8"/>
      <c r="JTG86" s="8"/>
      <c r="JTH86" s="8"/>
      <c r="JTI86" s="8"/>
      <c r="JTJ86" s="8"/>
      <c r="JTK86" s="8"/>
      <c r="JTL86" s="8"/>
      <c r="JTM86" s="8"/>
      <c r="JTN86" s="8"/>
      <c r="JTO86" s="8"/>
      <c r="JTP86" s="8"/>
      <c r="JTQ86" s="8"/>
      <c r="JTR86" s="8"/>
      <c r="JTS86" s="8"/>
      <c r="JTT86" s="8"/>
      <c r="JTU86" s="8"/>
      <c r="JTV86" s="8"/>
      <c r="JTW86" s="8"/>
      <c r="JTX86" s="8"/>
      <c r="JTY86" s="8"/>
      <c r="JTZ86" s="8"/>
      <c r="JUA86" s="8"/>
      <c r="JUB86" s="8"/>
      <c r="JUC86" s="8"/>
      <c r="JUD86" s="8"/>
      <c r="JUE86" s="8"/>
      <c r="JUF86" s="8"/>
      <c r="JUG86" s="8"/>
      <c r="JUH86" s="8"/>
      <c r="JUI86" s="8"/>
      <c r="JUJ86" s="8"/>
      <c r="JUK86" s="8"/>
      <c r="JUL86" s="8"/>
      <c r="JUM86" s="8"/>
      <c r="JUN86" s="8"/>
      <c r="JUO86" s="8"/>
      <c r="JUP86" s="8"/>
      <c r="JUQ86" s="8"/>
      <c r="JUR86" s="8"/>
      <c r="JUS86" s="8"/>
      <c r="JUT86" s="8"/>
      <c r="JUU86" s="8"/>
      <c r="JUV86" s="8"/>
      <c r="JUW86" s="8"/>
      <c r="JUX86" s="8"/>
      <c r="JUY86" s="8"/>
      <c r="JUZ86" s="8"/>
      <c r="JVA86" s="8"/>
      <c r="JVB86" s="8"/>
      <c r="JVC86" s="8"/>
      <c r="JVD86" s="8"/>
      <c r="JVE86" s="8"/>
      <c r="JVF86" s="8"/>
      <c r="JVG86" s="8"/>
      <c r="JVH86" s="8"/>
      <c r="JVI86" s="8"/>
      <c r="JVJ86" s="8"/>
      <c r="JVK86" s="8"/>
      <c r="JVL86" s="8"/>
      <c r="JVM86" s="8"/>
      <c r="JVN86" s="8"/>
      <c r="JVO86" s="8"/>
      <c r="JVP86" s="8"/>
      <c r="JVQ86" s="8"/>
      <c r="JVR86" s="8"/>
      <c r="JVS86" s="8"/>
      <c r="JVT86" s="8"/>
      <c r="JVU86" s="8"/>
      <c r="JVV86" s="8"/>
      <c r="JVW86" s="8"/>
      <c r="JVX86" s="8"/>
      <c r="JVY86" s="8"/>
      <c r="JVZ86" s="8"/>
      <c r="JWA86" s="8"/>
      <c r="JWB86" s="8"/>
      <c r="JWC86" s="8"/>
      <c r="JWD86" s="8"/>
      <c r="JWE86" s="8"/>
      <c r="JWF86" s="8"/>
      <c r="JWG86" s="8"/>
      <c r="JWH86" s="8"/>
      <c r="JWI86" s="8"/>
      <c r="JWJ86" s="8"/>
      <c r="JWK86" s="8"/>
      <c r="JWL86" s="8"/>
      <c r="JWM86" s="8"/>
      <c r="JWN86" s="8"/>
      <c r="JWO86" s="8"/>
      <c r="JWP86" s="8"/>
      <c r="JWQ86" s="8"/>
      <c r="JWR86" s="8"/>
      <c r="JWS86" s="8"/>
      <c r="JWT86" s="8"/>
      <c r="JWU86" s="8"/>
      <c r="JWV86" s="8"/>
      <c r="JWW86" s="8"/>
      <c r="JWX86" s="8"/>
      <c r="JWY86" s="8"/>
      <c r="JWZ86" s="8"/>
      <c r="JXA86" s="8"/>
      <c r="JXB86" s="8"/>
      <c r="JXC86" s="8"/>
      <c r="JXD86" s="8"/>
      <c r="JXE86" s="8"/>
      <c r="JXF86" s="8"/>
      <c r="JXG86" s="8"/>
      <c r="JXH86" s="8"/>
      <c r="JXI86" s="8"/>
      <c r="JXJ86" s="8"/>
      <c r="JXK86" s="8"/>
      <c r="JXL86" s="8"/>
      <c r="JXM86" s="8"/>
      <c r="JXN86" s="8"/>
      <c r="JXO86" s="8"/>
      <c r="JXP86" s="8"/>
      <c r="JXQ86" s="8"/>
      <c r="JXR86" s="8"/>
      <c r="JXS86" s="8"/>
      <c r="JXT86" s="8"/>
      <c r="JXU86" s="8"/>
      <c r="JXV86" s="8"/>
      <c r="JXW86" s="8"/>
      <c r="JXX86" s="8"/>
      <c r="JXY86" s="8"/>
      <c r="JXZ86" s="8"/>
      <c r="JYA86" s="8"/>
      <c r="JYB86" s="8"/>
      <c r="JYC86" s="8"/>
      <c r="JYD86" s="8"/>
      <c r="JYE86" s="8"/>
      <c r="JYF86" s="8"/>
      <c r="JYG86" s="8"/>
      <c r="JYH86" s="8"/>
      <c r="JYI86" s="8"/>
      <c r="JYJ86" s="8"/>
      <c r="JYK86" s="8"/>
      <c r="JYL86" s="8"/>
      <c r="JYM86" s="8"/>
      <c r="JYN86" s="8"/>
      <c r="JYO86" s="8"/>
      <c r="JYP86" s="8"/>
      <c r="JYQ86" s="8"/>
      <c r="JYR86" s="8"/>
      <c r="JYS86" s="8"/>
      <c r="JYT86" s="8"/>
      <c r="JYU86" s="8"/>
      <c r="JYV86" s="8"/>
      <c r="JYW86" s="8"/>
      <c r="JYX86" s="8"/>
      <c r="JYY86" s="8"/>
      <c r="JYZ86" s="8"/>
      <c r="JZA86" s="8"/>
      <c r="JZB86" s="8"/>
      <c r="JZC86" s="8"/>
      <c r="JZD86" s="8"/>
      <c r="JZE86" s="8"/>
      <c r="JZF86" s="8"/>
      <c r="JZG86" s="8"/>
      <c r="JZH86" s="8"/>
      <c r="JZI86" s="8"/>
      <c r="JZJ86" s="8"/>
      <c r="JZK86" s="8"/>
      <c r="JZL86" s="8"/>
      <c r="JZM86" s="8"/>
      <c r="JZN86" s="8"/>
      <c r="JZO86" s="8"/>
      <c r="JZP86" s="8"/>
      <c r="JZQ86" s="8"/>
      <c r="JZR86" s="8"/>
      <c r="JZS86" s="8"/>
      <c r="JZT86" s="8"/>
      <c r="JZU86" s="8"/>
      <c r="JZV86" s="8"/>
      <c r="JZW86" s="8"/>
      <c r="JZX86" s="8"/>
      <c r="JZY86" s="8"/>
      <c r="JZZ86" s="8"/>
      <c r="KAA86" s="8"/>
      <c r="KAB86" s="8"/>
      <c r="KAC86" s="8"/>
      <c r="KAD86" s="8"/>
      <c r="KAE86" s="8"/>
      <c r="KAF86" s="8"/>
      <c r="KAG86" s="8"/>
      <c r="KAH86" s="8"/>
      <c r="KAI86" s="8"/>
      <c r="KAJ86" s="8"/>
      <c r="KAK86" s="8"/>
      <c r="KAL86" s="8"/>
      <c r="KAM86" s="8"/>
      <c r="KAN86" s="8"/>
      <c r="KAO86" s="8"/>
      <c r="KAP86" s="8"/>
      <c r="KAQ86" s="8"/>
      <c r="KAR86" s="8"/>
      <c r="KAS86" s="8"/>
      <c r="KAT86" s="8"/>
      <c r="KAU86" s="8"/>
      <c r="KAV86" s="8"/>
      <c r="KAW86" s="8"/>
      <c r="KAX86" s="8"/>
      <c r="KAY86" s="8"/>
      <c r="KAZ86" s="8"/>
      <c r="KBA86" s="8"/>
      <c r="KBB86" s="8"/>
      <c r="KBC86" s="8"/>
      <c r="KBD86" s="8"/>
      <c r="KBE86" s="8"/>
      <c r="KBF86" s="8"/>
      <c r="KBG86" s="8"/>
      <c r="KBH86" s="8"/>
      <c r="KBI86" s="8"/>
      <c r="KBJ86" s="8"/>
      <c r="KBK86" s="8"/>
      <c r="KBL86" s="8"/>
      <c r="KBM86" s="8"/>
      <c r="KBN86" s="8"/>
      <c r="KBO86" s="8"/>
      <c r="KBP86" s="8"/>
      <c r="KBQ86" s="8"/>
      <c r="KBR86" s="8"/>
      <c r="KBS86" s="8"/>
      <c r="KBT86" s="8"/>
      <c r="KBU86" s="8"/>
      <c r="KBV86" s="8"/>
      <c r="KBW86" s="8"/>
      <c r="KBX86" s="8"/>
      <c r="KBY86" s="8"/>
      <c r="KBZ86" s="8"/>
      <c r="KCA86" s="8"/>
      <c r="KCB86" s="8"/>
      <c r="KCC86" s="8"/>
      <c r="KCD86" s="8"/>
      <c r="KCE86" s="8"/>
      <c r="KCF86" s="8"/>
      <c r="KCG86" s="8"/>
      <c r="KCH86" s="8"/>
      <c r="KCI86" s="8"/>
      <c r="KCJ86" s="8"/>
      <c r="KCK86" s="8"/>
      <c r="KCL86" s="8"/>
      <c r="KCM86" s="8"/>
      <c r="KCN86" s="8"/>
      <c r="KCO86" s="8"/>
      <c r="KCP86" s="8"/>
      <c r="KCQ86" s="8"/>
      <c r="KCR86" s="8"/>
      <c r="KCS86" s="8"/>
      <c r="KCT86" s="8"/>
      <c r="KCU86" s="8"/>
      <c r="KCV86" s="8"/>
      <c r="KCW86" s="8"/>
      <c r="KCX86" s="8"/>
      <c r="KCY86" s="8"/>
      <c r="KCZ86" s="8"/>
      <c r="KDA86" s="8"/>
      <c r="KDB86" s="8"/>
      <c r="KDC86" s="8"/>
      <c r="KDD86" s="8"/>
      <c r="KDE86" s="8"/>
      <c r="KDF86" s="8"/>
      <c r="KDG86" s="8"/>
      <c r="KDH86" s="8"/>
      <c r="KDI86" s="8"/>
      <c r="KDJ86" s="8"/>
      <c r="KDK86" s="8"/>
      <c r="KDL86" s="8"/>
      <c r="KDM86" s="8"/>
      <c r="KDN86" s="8"/>
      <c r="KDO86" s="8"/>
      <c r="KDP86" s="8"/>
      <c r="KDQ86" s="8"/>
      <c r="KDR86" s="8"/>
      <c r="KDS86" s="8"/>
      <c r="KDT86" s="8"/>
      <c r="KDU86" s="8"/>
      <c r="KDV86" s="8"/>
      <c r="KDW86" s="8"/>
      <c r="KDX86" s="8"/>
      <c r="KDY86" s="8"/>
      <c r="KDZ86" s="8"/>
      <c r="KEA86" s="8"/>
      <c r="KEB86" s="8"/>
      <c r="KEC86" s="8"/>
      <c r="KED86" s="8"/>
      <c r="KEE86" s="8"/>
      <c r="KEF86" s="8"/>
      <c r="KEG86" s="8"/>
      <c r="KEH86" s="8"/>
      <c r="KEI86" s="8"/>
      <c r="KEJ86" s="8"/>
      <c r="KEK86" s="8"/>
      <c r="KEL86" s="8"/>
      <c r="KEM86" s="8"/>
      <c r="KEN86" s="8"/>
      <c r="KEO86" s="8"/>
      <c r="KEP86" s="8"/>
      <c r="KEQ86" s="8"/>
      <c r="KER86" s="8"/>
      <c r="KES86" s="8"/>
      <c r="KET86" s="8"/>
      <c r="KEU86" s="8"/>
      <c r="KEV86" s="8"/>
      <c r="KEW86" s="8"/>
      <c r="KEX86" s="8"/>
      <c r="KEY86" s="8"/>
      <c r="KEZ86" s="8"/>
      <c r="KFA86" s="8"/>
      <c r="KFB86" s="8"/>
      <c r="KFC86" s="8"/>
      <c r="KFD86" s="8"/>
      <c r="KFE86" s="8"/>
      <c r="KFF86" s="8"/>
      <c r="KFG86" s="8"/>
      <c r="KFH86" s="8"/>
      <c r="KFI86" s="8"/>
      <c r="KFJ86" s="8"/>
      <c r="KFK86" s="8"/>
      <c r="KFL86" s="8"/>
      <c r="KFM86" s="8"/>
      <c r="KFN86" s="8"/>
      <c r="KFO86" s="8"/>
      <c r="KFP86" s="8"/>
      <c r="KFQ86" s="8"/>
      <c r="KFR86" s="8"/>
      <c r="KFS86" s="8"/>
      <c r="KFT86" s="8"/>
      <c r="KFU86" s="8"/>
      <c r="KFV86" s="8"/>
      <c r="KFW86" s="8"/>
      <c r="KFX86" s="8"/>
      <c r="KFY86" s="8"/>
      <c r="KFZ86" s="8"/>
      <c r="KGA86" s="8"/>
      <c r="KGB86" s="8"/>
      <c r="KGC86" s="8"/>
      <c r="KGD86" s="8"/>
      <c r="KGE86" s="8"/>
      <c r="KGF86" s="8"/>
      <c r="KGG86" s="8"/>
      <c r="KGH86" s="8"/>
      <c r="KGI86" s="8"/>
      <c r="KGJ86" s="8"/>
      <c r="KGK86" s="8"/>
      <c r="KGL86" s="8"/>
      <c r="KGM86" s="8"/>
      <c r="KGN86" s="8"/>
      <c r="KGO86" s="8"/>
      <c r="KGP86" s="8"/>
      <c r="KGQ86" s="8"/>
      <c r="KGR86" s="8"/>
      <c r="KGS86" s="8"/>
      <c r="KGT86" s="8"/>
      <c r="KGU86" s="8"/>
      <c r="KGV86" s="8"/>
      <c r="KGW86" s="8"/>
      <c r="KGX86" s="8"/>
      <c r="KGY86" s="8"/>
      <c r="KGZ86" s="8"/>
      <c r="KHA86" s="8"/>
      <c r="KHB86" s="8"/>
      <c r="KHC86" s="8"/>
      <c r="KHD86" s="8"/>
      <c r="KHE86" s="8"/>
      <c r="KHF86" s="8"/>
      <c r="KHG86" s="8"/>
      <c r="KHH86" s="8"/>
      <c r="KHI86" s="8"/>
      <c r="KHJ86" s="8"/>
      <c r="KHK86" s="8"/>
      <c r="KHL86" s="8"/>
      <c r="KHM86" s="8"/>
      <c r="KHN86" s="8"/>
      <c r="KHO86" s="8"/>
      <c r="KHP86" s="8"/>
      <c r="KHQ86" s="8"/>
      <c r="KHR86" s="8"/>
      <c r="KHS86" s="8"/>
      <c r="KHT86" s="8"/>
      <c r="KHU86" s="8"/>
      <c r="KHV86" s="8"/>
      <c r="KHW86" s="8"/>
      <c r="KHX86" s="8"/>
      <c r="KHY86" s="8"/>
      <c r="KHZ86" s="8"/>
      <c r="KIA86" s="8"/>
      <c r="KIB86" s="8"/>
      <c r="KIC86" s="8"/>
      <c r="KID86" s="8"/>
      <c r="KIE86" s="8"/>
      <c r="KIF86" s="8"/>
      <c r="KIG86" s="8"/>
      <c r="KIH86" s="8"/>
      <c r="KII86" s="8"/>
      <c r="KIJ86" s="8"/>
      <c r="KIK86" s="8"/>
      <c r="KIL86" s="8"/>
      <c r="KIM86" s="8"/>
      <c r="KIN86" s="8"/>
      <c r="KIO86" s="8"/>
      <c r="KIP86" s="8"/>
      <c r="KIQ86" s="8"/>
      <c r="KIR86" s="8"/>
      <c r="KIS86" s="8"/>
      <c r="KIT86" s="8"/>
      <c r="KIU86" s="8"/>
      <c r="KIV86" s="8"/>
      <c r="KIW86" s="8"/>
      <c r="KIX86" s="8"/>
      <c r="KIY86" s="8"/>
      <c r="KIZ86" s="8"/>
      <c r="KJA86" s="8"/>
      <c r="KJB86" s="8"/>
      <c r="KJC86" s="8"/>
      <c r="KJD86" s="8"/>
      <c r="KJE86" s="8"/>
      <c r="KJF86" s="8"/>
      <c r="KJG86" s="8"/>
      <c r="KJH86" s="8"/>
      <c r="KJI86" s="8"/>
      <c r="KJJ86" s="8"/>
      <c r="KJK86" s="8"/>
      <c r="KJL86" s="8"/>
      <c r="KJM86" s="8"/>
      <c r="KJN86" s="8"/>
      <c r="KJO86" s="8"/>
      <c r="KJP86" s="8"/>
      <c r="KJQ86" s="8"/>
      <c r="KJR86" s="8"/>
      <c r="KJS86" s="8"/>
      <c r="KJT86" s="8"/>
      <c r="KJU86" s="8"/>
      <c r="KJV86" s="8"/>
      <c r="KJW86" s="8"/>
      <c r="KJX86" s="8"/>
      <c r="KJY86" s="8"/>
      <c r="KJZ86" s="8"/>
      <c r="KKA86" s="8"/>
      <c r="KKB86" s="8"/>
      <c r="KKC86" s="8"/>
      <c r="KKD86" s="8"/>
      <c r="KKE86" s="8"/>
      <c r="KKF86" s="8"/>
      <c r="KKG86" s="8"/>
      <c r="KKH86" s="8"/>
      <c r="KKI86" s="8"/>
      <c r="KKJ86" s="8"/>
      <c r="KKK86" s="8"/>
      <c r="KKL86" s="8"/>
      <c r="KKM86" s="8"/>
      <c r="KKN86" s="8"/>
      <c r="KKO86" s="8"/>
      <c r="KKP86" s="8"/>
      <c r="KKQ86" s="8"/>
      <c r="KKR86" s="8"/>
      <c r="KKS86" s="8"/>
      <c r="KKT86" s="8"/>
      <c r="KKU86" s="8"/>
      <c r="KKV86" s="8"/>
      <c r="KKW86" s="8"/>
      <c r="KKX86" s="8"/>
      <c r="KKY86" s="8"/>
      <c r="KKZ86" s="8"/>
      <c r="KLA86" s="8"/>
      <c r="KLB86" s="8"/>
      <c r="KLC86" s="8"/>
      <c r="KLD86" s="8"/>
      <c r="KLE86" s="8"/>
      <c r="KLF86" s="8"/>
      <c r="KLG86" s="8"/>
      <c r="KLH86" s="8"/>
      <c r="KLI86" s="8"/>
      <c r="KLJ86" s="8"/>
      <c r="KLK86" s="8"/>
      <c r="KLL86" s="8"/>
      <c r="KLM86" s="8"/>
      <c r="KLN86" s="8"/>
      <c r="KLO86" s="8"/>
      <c r="KLP86" s="8"/>
      <c r="KLQ86" s="8"/>
      <c r="KLR86" s="8"/>
      <c r="KLS86" s="8"/>
      <c r="KLT86" s="8"/>
      <c r="KLU86" s="8"/>
      <c r="KLV86" s="8"/>
      <c r="KLW86" s="8"/>
      <c r="KLX86" s="8"/>
      <c r="KLY86" s="8"/>
      <c r="KLZ86" s="8"/>
      <c r="KMA86" s="8"/>
      <c r="KMB86" s="8"/>
      <c r="KMC86" s="8"/>
      <c r="KMD86" s="8"/>
      <c r="KME86" s="8"/>
      <c r="KMF86" s="8"/>
      <c r="KMG86" s="8"/>
      <c r="KMH86" s="8"/>
      <c r="KMI86" s="8"/>
      <c r="KMJ86" s="8"/>
      <c r="KMK86" s="8"/>
      <c r="KML86" s="8"/>
      <c r="KMM86" s="8"/>
      <c r="KMN86" s="8"/>
      <c r="KMO86" s="8"/>
      <c r="KMP86" s="8"/>
      <c r="KMQ86" s="8"/>
      <c r="KMR86" s="8"/>
      <c r="KMS86" s="8"/>
      <c r="KMT86" s="8"/>
      <c r="KMU86" s="8"/>
      <c r="KMV86" s="8"/>
      <c r="KMW86" s="8"/>
      <c r="KMX86" s="8"/>
      <c r="KMY86" s="8"/>
      <c r="KMZ86" s="8"/>
      <c r="KNA86" s="8"/>
      <c r="KNB86" s="8"/>
      <c r="KNC86" s="8"/>
      <c r="KND86" s="8"/>
      <c r="KNE86" s="8"/>
      <c r="KNF86" s="8"/>
      <c r="KNG86" s="8"/>
      <c r="KNH86" s="8"/>
      <c r="KNI86" s="8"/>
      <c r="KNJ86" s="8"/>
      <c r="KNK86" s="8"/>
      <c r="KNL86" s="8"/>
      <c r="KNM86" s="8"/>
      <c r="KNN86" s="8"/>
      <c r="KNO86" s="8"/>
      <c r="KNP86" s="8"/>
      <c r="KNQ86" s="8"/>
      <c r="KNR86" s="8"/>
      <c r="KNS86" s="8"/>
      <c r="KNT86" s="8"/>
      <c r="KNU86" s="8"/>
      <c r="KNV86" s="8"/>
      <c r="KNW86" s="8"/>
      <c r="KNX86" s="8"/>
      <c r="KNY86" s="8"/>
      <c r="KNZ86" s="8"/>
      <c r="KOA86" s="8"/>
      <c r="KOB86" s="8"/>
      <c r="KOC86" s="8"/>
      <c r="KOD86" s="8"/>
      <c r="KOE86" s="8"/>
      <c r="KOF86" s="8"/>
      <c r="KOG86" s="8"/>
      <c r="KOH86" s="8"/>
      <c r="KOI86" s="8"/>
      <c r="KOJ86" s="8"/>
      <c r="KOK86" s="8"/>
      <c r="KOL86" s="8"/>
      <c r="KOM86" s="8"/>
      <c r="KON86" s="8"/>
      <c r="KOO86" s="8"/>
      <c r="KOP86" s="8"/>
      <c r="KOQ86" s="8"/>
      <c r="KOR86" s="8"/>
      <c r="KOS86" s="8"/>
      <c r="KOT86" s="8"/>
      <c r="KOU86" s="8"/>
      <c r="KOV86" s="8"/>
      <c r="KOW86" s="8"/>
      <c r="KOX86" s="8"/>
      <c r="KOY86" s="8"/>
      <c r="KOZ86" s="8"/>
      <c r="KPA86" s="8"/>
      <c r="KPB86" s="8"/>
      <c r="KPC86" s="8"/>
      <c r="KPD86" s="8"/>
      <c r="KPE86" s="8"/>
      <c r="KPF86" s="8"/>
      <c r="KPG86" s="8"/>
      <c r="KPH86" s="8"/>
      <c r="KPI86" s="8"/>
      <c r="KPJ86" s="8"/>
      <c r="KPK86" s="8"/>
      <c r="KPL86" s="8"/>
      <c r="KPM86" s="8"/>
      <c r="KPN86" s="8"/>
      <c r="KPO86" s="8"/>
      <c r="KPP86" s="8"/>
      <c r="KPQ86" s="8"/>
      <c r="KPR86" s="8"/>
      <c r="KPS86" s="8"/>
      <c r="KPT86" s="8"/>
      <c r="KPU86" s="8"/>
      <c r="KPV86" s="8"/>
      <c r="KPW86" s="8"/>
      <c r="KPX86" s="8"/>
      <c r="KPY86" s="8"/>
      <c r="KPZ86" s="8"/>
      <c r="KQA86" s="8"/>
      <c r="KQB86" s="8"/>
      <c r="KQC86" s="8"/>
      <c r="KQD86" s="8"/>
      <c r="KQE86" s="8"/>
      <c r="KQF86" s="8"/>
      <c r="KQG86" s="8"/>
      <c r="KQH86" s="8"/>
      <c r="KQI86" s="8"/>
      <c r="KQJ86" s="8"/>
      <c r="KQK86" s="8"/>
      <c r="KQL86" s="8"/>
      <c r="KQM86" s="8"/>
      <c r="KQN86" s="8"/>
      <c r="KQO86" s="8"/>
      <c r="KQP86" s="8"/>
      <c r="KQQ86" s="8"/>
      <c r="KQR86" s="8"/>
      <c r="KQS86" s="8"/>
      <c r="KQT86" s="8"/>
      <c r="KQU86" s="8"/>
      <c r="KQV86" s="8"/>
      <c r="KQW86" s="8"/>
      <c r="KQX86" s="8"/>
      <c r="KQY86" s="8"/>
      <c r="KQZ86" s="8"/>
      <c r="KRA86" s="8"/>
      <c r="KRB86" s="8"/>
      <c r="KRC86" s="8"/>
      <c r="KRD86" s="8"/>
      <c r="KRE86" s="8"/>
      <c r="KRF86" s="8"/>
      <c r="KRG86" s="8"/>
      <c r="KRH86" s="8"/>
      <c r="KRI86" s="8"/>
      <c r="KRJ86" s="8"/>
      <c r="KRK86" s="8"/>
      <c r="KRL86" s="8"/>
      <c r="KRM86" s="8"/>
      <c r="KRN86" s="8"/>
      <c r="KRO86" s="8"/>
      <c r="KRP86" s="8"/>
      <c r="KRQ86" s="8"/>
      <c r="KRR86" s="8"/>
      <c r="KRS86" s="8"/>
      <c r="KRT86" s="8"/>
      <c r="KRU86" s="8"/>
      <c r="KRV86" s="8"/>
      <c r="KRW86" s="8"/>
      <c r="KRX86" s="8"/>
      <c r="KRY86" s="8"/>
      <c r="KRZ86" s="8"/>
      <c r="KSA86" s="8"/>
      <c r="KSB86" s="8"/>
      <c r="KSC86" s="8"/>
      <c r="KSD86" s="8"/>
      <c r="KSE86" s="8"/>
      <c r="KSF86" s="8"/>
      <c r="KSG86" s="8"/>
      <c r="KSH86" s="8"/>
      <c r="KSI86" s="8"/>
      <c r="KSJ86" s="8"/>
      <c r="KSK86" s="8"/>
      <c r="KSL86" s="8"/>
      <c r="KSM86" s="8"/>
      <c r="KSN86" s="8"/>
      <c r="KSO86" s="8"/>
      <c r="KSP86" s="8"/>
      <c r="KSQ86" s="8"/>
      <c r="KSR86" s="8"/>
      <c r="KSS86" s="8"/>
      <c r="KST86" s="8"/>
      <c r="KSU86" s="8"/>
      <c r="KSV86" s="8"/>
      <c r="KSW86" s="8"/>
      <c r="KSX86" s="8"/>
      <c r="KSY86" s="8"/>
      <c r="KSZ86" s="8"/>
      <c r="KTA86" s="8"/>
      <c r="KTB86" s="8"/>
      <c r="KTC86" s="8"/>
      <c r="KTD86" s="8"/>
      <c r="KTE86" s="8"/>
      <c r="KTF86" s="8"/>
      <c r="KTG86" s="8"/>
      <c r="KTH86" s="8"/>
      <c r="KTI86" s="8"/>
      <c r="KTJ86" s="8"/>
      <c r="KTK86" s="8"/>
      <c r="KTL86" s="8"/>
      <c r="KTM86" s="8"/>
      <c r="KTN86" s="8"/>
      <c r="KTO86" s="8"/>
      <c r="KTP86" s="8"/>
      <c r="KTQ86" s="8"/>
      <c r="KTR86" s="8"/>
      <c r="KTS86" s="8"/>
      <c r="KTT86" s="8"/>
      <c r="KTU86" s="8"/>
      <c r="KTV86" s="8"/>
      <c r="KTW86" s="8"/>
      <c r="KTX86" s="8"/>
      <c r="KTY86" s="8"/>
      <c r="KTZ86" s="8"/>
      <c r="KUA86" s="8"/>
      <c r="KUB86" s="8"/>
      <c r="KUC86" s="8"/>
      <c r="KUD86" s="8"/>
      <c r="KUE86" s="8"/>
      <c r="KUF86" s="8"/>
      <c r="KUG86" s="8"/>
      <c r="KUH86" s="8"/>
      <c r="KUI86" s="8"/>
      <c r="KUJ86" s="8"/>
      <c r="KUK86" s="8"/>
      <c r="KUL86" s="8"/>
      <c r="KUM86" s="8"/>
      <c r="KUN86" s="8"/>
      <c r="KUO86" s="8"/>
      <c r="KUP86" s="8"/>
      <c r="KUQ86" s="8"/>
      <c r="KUR86" s="8"/>
      <c r="KUS86" s="8"/>
      <c r="KUT86" s="8"/>
      <c r="KUU86" s="8"/>
      <c r="KUV86" s="8"/>
      <c r="KUW86" s="8"/>
      <c r="KUX86" s="8"/>
      <c r="KUY86" s="8"/>
      <c r="KUZ86" s="8"/>
      <c r="KVA86" s="8"/>
      <c r="KVB86" s="8"/>
      <c r="KVC86" s="8"/>
      <c r="KVD86" s="8"/>
      <c r="KVE86" s="8"/>
      <c r="KVF86" s="8"/>
      <c r="KVG86" s="8"/>
      <c r="KVH86" s="8"/>
      <c r="KVI86" s="8"/>
      <c r="KVJ86" s="8"/>
      <c r="KVK86" s="8"/>
      <c r="KVL86" s="8"/>
      <c r="KVM86" s="8"/>
      <c r="KVN86" s="8"/>
      <c r="KVO86" s="8"/>
      <c r="KVP86" s="8"/>
      <c r="KVQ86" s="8"/>
      <c r="KVR86" s="8"/>
      <c r="KVS86" s="8"/>
      <c r="KVT86" s="8"/>
      <c r="KVU86" s="8"/>
      <c r="KVV86" s="8"/>
      <c r="KVW86" s="8"/>
      <c r="KVX86" s="8"/>
      <c r="KVY86" s="8"/>
      <c r="KVZ86" s="8"/>
      <c r="KWA86" s="8"/>
      <c r="KWB86" s="8"/>
      <c r="KWC86" s="8"/>
      <c r="KWD86" s="8"/>
      <c r="KWE86" s="8"/>
      <c r="KWF86" s="8"/>
      <c r="KWG86" s="8"/>
      <c r="KWH86" s="8"/>
      <c r="KWI86" s="8"/>
      <c r="KWJ86" s="8"/>
      <c r="KWK86" s="8"/>
      <c r="KWL86" s="8"/>
      <c r="KWM86" s="8"/>
      <c r="KWN86" s="8"/>
      <c r="KWO86" s="8"/>
      <c r="KWP86" s="8"/>
      <c r="KWQ86" s="8"/>
      <c r="KWR86" s="8"/>
      <c r="KWS86" s="8"/>
      <c r="KWT86" s="8"/>
      <c r="KWU86" s="8"/>
      <c r="KWV86" s="8"/>
      <c r="KWW86" s="8"/>
      <c r="KWX86" s="8"/>
      <c r="KWY86" s="8"/>
      <c r="KWZ86" s="8"/>
      <c r="KXA86" s="8"/>
      <c r="KXB86" s="8"/>
      <c r="KXC86" s="8"/>
      <c r="KXD86" s="8"/>
      <c r="KXE86" s="8"/>
      <c r="KXF86" s="8"/>
      <c r="KXG86" s="8"/>
      <c r="KXH86" s="8"/>
      <c r="KXI86" s="8"/>
      <c r="KXJ86" s="8"/>
      <c r="KXK86" s="8"/>
      <c r="KXL86" s="8"/>
      <c r="KXM86" s="8"/>
      <c r="KXN86" s="8"/>
      <c r="KXO86" s="8"/>
      <c r="KXP86" s="8"/>
      <c r="KXQ86" s="8"/>
      <c r="KXR86" s="8"/>
      <c r="KXS86" s="8"/>
      <c r="KXT86" s="8"/>
      <c r="KXU86" s="8"/>
      <c r="KXV86" s="8"/>
      <c r="KXW86" s="8"/>
      <c r="KXX86" s="8"/>
      <c r="KXY86" s="8"/>
      <c r="KXZ86" s="8"/>
      <c r="KYA86" s="8"/>
      <c r="KYB86" s="8"/>
      <c r="KYC86" s="8"/>
      <c r="KYD86" s="8"/>
      <c r="KYE86" s="8"/>
      <c r="KYF86" s="8"/>
      <c r="KYG86" s="8"/>
      <c r="KYH86" s="8"/>
      <c r="KYI86" s="8"/>
      <c r="KYJ86" s="8"/>
      <c r="KYK86" s="8"/>
      <c r="KYL86" s="8"/>
      <c r="KYM86" s="8"/>
      <c r="KYN86" s="8"/>
      <c r="KYO86" s="8"/>
      <c r="KYP86" s="8"/>
      <c r="KYQ86" s="8"/>
      <c r="KYR86" s="8"/>
      <c r="KYS86" s="8"/>
      <c r="KYT86" s="8"/>
      <c r="KYU86" s="8"/>
      <c r="KYV86" s="8"/>
      <c r="KYW86" s="8"/>
      <c r="KYX86" s="8"/>
      <c r="KYY86" s="8"/>
      <c r="KYZ86" s="8"/>
      <c r="KZA86" s="8"/>
      <c r="KZB86" s="8"/>
      <c r="KZC86" s="8"/>
      <c r="KZD86" s="8"/>
      <c r="KZE86" s="8"/>
      <c r="KZF86" s="8"/>
      <c r="KZG86" s="8"/>
      <c r="KZH86" s="8"/>
      <c r="KZI86" s="8"/>
      <c r="KZJ86" s="8"/>
      <c r="KZK86" s="8"/>
      <c r="KZL86" s="8"/>
      <c r="KZM86" s="8"/>
      <c r="KZN86" s="8"/>
      <c r="KZO86" s="8"/>
      <c r="KZP86" s="8"/>
      <c r="KZQ86" s="8"/>
      <c r="KZR86" s="8"/>
      <c r="KZS86" s="8"/>
      <c r="KZT86" s="8"/>
      <c r="KZU86" s="8"/>
      <c r="KZV86" s="8"/>
      <c r="KZW86" s="8"/>
      <c r="KZX86" s="8"/>
      <c r="KZY86" s="8"/>
      <c r="KZZ86" s="8"/>
      <c r="LAA86" s="8"/>
      <c r="LAB86" s="8"/>
      <c r="LAC86" s="8"/>
      <c r="LAD86" s="8"/>
      <c r="LAE86" s="8"/>
      <c r="LAF86" s="8"/>
      <c r="LAG86" s="8"/>
      <c r="LAH86" s="8"/>
      <c r="LAI86" s="8"/>
      <c r="LAJ86" s="8"/>
      <c r="LAK86" s="8"/>
      <c r="LAL86" s="8"/>
      <c r="LAM86" s="8"/>
      <c r="LAN86" s="8"/>
      <c r="LAO86" s="8"/>
      <c r="LAP86" s="8"/>
      <c r="LAQ86" s="8"/>
      <c r="LAR86" s="8"/>
      <c r="LAS86" s="8"/>
      <c r="LAT86" s="8"/>
      <c r="LAU86" s="8"/>
      <c r="LAV86" s="8"/>
      <c r="LAW86" s="8"/>
      <c r="LAX86" s="8"/>
      <c r="LAY86" s="8"/>
      <c r="LAZ86" s="8"/>
      <c r="LBA86" s="8"/>
      <c r="LBB86" s="8"/>
      <c r="LBC86" s="8"/>
      <c r="LBD86" s="8"/>
      <c r="LBE86" s="8"/>
      <c r="LBF86" s="8"/>
      <c r="LBG86" s="8"/>
      <c r="LBH86" s="8"/>
      <c r="LBI86" s="8"/>
      <c r="LBJ86" s="8"/>
      <c r="LBK86" s="8"/>
      <c r="LBL86" s="8"/>
      <c r="LBM86" s="8"/>
      <c r="LBN86" s="8"/>
      <c r="LBO86" s="8"/>
      <c r="LBP86" s="8"/>
      <c r="LBQ86" s="8"/>
      <c r="LBR86" s="8"/>
      <c r="LBS86" s="8"/>
      <c r="LBT86" s="8"/>
      <c r="LBU86" s="8"/>
      <c r="LBV86" s="8"/>
      <c r="LBW86" s="8"/>
      <c r="LBX86" s="8"/>
      <c r="LBY86" s="8"/>
      <c r="LBZ86" s="8"/>
      <c r="LCA86" s="8"/>
      <c r="LCB86" s="8"/>
      <c r="LCC86" s="8"/>
      <c r="LCD86" s="8"/>
      <c r="LCE86" s="8"/>
      <c r="LCF86" s="8"/>
      <c r="LCG86" s="8"/>
      <c r="LCH86" s="8"/>
      <c r="LCI86" s="8"/>
      <c r="LCJ86" s="8"/>
      <c r="LCK86" s="8"/>
      <c r="LCL86" s="8"/>
      <c r="LCM86" s="8"/>
      <c r="LCN86" s="8"/>
      <c r="LCO86" s="8"/>
      <c r="LCP86" s="8"/>
      <c r="LCQ86" s="8"/>
      <c r="LCR86" s="8"/>
      <c r="LCS86" s="8"/>
      <c r="LCT86" s="8"/>
      <c r="LCU86" s="8"/>
      <c r="LCV86" s="8"/>
      <c r="LCW86" s="8"/>
      <c r="LCX86" s="8"/>
      <c r="LCY86" s="8"/>
      <c r="LCZ86" s="8"/>
      <c r="LDA86" s="8"/>
      <c r="LDB86" s="8"/>
      <c r="LDC86" s="8"/>
      <c r="LDD86" s="8"/>
      <c r="LDE86" s="8"/>
      <c r="LDF86" s="8"/>
      <c r="LDG86" s="8"/>
      <c r="LDH86" s="8"/>
      <c r="LDI86" s="8"/>
      <c r="LDJ86" s="8"/>
      <c r="LDK86" s="8"/>
      <c r="LDL86" s="8"/>
      <c r="LDM86" s="8"/>
      <c r="LDN86" s="8"/>
      <c r="LDO86" s="8"/>
      <c r="LDP86" s="8"/>
      <c r="LDQ86" s="8"/>
      <c r="LDR86" s="8"/>
      <c r="LDS86" s="8"/>
      <c r="LDT86" s="8"/>
      <c r="LDU86" s="8"/>
      <c r="LDV86" s="8"/>
      <c r="LDW86" s="8"/>
      <c r="LDX86" s="8"/>
      <c r="LDY86" s="8"/>
      <c r="LDZ86" s="8"/>
      <c r="LEA86" s="8"/>
      <c r="LEB86" s="8"/>
      <c r="LEC86" s="8"/>
      <c r="LED86" s="8"/>
      <c r="LEE86" s="8"/>
      <c r="LEF86" s="8"/>
      <c r="LEG86" s="8"/>
      <c r="LEH86" s="8"/>
      <c r="LEI86" s="8"/>
      <c r="LEJ86" s="8"/>
      <c r="LEK86" s="8"/>
      <c r="LEL86" s="8"/>
      <c r="LEM86" s="8"/>
      <c r="LEN86" s="8"/>
      <c r="LEO86" s="8"/>
      <c r="LEP86" s="8"/>
      <c r="LEQ86" s="8"/>
      <c r="LER86" s="8"/>
      <c r="LES86" s="8"/>
      <c r="LET86" s="8"/>
      <c r="LEU86" s="8"/>
      <c r="LEV86" s="8"/>
      <c r="LEW86" s="8"/>
      <c r="LEX86" s="8"/>
      <c r="LEY86" s="8"/>
      <c r="LEZ86" s="8"/>
      <c r="LFA86" s="8"/>
      <c r="LFB86" s="8"/>
      <c r="LFC86" s="8"/>
      <c r="LFD86" s="8"/>
      <c r="LFE86" s="8"/>
      <c r="LFF86" s="8"/>
      <c r="LFG86" s="8"/>
      <c r="LFH86" s="8"/>
      <c r="LFI86" s="8"/>
      <c r="LFJ86" s="8"/>
      <c r="LFK86" s="8"/>
      <c r="LFL86" s="8"/>
      <c r="LFM86" s="8"/>
      <c r="LFN86" s="8"/>
      <c r="LFO86" s="8"/>
      <c r="LFP86" s="8"/>
      <c r="LFQ86" s="8"/>
      <c r="LFR86" s="8"/>
      <c r="LFS86" s="8"/>
      <c r="LFT86" s="8"/>
      <c r="LFU86" s="8"/>
      <c r="LFV86" s="8"/>
      <c r="LFW86" s="8"/>
      <c r="LFX86" s="8"/>
      <c r="LFY86" s="8"/>
      <c r="LFZ86" s="8"/>
      <c r="LGA86" s="8"/>
      <c r="LGB86" s="8"/>
      <c r="LGC86" s="8"/>
      <c r="LGD86" s="8"/>
      <c r="LGE86" s="8"/>
      <c r="LGF86" s="8"/>
      <c r="LGG86" s="8"/>
      <c r="LGH86" s="8"/>
      <c r="LGI86" s="8"/>
      <c r="LGJ86" s="8"/>
      <c r="LGK86" s="8"/>
      <c r="LGL86" s="8"/>
      <c r="LGM86" s="8"/>
      <c r="LGN86" s="8"/>
      <c r="LGO86" s="8"/>
      <c r="LGP86" s="8"/>
      <c r="LGQ86" s="8"/>
      <c r="LGR86" s="8"/>
      <c r="LGS86" s="8"/>
      <c r="LGT86" s="8"/>
      <c r="LGU86" s="8"/>
      <c r="LGV86" s="8"/>
      <c r="LGW86" s="8"/>
      <c r="LGX86" s="8"/>
      <c r="LGY86" s="8"/>
      <c r="LGZ86" s="8"/>
      <c r="LHA86" s="8"/>
      <c r="LHB86" s="8"/>
      <c r="LHC86" s="8"/>
      <c r="LHD86" s="8"/>
      <c r="LHE86" s="8"/>
      <c r="LHF86" s="8"/>
      <c r="LHG86" s="8"/>
      <c r="LHH86" s="8"/>
      <c r="LHI86" s="8"/>
      <c r="LHJ86" s="8"/>
      <c r="LHK86" s="8"/>
      <c r="LHL86" s="8"/>
      <c r="LHM86" s="8"/>
      <c r="LHN86" s="8"/>
      <c r="LHO86" s="8"/>
      <c r="LHP86" s="8"/>
      <c r="LHQ86" s="8"/>
      <c r="LHR86" s="8"/>
      <c r="LHS86" s="8"/>
      <c r="LHT86" s="8"/>
      <c r="LHU86" s="8"/>
      <c r="LHV86" s="8"/>
      <c r="LHW86" s="8"/>
      <c r="LHX86" s="8"/>
      <c r="LHY86" s="8"/>
      <c r="LHZ86" s="8"/>
      <c r="LIA86" s="8"/>
      <c r="LIB86" s="8"/>
      <c r="LIC86" s="8"/>
      <c r="LID86" s="8"/>
      <c r="LIE86" s="8"/>
      <c r="LIF86" s="8"/>
      <c r="LIG86" s="8"/>
      <c r="LIH86" s="8"/>
      <c r="LII86" s="8"/>
      <c r="LIJ86" s="8"/>
      <c r="LIK86" s="8"/>
      <c r="LIL86" s="8"/>
      <c r="LIM86" s="8"/>
      <c r="LIN86" s="8"/>
      <c r="LIO86" s="8"/>
      <c r="LIP86" s="8"/>
      <c r="LIQ86" s="8"/>
      <c r="LIR86" s="8"/>
      <c r="LIS86" s="8"/>
      <c r="LIT86" s="8"/>
      <c r="LIU86" s="8"/>
      <c r="LIV86" s="8"/>
      <c r="LIW86" s="8"/>
      <c r="LIX86" s="8"/>
      <c r="LIY86" s="8"/>
      <c r="LIZ86" s="8"/>
      <c r="LJA86" s="8"/>
      <c r="LJB86" s="8"/>
      <c r="LJC86" s="8"/>
      <c r="LJD86" s="8"/>
      <c r="LJE86" s="8"/>
      <c r="LJF86" s="8"/>
      <c r="LJG86" s="8"/>
      <c r="LJH86" s="8"/>
      <c r="LJI86" s="8"/>
      <c r="LJJ86" s="8"/>
      <c r="LJK86" s="8"/>
      <c r="LJL86" s="8"/>
      <c r="LJM86" s="8"/>
      <c r="LJN86" s="8"/>
      <c r="LJO86" s="8"/>
      <c r="LJP86" s="8"/>
      <c r="LJQ86" s="8"/>
      <c r="LJR86" s="8"/>
      <c r="LJS86" s="8"/>
      <c r="LJT86" s="8"/>
      <c r="LJU86" s="8"/>
      <c r="LJV86" s="8"/>
      <c r="LJW86" s="8"/>
      <c r="LJX86" s="8"/>
      <c r="LJY86" s="8"/>
      <c r="LJZ86" s="8"/>
      <c r="LKA86" s="8"/>
      <c r="LKB86" s="8"/>
      <c r="LKC86" s="8"/>
      <c r="LKD86" s="8"/>
      <c r="LKE86" s="8"/>
      <c r="LKF86" s="8"/>
      <c r="LKG86" s="8"/>
      <c r="LKH86" s="8"/>
      <c r="LKI86" s="8"/>
      <c r="LKJ86" s="8"/>
      <c r="LKK86" s="8"/>
      <c r="LKL86" s="8"/>
      <c r="LKM86" s="8"/>
      <c r="LKN86" s="8"/>
      <c r="LKO86" s="8"/>
      <c r="LKP86" s="8"/>
      <c r="LKQ86" s="8"/>
      <c r="LKR86" s="8"/>
      <c r="LKS86" s="8"/>
      <c r="LKT86" s="8"/>
      <c r="LKU86" s="8"/>
      <c r="LKV86" s="8"/>
      <c r="LKW86" s="8"/>
      <c r="LKX86" s="8"/>
      <c r="LKY86" s="8"/>
      <c r="LKZ86" s="8"/>
      <c r="LLA86" s="8"/>
      <c r="LLB86" s="8"/>
      <c r="LLC86" s="8"/>
      <c r="LLD86" s="8"/>
      <c r="LLE86" s="8"/>
      <c r="LLF86" s="8"/>
      <c r="LLG86" s="8"/>
      <c r="LLH86" s="8"/>
      <c r="LLI86" s="8"/>
      <c r="LLJ86" s="8"/>
      <c r="LLK86" s="8"/>
      <c r="LLL86" s="8"/>
      <c r="LLM86" s="8"/>
      <c r="LLN86" s="8"/>
      <c r="LLO86" s="8"/>
      <c r="LLP86" s="8"/>
      <c r="LLQ86" s="8"/>
      <c r="LLR86" s="8"/>
      <c r="LLS86" s="8"/>
      <c r="LLT86" s="8"/>
      <c r="LLU86" s="8"/>
      <c r="LLV86" s="8"/>
      <c r="LLW86" s="8"/>
      <c r="LLX86" s="8"/>
      <c r="LLY86" s="8"/>
      <c r="LLZ86" s="8"/>
      <c r="LMA86" s="8"/>
      <c r="LMB86" s="8"/>
      <c r="LMC86" s="8"/>
      <c r="LMD86" s="8"/>
      <c r="LME86" s="8"/>
      <c r="LMF86" s="8"/>
      <c r="LMG86" s="8"/>
      <c r="LMH86" s="8"/>
      <c r="LMI86" s="8"/>
      <c r="LMJ86" s="8"/>
      <c r="LMK86" s="8"/>
      <c r="LML86" s="8"/>
      <c r="LMM86" s="8"/>
      <c r="LMN86" s="8"/>
      <c r="LMO86" s="8"/>
      <c r="LMP86" s="8"/>
      <c r="LMQ86" s="8"/>
      <c r="LMR86" s="8"/>
      <c r="LMS86" s="8"/>
      <c r="LMT86" s="8"/>
      <c r="LMU86" s="8"/>
      <c r="LMV86" s="8"/>
      <c r="LMW86" s="8"/>
      <c r="LMX86" s="8"/>
      <c r="LMY86" s="8"/>
      <c r="LMZ86" s="8"/>
      <c r="LNA86" s="8"/>
      <c r="LNB86" s="8"/>
      <c r="LNC86" s="8"/>
      <c r="LND86" s="8"/>
      <c r="LNE86" s="8"/>
      <c r="LNF86" s="8"/>
      <c r="LNG86" s="8"/>
      <c r="LNH86" s="8"/>
      <c r="LNI86" s="8"/>
      <c r="LNJ86" s="8"/>
      <c r="LNK86" s="8"/>
      <c r="LNL86" s="8"/>
      <c r="LNM86" s="8"/>
      <c r="LNN86" s="8"/>
      <c r="LNO86" s="8"/>
      <c r="LNP86" s="8"/>
      <c r="LNQ86" s="8"/>
      <c r="LNR86" s="8"/>
      <c r="LNS86" s="8"/>
      <c r="LNT86" s="8"/>
      <c r="LNU86" s="8"/>
      <c r="LNV86" s="8"/>
      <c r="LNW86" s="8"/>
      <c r="LNX86" s="8"/>
      <c r="LNY86" s="8"/>
      <c r="LNZ86" s="8"/>
      <c r="LOA86" s="8"/>
      <c r="LOB86" s="8"/>
      <c r="LOC86" s="8"/>
      <c r="LOD86" s="8"/>
      <c r="LOE86" s="8"/>
      <c r="LOF86" s="8"/>
      <c r="LOG86" s="8"/>
      <c r="LOH86" s="8"/>
      <c r="LOI86" s="8"/>
      <c r="LOJ86" s="8"/>
      <c r="LOK86" s="8"/>
      <c r="LOL86" s="8"/>
      <c r="LOM86" s="8"/>
      <c r="LON86" s="8"/>
      <c r="LOO86" s="8"/>
      <c r="LOP86" s="8"/>
      <c r="LOQ86" s="8"/>
      <c r="LOR86" s="8"/>
      <c r="LOS86" s="8"/>
      <c r="LOT86" s="8"/>
      <c r="LOU86" s="8"/>
      <c r="LOV86" s="8"/>
      <c r="LOW86" s="8"/>
      <c r="LOX86" s="8"/>
      <c r="LOY86" s="8"/>
      <c r="LOZ86" s="8"/>
      <c r="LPA86" s="8"/>
      <c r="LPB86" s="8"/>
      <c r="LPC86" s="8"/>
      <c r="LPD86" s="8"/>
      <c r="LPE86" s="8"/>
      <c r="LPF86" s="8"/>
      <c r="LPG86" s="8"/>
      <c r="LPH86" s="8"/>
      <c r="LPI86" s="8"/>
      <c r="LPJ86" s="8"/>
      <c r="LPK86" s="8"/>
      <c r="LPL86" s="8"/>
      <c r="LPM86" s="8"/>
      <c r="LPN86" s="8"/>
      <c r="LPO86" s="8"/>
      <c r="LPP86" s="8"/>
      <c r="LPQ86" s="8"/>
      <c r="LPR86" s="8"/>
      <c r="LPS86" s="8"/>
      <c r="LPT86" s="8"/>
      <c r="LPU86" s="8"/>
      <c r="LPV86" s="8"/>
      <c r="LPW86" s="8"/>
      <c r="LPX86" s="8"/>
      <c r="LPY86" s="8"/>
      <c r="LPZ86" s="8"/>
      <c r="LQA86" s="8"/>
      <c r="LQB86" s="8"/>
      <c r="LQC86" s="8"/>
      <c r="LQD86" s="8"/>
      <c r="LQE86" s="8"/>
      <c r="LQF86" s="8"/>
      <c r="LQG86" s="8"/>
      <c r="LQH86" s="8"/>
      <c r="LQI86" s="8"/>
      <c r="LQJ86" s="8"/>
      <c r="LQK86" s="8"/>
      <c r="LQL86" s="8"/>
      <c r="LQM86" s="8"/>
      <c r="LQN86" s="8"/>
      <c r="LQO86" s="8"/>
      <c r="LQP86" s="8"/>
      <c r="LQQ86" s="8"/>
      <c r="LQR86" s="8"/>
      <c r="LQS86" s="8"/>
      <c r="LQT86" s="8"/>
      <c r="LQU86" s="8"/>
      <c r="LQV86" s="8"/>
      <c r="LQW86" s="8"/>
      <c r="LQX86" s="8"/>
      <c r="LQY86" s="8"/>
      <c r="LQZ86" s="8"/>
      <c r="LRA86" s="8"/>
      <c r="LRB86" s="8"/>
      <c r="LRC86" s="8"/>
      <c r="LRD86" s="8"/>
      <c r="LRE86" s="8"/>
      <c r="LRF86" s="8"/>
      <c r="LRG86" s="8"/>
      <c r="LRH86" s="8"/>
      <c r="LRI86" s="8"/>
      <c r="LRJ86" s="8"/>
      <c r="LRK86" s="8"/>
      <c r="LRL86" s="8"/>
      <c r="LRM86" s="8"/>
      <c r="LRN86" s="8"/>
      <c r="LRO86" s="8"/>
      <c r="LRP86" s="8"/>
      <c r="LRQ86" s="8"/>
      <c r="LRR86" s="8"/>
      <c r="LRS86" s="8"/>
      <c r="LRT86" s="8"/>
      <c r="LRU86" s="8"/>
      <c r="LRV86" s="8"/>
      <c r="LRW86" s="8"/>
      <c r="LRX86" s="8"/>
      <c r="LRY86" s="8"/>
      <c r="LRZ86" s="8"/>
      <c r="LSA86" s="8"/>
      <c r="LSB86" s="8"/>
      <c r="LSC86" s="8"/>
      <c r="LSD86" s="8"/>
      <c r="LSE86" s="8"/>
      <c r="LSF86" s="8"/>
      <c r="LSG86" s="8"/>
      <c r="LSH86" s="8"/>
      <c r="LSI86" s="8"/>
      <c r="LSJ86" s="8"/>
      <c r="LSK86" s="8"/>
      <c r="LSL86" s="8"/>
      <c r="LSM86" s="8"/>
      <c r="LSN86" s="8"/>
      <c r="LSO86" s="8"/>
      <c r="LSP86" s="8"/>
      <c r="LSQ86" s="8"/>
      <c r="LSR86" s="8"/>
      <c r="LSS86" s="8"/>
      <c r="LST86" s="8"/>
      <c r="LSU86" s="8"/>
      <c r="LSV86" s="8"/>
      <c r="LSW86" s="8"/>
      <c r="LSX86" s="8"/>
      <c r="LSY86" s="8"/>
      <c r="LSZ86" s="8"/>
      <c r="LTA86" s="8"/>
      <c r="LTB86" s="8"/>
      <c r="LTC86" s="8"/>
      <c r="LTD86" s="8"/>
      <c r="LTE86" s="8"/>
      <c r="LTF86" s="8"/>
      <c r="LTG86" s="8"/>
      <c r="LTH86" s="8"/>
      <c r="LTI86" s="8"/>
      <c r="LTJ86" s="8"/>
      <c r="LTK86" s="8"/>
      <c r="LTL86" s="8"/>
      <c r="LTM86" s="8"/>
      <c r="LTN86" s="8"/>
      <c r="LTO86" s="8"/>
      <c r="LTP86" s="8"/>
      <c r="LTQ86" s="8"/>
      <c r="LTR86" s="8"/>
      <c r="LTS86" s="8"/>
      <c r="LTT86" s="8"/>
      <c r="LTU86" s="8"/>
      <c r="LTV86" s="8"/>
      <c r="LTW86" s="8"/>
      <c r="LTX86" s="8"/>
      <c r="LTY86" s="8"/>
      <c r="LTZ86" s="8"/>
      <c r="LUA86" s="8"/>
      <c r="LUB86" s="8"/>
      <c r="LUC86" s="8"/>
      <c r="LUD86" s="8"/>
      <c r="LUE86" s="8"/>
      <c r="LUF86" s="8"/>
      <c r="LUG86" s="8"/>
      <c r="LUH86" s="8"/>
      <c r="LUI86" s="8"/>
      <c r="LUJ86" s="8"/>
      <c r="LUK86" s="8"/>
      <c r="LUL86" s="8"/>
      <c r="LUM86" s="8"/>
      <c r="LUN86" s="8"/>
      <c r="LUO86" s="8"/>
      <c r="LUP86" s="8"/>
      <c r="LUQ86" s="8"/>
      <c r="LUR86" s="8"/>
      <c r="LUS86" s="8"/>
      <c r="LUT86" s="8"/>
      <c r="LUU86" s="8"/>
      <c r="LUV86" s="8"/>
      <c r="LUW86" s="8"/>
      <c r="LUX86" s="8"/>
      <c r="LUY86" s="8"/>
      <c r="LUZ86" s="8"/>
      <c r="LVA86" s="8"/>
      <c r="LVB86" s="8"/>
      <c r="LVC86" s="8"/>
      <c r="LVD86" s="8"/>
      <c r="LVE86" s="8"/>
      <c r="LVF86" s="8"/>
      <c r="LVG86" s="8"/>
      <c r="LVH86" s="8"/>
      <c r="LVI86" s="8"/>
      <c r="LVJ86" s="8"/>
      <c r="LVK86" s="8"/>
      <c r="LVL86" s="8"/>
      <c r="LVM86" s="8"/>
      <c r="LVN86" s="8"/>
      <c r="LVO86" s="8"/>
      <c r="LVP86" s="8"/>
      <c r="LVQ86" s="8"/>
      <c r="LVR86" s="8"/>
      <c r="LVS86" s="8"/>
      <c r="LVT86" s="8"/>
      <c r="LVU86" s="8"/>
      <c r="LVV86" s="8"/>
      <c r="LVW86" s="8"/>
      <c r="LVX86" s="8"/>
      <c r="LVY86" s="8"/>
      <c r="LVZ86" s="8"/>
      <c r="LWA86" s="8"/>
      <c r="LWB86" s="8"/>
      <c r="LWC86" s="8"/>
      <c r="LWD86" s="8"/>
      <c r="LWE86" s="8"/>
      <c r="LWF86" s="8"/>
      <c r="LWG86" s="8"/>
      <c r="LWH86" s="8"/>
      <c r="LWI86" s="8"/>
      <c r="LWJ86" s="8"/>
      <c r="LWK86" s="8"/>
      <c r="LWL86" s="8"/>
      <c r="LWM86" s="8"/>
      <c r="LWN86" s="8"/>
      <c r="LWO86" s="8"/>
      <c r="LWP86" s="8"/>
      <c r="LWQ86" s="8"/>
      <c r="LWR86" s="8"/>
      <c r="LWS86" s="8"/>
      <c r="LWT86" s="8"/>
      <c r="LWU86" s="8"/>
      <c r="LWV86" s="8"/>
      <c r="LWW86" s="8"/>
      <c r="LWX86" s="8"/>
      <c r="LWY86" s="8"/>
      <c r="LWZ86" s="8"/>
      <c r="LXA86" s="8"/>
      <c r="LXB86" s="8"/>
      <c r="LXC86" s="8"/>
      <c r="LXD86" s="8"/>
      <c r="LXE86" s="8"/>
      <c r="LXF86" s="8"/>
      <c r="LXG86" s="8"/>
      <c r="LXH86" s="8"/>
      <c r="LXI86" s="8"/>
      <c r="LXJ86" s="8"/>
      <c r="LXK86" s="8"/>
      <c r="LXL86" s="8"/>
      <c r="LXM86" s="8"/>
      <c r="LXN86" s="8"/>
      <c r="LXO86" s="8"/>
      <c r="LXP86" s="8"/>
      <c r="LXQ86" s="8"/>
      <c r="LXR86" s="8"/>
      <c r="LXS86" s="8"/>
      <c r="LXT86" s="8"/>
      <c r="LXU86" s="8"/>
      <c r="LXV86" s="8"/>
      <c r="LXW86" s="8"/>
      <c r="LXX86" s="8"/>
      <c r="LXY86" s="8"/>
      <c r="LXZ86" s="8"/>
      <c r="LYA86" s="8"/>
      <c r="LYB86" s="8"/>
      <c r="LYC86" s="8"/>
      <c r="LYD86" s="8"/>
      <c r="LYE86" s="8"/>
      <c r="LYF86" s="8"/>
      <c r="LYG86" s="8"/>
      <c r="LYH86" s="8"/>
      <c r="LYI86" s="8"/>
      <c r="LYJ86" s="8"/>
      <c r="LYK86" s="8"/>
      <c r="LYL86" s="8"/>
      <c r="LYM86" s="8"/>
      <c r="LYN86" s="8"/>
      <c r="LYO86" s="8"/>
      <c r="LYP86" s="8"/>
      <c r="LYQ86" s="8"/>
      <c r="LYR86" s="8"/>
      <c r="LYS86" s="8"/>
      <c r="LYT86" s="8"/>
      <c r="LYU86" s="8"/>
      <c r="LYV86" s="8"/>
      <c r="LYW86" s="8"/>
      <c r="LYX86" s="8"/>
      <c r="LYY86" s="8"/>
      <c r="LYZ86" s="8"/>
      <c r="LZA86" s="8"/>
      <c r="LZB86" s="8"/>
      <c r="LZC86" s="8"/>
      <c r="LZD86" s="8"/>
      <c r="LZE86" s="8"/>
      <c r="LZF86" s="8"/>
      <c r="LZG86" s="8"/>
      <c r="LZH86" s="8"/>
      <c r="LZI86" s="8"/>
      <c r="LZJ86" s="8"/>
      <c r="LZK86" s="8"/>
      <c r="LZL86" s="8"/>
      <c r="LZM86" s="8"/>
      <c r="LZN86" s="8"/>
      <c r="LZO86" s="8"/>
      <c r="LZP86" s="8"/>
      <c r="LZQ86" s="8"/>
      <c r="LZR86" s="8"/>
      <c r="LZS86" s="8"/>
      <c r="LZT86" s="8"/>
      <c r="LZU86" s="8"/>
      <c r="LZV86" s="8"/>
      <c r="LZW86" s="8"/>
      <c r="LZX86" s="8"/>
      <c r="LZY86" s="8"/>
      <c r="LZZ86" s="8"/>
      <c r="MAA86" s="8"/>
      <c r="MAB86" s="8"/>
      <c r="MAC86" s="8"/>
      <c r="MAD86" s="8"/>
      <c r="MAE86" s="8"/>
      <c r="MAF86" s="8"/>
      <c r="MAG86" s="8"/>
      <c r="MAH86" s="8"/>
      <c r="MAI86" s="8"/>
      <c r="MAJ86" s="8"/>
      <c r="MAK86" s="8"/>
      <c r="MAL86" s="8"/>
      <c r="MAM86" s="8"/>
      <c r="MAN86" s="8"/>
      <c r="MAO86" s="8"/>
      <c r="MAP86" s="8"/>
      <c r="MAQ86" s="8"/>
      <c r="MAR86" s="8"/>
      <c r="MAS86" s="8"/>
      <c r="MAT86" s="8"/>
      <c r="MAU86" s="8"/>
      <c r="MAV86" s="8"/>
      <c r="MAW86" s="8"/>
      <c r="MAX86" s="8"/>
      <c r="MAY86" s="8"/>
      <c r="MAZ86" s="8"/>
      <c r="MBA86" s="8"/>
      <c r="MBB86" s="8"/>
      <c r="MBC86" s="8"/>
      <c r="MBD86" s="8"/>
      <c r="MBE86" s="8"/>
      <c r="MBF86" s="8"/>
      <c r="MBG86" s="8"/>
      <c r="MBH86" s="8"/>
      <c r="MBI86" s="8"/>
      <c r="MBJ86" s="8"/>
      <c r="MBK86" s="8"/>
      <c r="MBL86" s="8"/>
      <c r="MBM86" s="8"/>
      <c r="MBN86" s="8"/>
      <c r="MBO86" s="8"/>
      <c r="MBP86" s="8"/>
      <c r="MBQ86" s="8"/>
      <c r="MBR86" s="8"/>
      <c r="MBS86" s="8"/>
      <c r="MBT86" s="8"/>
      <c r="MBU86" s="8"/>
      <c r="MBV86" s="8"/>
      <c r="MBW86" s="8"/>
      <c r="MBX86" s="8"/>
      <c r="MBY86" s="8"/>
      <c r="MBZ86" s="8"/>
      <c r="MCA86" s="8"/>
      <c r="MCB86" s="8"/>
      <c r="MCC86" s="8"/>
      <c r="MCD86" s="8"/>
      <c r="MCE86" s="8"/>
      <c r="MCF86" s="8"/>
      <c r="MCG86" s="8"/>
      <c r="MCH86" s="8"/>
      <c r="MCI86" s="8"/>
      <c r="MCJ86" s="8"/>
      <c r="MCK86" s="8"/>
      <c r="MCL86" s="8"/>
      <c r="MCM86" s="8"/>
      <c r="MCN86" s="8"/>
      <c r="MCO86" s="8"/>
      <c r="MCP86" s="8"/>
      <c r="MCQ86" s="8"/>
      <c r="MCR86" s="8"/>
      <c r="MCS86" s="8"/>
      <c r="MCT86" s="8"/>
      <c r="MCU86" s="8"/>
      <c r="MCV86" s="8"/>
      <c r="MCW86" s="8"/>
      <c r="MCX86" s="8"/>
      <c r="MCY86" s="8"/>
      <c r="MCZ86" s="8"/>
      <c r="MDA86" s="8"/>
      <c r="MDB86" s="8"/>
      <c r="MDC86" s="8"/>
      <c r="MDD86" s="8"/>
      <c r="MDE86" s="8"/>
      <c r="MDF86" s="8"/>
      <c r="MDG86" s="8"/>
      <c r="MDH86" s="8"/>
      <c r="MDI86" s="8"/>
      <c r="MDJ86" s="8"/>
      <c r="MDK86" s="8"/>
      <c r="MDL86" s="8"/>
      <c r="MDM86" s="8"/>
      <c r="MDN86" s="8"/>
      <c r="MDO86" s="8"/>
      <c r="MDP86" s="8"/>
      <c r="MDQ86" s="8"/>
      <c r="MDR86" s="8"/>
      <c r="MDS86" s="8"/>
      <c r="MDT86" s="8"/>
      <c r="MDU86" s="8"/>
      <c r="MDV86" s="8"/>
      <c r="MDW86" s="8"/>
      <c r="MDX86" s="8"/>
      <c r="MDY86" s="8"/>
      <c r="MDZ86" s="8"/>
      <c r="MEA86" s="8"/>
      <c r="MEB86" s="8"/>
      <c r="MEC86" s="8"/>
      <c r="MED86" s="8"/>
      <c r="MEE86" s="8"/>
      <c r="MEF86" s="8"/>
      <c r="MEG86" s="8"/>
      <c r="MEH86" s="8"/>
      <c r="MEI86" s="8"/>
      <c r="MEJ86" s="8"/>
      <c r="MEK86" s="8"/>
      <c r="MEL86" s="8"/>
      <c r="MEM86" s="8"/>
      <c r="MEN86" s="8"/>
      <c r="MEO86" s="8"/>
      <c r="MEP86" s="8"/>
      <c r="MEQ86" s="8"/>
      <c r="MER86" s="8"/>
      <c r="MES86" s="8"/>
      <c r="MET86" s="8"/>
      <c r="MEU86" s="8"/>
      <c r="MEV86" s="8"/>
      <c r="MEW86" s="8"/>
      <c r="MEX86" s="8"/>
      <c r="MEY86" s="8"/>
      <c r="MEZ86" s="8"/>
      <c r="MFA86" s="8"/>
      <c r="MFB86" s="8"/>
      <c r="MFC86" s="8"/>
      <c r="MFD86" s="8"/>
      <c r="MFE86" s="8"/>
      <c r="MFF86" s="8"/>
      <c r="MFG86" s="8"/>
      <c r="MFH86" s="8"/>
      <c r="MFI86" s="8"/>
      <c r="MFJ86" s="8"/>
      <c r="MFK86" s="8"/>
      <c r="MFL86" s="8"/>
      <c r="MFM86" s="8"/>
      <c r="MFN86" s="8"/>
      <c r="MFO86" s="8"/>
      <c r="MFP86" s="8"/>
      <c r="MFQ86" s="8"/>
      <c r="MFR86" s="8"/>
      <c r="MFS86" s="8"/>
      <c r="MFT86" s="8"/>
      <c r="MFU86" s="8"/>
      <c r="MFV86" s="8"/>
      <c r="MFW86" s="8"/>
      <c r="MFX86" s="8"/>
      <c r="MFY86" s="8"/>
      <c r="MFZ86" s="8"/>
      <c r="MGA86" s="8"/>
      <c r="MGB86" s="8"/>
      <c r="MGC86" s="8"/>
      <c r="MGD86" s="8"/>
      <c r="MGE86" s="8"/>
      <c r="MGF86" s="8"/>
      <c r="MGG86" s="8"/>
      <c r="MGH86" s="8"/>
      <c r="MGI86" s="8"/>
      <c r="MGJ86" s="8"/>
      <c r="MGK86" s="8"/>
      <c r="MGL86" s="8"/>
      <c r="MGM86" s="8"/>
      <c r="MGN86" s="8"/>
      <c r="MGO86" s="8"/>
      <c r="MGP86" s="8"/>
      <c r="MGQ86" s="8"/>
      <c r="MGR86" s="8"/>
      <c r="MGS86" s="8"/>
      <c r="MGT86" s="8"/>
      <c r="MGU86" s="8"/>
      <c r="MGV86" s="8"/>
      <c r="MGW86" s="8"/>
      <c r="MGX86" s="8"/>
      <c r="MGY86" s="8"/>
      <c r="MGZ86" s="8"/>
      <c r="MHA86" s="8"/>
      <c r="MHB86" s="8"/>
      <c r="MHC86" s="8"/>
      <c r="MHD86" s="8"/>
      <c r="MHE86" s="8"/>
      <c r="MHF86" s="8"/>
      <c r="MHG86" s="8"/>
      <c r="MHH86" s="8"/>
      <c r="MHI86" s="8"/>
      <c r="MHJ86" s="8"/>
      <c r="MHK86" s="8"/>
      <c r="MHL86" s="8"/>
      <c r="MHM86" s="8"/>
      <c r="MHN86" s="8"/>
      <c r="MHO86" s="8"/>
      <c r="MHP86" s="8"/>
      <c r="MHQ86" s="8"/>
      <c r="MHR86" s="8"/>
      <c r="MHS86" s="8"/>
      <c r="MHT86" s="8"/>
      <c r="MHU86" s="8"/>
      <c r="MHV86" s="8"/>
      <c r="MHW86" s="8"/>
      <c r="MHX86" s="8"/>
      <c r="MHY86" s="8"/>
      <c r="MHZ86" s="8"/>
      <c r="MIA86" s="8"/>
      <c r="MIB86" s="8"/>
      <c r="MIC86" s="8"/>
      <c r="MID86" s="8"/>
      <c r="MIE86" s="8"/>
      <c r="MIF86" s="8"/>
      <c r="MIG86" s="8"/>
      <c r="MIH86" s="8"/>
      <c r="MII86" s="8"/>
      <c r="MIJ86" s="8"/>
      <c r="MIK86" s="8"/>
      <c r="MIL86" s="8"/>
      <c r="MIM86" s="8"/>
      <c r="MIN86" s="8"/>
      <c r="MIO86" s="8"/>
      <c r="MIP86" s="8"/>
      <c r="MIQ86" s="8"/>
      <c r="MIR86" s="8"/>
      <c r="MIS86" s="8"/>
      <c r="MIT86" s="8"/>
      <c r="MIU86" s="8"/>
      <c r="MIV86" s="8"/>
      <c r="MIW86" s="8"/>
      <c r="MIX86" s="8"/>
      <c r="MIY86" s="8"/>
      <c r="MIZ86" s="8"/>
      <c r="MJA86" s="8"/>
      <c r="MJB86" s="8"/>
      <c r="MJC86" s="8"/>
      <c r="MJD86" s="8"/>
      <c r="MJE86" s="8"/>
      <c r="MJF86" s="8"/>
      <c r="MJG86" s="8"/>
      <c r="MJH86" s="8"/>
      <c r="MJI86" s="8"/>
      <c r="MJJ86" s="8"/>
      <c r="MJK86" s="8"/>
      <c r="MJL86" s="8"/>
      <c r="MJM86" s="8"/>
      <c r="MJN86" s="8"/>
      <c r="MJO86" s="8"/>
      <c r="MJP86" s="8"/>
      <c r="MJQ86" s="8"/>
      <c r="MJR86" s="8"/>
      <c r="MJS86" s="8"/>
      <c r="MJT86" s="8"/>
      <c r="MJU86" s="8"/>
      <c r="MJV86" s="8"/>
      <c r="MJW86" s="8"/>
      <c r="MJX86" s="8"/>
      <c r="MJY86" s="8"/>
      <c r="MJZ86" s="8"/>
      <c r="MKA86" s="8"/>
      <c r="MKB86" s="8"/>
      <c r="MKC86" s="8"/>
      <c r="MKD86" s="8"/>
      <c r="MKE86" s="8"/>
      <c r="MKF86" s="8"/>
      <c r="MKG86" s="8"/>
      <c r="MKH86" s="8"/>
      <c r="MKI86" s="8"/>
      <c r="MKJ86" s="8"/>
      <c r="MKK86" s="8"/>
      <c r="MKL86" s="8"/>
      <c r="MKM86" s="8"/>
      <c r="MKN86" s="8"/>
      <c r="MKO86" s="8"/>
      <c r="MKP86" s="8"/>
      <c r="MKQ86" s="8"/>
      <c r="MKR86" s="8"/>
      <c r="MKS86" s="8"/>
      <c r="MKT86" s="8"/>
      <c r="MKU86" s="8"/>
      <c r="MKV86" s="8"/>
      <c r="MKW86" s="8"/>
      <c r="MKX86" s="8"/>
      <c r="MKY86" s="8"/>
      <c r="MKZ86" s="8"/>
      <c r="MLA86" s="8"/>
      <c r="MLB86" s="8"/>
      <c r="MLC86" s="8"/>
      <c r="MLD86" s="8"/>
      <c r="MLE86" s="8"/>
      <c r="MLF86" s="8"/>
      <c r="MLG86" s="8"/>
      <c r="MLH86" s="8"/>
      <c r="MLI86" s="8"/>
      <c r="MLJ86" s="8"/>
      <c r="MLK86" s="8"/>
      <c r="MLL86" s="8"/>
      <c r="MLM86" s="8"/>
      <c r="MLN86" s="8"/>
      <c r="MLO86" s="8"/>
      <c r="MLP86" s="8"/>
      <c r="MLQ86" s="8"/>
      <c r="MLR86" s="8"/>
      <c r="MLS86" s="8"/>
      <c r="MLT86" s="8"/>
      <c r="MLU86" s="8"/>
      <c r="MLV86" s="8"/>
      <c r="MLW86" s="8"/>
      <c r="MLX86" s="8"/>
      <c r="MLY86" s="8"/>
      <c r="MLZ86" s="8"/>
      <c r="MMA86" s="8"/>
      <c r="MMB86" s="8"/>
      <c r="MMC86" s="8"/>
      <c r="MMD86" s="8"/>
      <c r="MME86" s="8"/>
      <c r="MMF86" s="8"/>
      <c r="MMG86" s="8"/>
      <c r="MMH86" s="8"/>
      <c r="MMI86" s="8"/>
      <c r="MMJ86" s="8"/>
      <c r="MMK86" s="8"/>
      <c r="MML86" s="8"/>
      <c r="MMM86" s="8"/>
      <c r="MMN86" s="8"/>
      <c r="MMO86" s="8"/>
      <c r="MMP86" s="8"/>
      <c r="MMQ86" s="8"/>
      <c r="MMR86" s="8"/>
      <c r="MMS86" s="8"/>
      <c r="MMT86" s="8"/>
      <c r="MMU86" s="8"/>
      <c r="MMV86" s="8"/>
      <c r="MMW86" s="8"/>
      <c r="MMX86" s="8"/>
      <c r="MMY86" s="8"/>
      <c r="MMZ86" s="8"/>
      <c r="MNA86" s="8"/>
      <c r="MNB86" s="8"/>
      <c r="MNC86" s="8"/>
      <c r="MND86" s="8"/>
      <c r="MNE86" s="8"/>
      <c r="MNF86" s="8"/>
      <c r="MNG86" s="8"/>
      <c r="MNH86" s="8"/>
      <c r="MNI86" s="8"/>
      <c r="MNJ86" s="8"/>
      <c r="MNK86" s="8"/>
      <c r="MNL86" s="8"/>
      <c r="MNM86" s="8"/>
      <c r="MNN86" s="8"/>
      <c r="MNO86" s="8"/>
      <c r="MNP86" s="8"/>
      <c r="MNQ86" s="8"/>
      <c r="MNR86" s="8"/>
      <c r="MNS86" s="8"/>
      <c r="MNT86" s="8"/>
      <c r="MNU86" s="8"/>
      <c r="MNV86" s="8"/>
      <c r="MNW86" s="8"/>
      <c r="MNX86" s="8"/>
      <c r="MNY86" s="8"/>
      <c r="MNZ86" s="8"/>
      <c r="MOA86" s="8"/>
      <c r="MOB86" s="8"/>
      <c r="MOC86" s="8"/>
      <c r="MOD86" s="8"/>
      <c r="MOE86" s="8"/>
      <c r="MOF86" s="8"/>
      <c r="MOG86" s="8"/>
      <c r="MOH86" s="8"/>
      <c r="MOI86" s="8"/>
      <c r="MOJ86" s="8"/>
      <c r="MOK86" s="8"/>
      <c r="MOL86" s="8"/>
      <c r="MOM86" s="8"/>
      <c r="MON86" s="8"/>
      <c r="MOO86" s="8"/>
      <c r="MOP86" s="8"/>
      <c r="MOQ86" s="8"/>
      <c r="MOR86" s="8"/>
      <c r="MOS86" s="8"/>
      <c r="MOT86" s="8"/>
      <c r="MOU86" s="8"/>
      <c r="MOV86" s="8"/>
      <c r="MOW86" s="8"/>
      <c r="MOX86" s="8"/>
      <c r="MOY86" s="8"/>
      <c r="MOZ86" s="8"/>
      <c r="MPA86" s="8"/>
      <c r="MPB86" s="8"/>
      <c r="MPC86" s="8"/>
      <c r="MPD86" s="8"/>
      <c r="MPE86" s="8"/>
      <c r="MPF86" s="8"/>
      <c r="MPG86" s="8"/>
      <c r="MPH86" s="8"/>
      <c r="MPI86" s="8"/>
      <c r="MPJ86" s="8"/>
      <c r="MPK86" s="8"/>
      <c r="MPL86" s="8"/>
      <c r="MPM86" s="8"/>
      <c r="MPN86" s="8"/>
      <c r="MPO86" s="8"/>
      <c r="MPP86" s="8"/>
      <c r="MPQ86" s="8"/>
      <c r="MPR86" s="8"/>
      <c r="MPS86" s="8"/>
      <c r="MPT86" s="8"/>
      <c r="MPU86" s="8"/>
      <c r="MPV86" s="8"/>
      <c r="MPW86" s="8"/>
      <c r="MPX86" s="8"/>
      <c r="MPY86" s="8"/>
      <c r="MPZ86" s="8"/>
      <c r="MQA86" s="8"/>
      <c r="MQB86" s="8"/>
      <c r="MQC86" s="8"/>
      <c r="MQD86" s="8"/>
      <c r="MQE86" s="8"/>
      <c r="MQF86" s="8"/>
      <c r="MQG86" s="8"/>
      <c r="MQH86" s="8"/>
      <c r="MQI86" s="8"/>
      <c r="MQJ86" s="8"/>
      <c r="MQK86" s="8"/>
      <c r="MQL86" s="8"/>
      <c r="MQM86" s="8"/>
      <c r="MQN86" s="8"/>
      <c r="MQO86" s="8"/>
      <c r="MQP86" s="8"/>
      <c r="MQQ86" s="8"/>
      <c r="MQR86" s="8"/>
      <c r="MQS86" s="8"/>
      <c r="MQT86" s="8"/>
      <c r="MQU86" s="8"/>
      <c r="MQV86" s="8"/>
      <c r="MQW86" s="8"/>
      <c r="MQX86" s="8"/>
      <c r="MQY86" s="8"/>
      <c r="MQZ86" s="8"/>
      <c r="MRA86" s="8"/>
      <c r="MRB86" s="8"/>
      <c r="MRC86" s="8"/>
      <c r="MRD86" s="8"/>
      <c r="MRE86" s="8"/>
      <c r="MRF86" s="8"/>
      <c r="MRG86" s="8"/>
      <c r="MRH86" s="8"/>
      <c r="MRI86" s="8"/>
      <c r="MRJ86" s="8"/>
      <c r="MRK86" s="8"/>
      <c r="MRL86" s="8"/>
      <c r="MRM86" s="8"/>
      <c r="MRN86" s="8"/>
      <c r="MRO86" s="8"/>
      <c r="MRP86" s="8"/>
      <c r="MRQ86" s="8"/>
      <c r="MRR86" s="8"/>
      <c r="MRS86" s="8"/>
      <c r="MRT86" s="8"/>
      <c r="MRU86" s="8"/>
      <c r="MRV86" s="8"/>
      <c r="MRW86" s="8"/>
      <c r="MRX86" s="8"/>
      <c r="MRY86" s="8"/>
      <c r="MRZ86" s="8"/>
      <c r="MSA86" s="8"/>
      <c r="MSB86" s="8"/>
      <c r="MSC86" s="8"/>
      <c r="MSD86" s="8"/>
      <c r="MSE86" s="8"/>
      <c r="MSF86" s="8"/>
      <c r="MSG86" s="8"/>
      <c r="MSH86" s="8"/>
      <c r="MSI86" s="8"/>
      <c r="MSJ86" s="8"/>
      <c r="MSK86" s="8"/>
      <c r="MSL86" s="8"/>
      <c r="MSM86" s="8"/>
      <c r="MSN86" s="8"/>
      <c r="MSO86" s="8"/>
      <c r="MSP86" s="8"/>
      <c r="MSQ86" s="8"/>
      <c r="MSR86" s="8"/>
      <c r="MSS86" s="8"/>
      <c r="MST86" s="8"/>
      <c r="MSU86" s="8"/>
      <c r="MSV86" s="8"/>
      <c r="MSW86" s="8"/>
      <c r="MSX86" s="8"/>
      <c r="MSY86" s="8"/>
      <c r="MSZ86" s="8"/>
      <c r="MTA86" s="8"/>
      <c r="MTB86" s="8"/>
      <c r="MTC86" s="8"/>
      <c r="MTD86" s="8"/>
      <c r="MTE86" s="8"/>
      <c r="MTF86" s="8"/>
      <c r="MTG86" s="8"/>
      <c r="MTH86" s="8"/>
      <c r="MTI86" s="8"/>
      <c r="MTJ86" s="8"/>
      <c r="MTK86" s="8"/>
      <c r="MTL86" s="8"/>
      <c r="MTM86" s="8"/>
      <c r="MTN86" s="8"/>
      <c r="MTO86" s="8"/>
      <c r="MTP86" s="8"/>
      <c r="MTQ86" s="8"/>
      <c r="MTR86" s="8"/>
      <c r="MTS86" s="8"/>
      <c r="MTT86" s="8"/>
      <c r="MTU86" s="8"/>
      <c r="MTV86" s="8"/>
      <c r="MTW86" s="8"/>
      <c r="MTX86" s="8"/>
      <c r="MTY86" s="8"/>
      <c r="MTZ86" s="8"/>
      <c r="MUA86" s="8"/>
      <c r="MUB86" s="8"/>
      <c r="MUC86" s="8"/>
      <c r="MUD86" s="8"/>
      <c r="MUE86" s="8"/>
      <c r="MUF86" s="8"/>
      <c r="MUG86" s="8"/>
      <c r="MUH86" s="8"/>
      <c r="MUI86" s="8"/>
      <c r="MUJ86" s="8"/>
      <c r="MUK86" s="8"/>
      <c r="MUL86" s="8"/>
      <c r="MUM86" s="8"/>
      <c r="MUN86" s="8"/>
      <c r="MUO86" s="8"/>
      <c r="MUP86" s="8"/>
      <c r="MUQ86" s="8"/>
      <c r="MUR86" s="8"/>
      <c r="MUS86" s="8"/>
      <c r="MUT86" s="8"/>
      <c r="MUU86" s="8"/>
      <c r="MUV86" s="8"/>
      <c r="MUW86" s="8"/>
      <c r="MUX86" s="8"/>
      <c r="MUY86" s="8"/>
      <c r="MUZ86" s="8"/>
      <c r="MVA86" s="8"/>
      <c r="MVB86" s="8"/>
      <c r="MVC86" s="8"/>
      <c r="MVD86" s="8"/>
      <c r="MVE86" s="8"/>
      <c r="MVF86" s="8"/>
      <c r="MVG86" s="8"/>
      <c r="MVH86" s="8"/>
      <c r="MVI86" s="8"/>
      <c r="MVJ86" s="8"/>
      <c r="MVK86" s="8"/>
      <c r="MVL86" s="8"/>
      <c r="MVM86" s="8"/>
      <c r="MVN86" s="8"/>
      <c r="MVO86" s="8"/>
      <c r="MVP86" s="8"/>
      <c r="MVQ86" s="8"/>
      <c r="MVR86" s="8"/>
      <c r="MVS86" s="8"/>
      <c r="MVT86" s="8"/>
      <c r="MVU86" s="8"/>
      <c r="MVV86" s="8"/>
      <c r="MVW86" s="8"/>
      <c r="MVX86" s="8"/>
      <c r="MVY86" s="8"/>
      <c r="MVZ86" s="8"/>
      <c r="MWA86" s="8"/>
      <c r="MWB86" s="8"/>
      <c r="MWC86" s="8"/>
      <c r="MWD86" s="8"/>
      <c r="MWE86" s="8"/>
      <c r="MWF86" s="8"/>
      <c r="MWG86" s="8"/>
      <c r="MWH86" s="8"/>
      <c r="MWI86" s="8"/>
      <c r="MWJ86" s="8"/>
      <c r="MWK86" s="8"/>
      <c r="MWL86" s="8"/>
      <c r="MWM86" s="8"/>
      <c r="MWN86" s="8"/>
      <c r="MWO86" s="8"/>
      <c r="MWP86" s="8"/>
      <c r="MWQ86" s="8"/>
      <c r="MWR86" s="8"/>
      <c r="MWS86" s="8"/>
      <c r="MWT86" s="8"/>
      <c r="MWU86" s="8"/>
      <c r="MWV86" s="8"/>
      <c r="MWW86" s="8"/>
      <c r="MWX86" s="8"/>
      <c r="MWY86" s="8"/>
      <c r="MWZ86" s="8"/>
      <c r="MXA86" s="8"/>
      <c r="MXB86" s="8"/>
      <c r="MXC86" s="8"/>
      <c r="MXD86" s="8"/>
      <c r="MXE86" s="8"/>
      <c r="MXF86" s="8"/>
      <c r="MXG86" s="8"/>
      <c r="MXH86" s="8"/>
      <c r="MXI86" s="8"/>
      <c r="MXJ86" s="8"/>
      <c r="MXK86" s="8"/>
      <c r="MXL86" s="8"/>
      <c r="MXM86" s="8"/>
      <c r="MXN86" s="8"/>
      <c r="MXO86" s="8"/>
      <c r="MXP86" s="8"/>
      <c r="MXQ86" s="8"/>
      <c r="MXR86" s="8"/>
      <c r="MXS86" s="8"/>
      <c r="MXT86" s="8"/>
      <c r="MXU86" s="8"/>
      <c r="MXV86" s="8"/>
      <c r="MXW86" s="8"/>
      <c r="MXX86" s="8"/>
      <c r="MXY86" s="8"/>
      <c r="MXZ86" s="8"/>
      <c r="MYA86" s="8"/>
      <c r="MYB86" s="8"/>
      <c r="MYC86" s="8"/>
      <c r="MYD86" s="8"/>
      <c r="MYE86" s="8"/>
      <c r="MYF86" s="8"/>
      <c r="MYG86" s="8"/>
      <c r="MYH86" s="8"/>
      <c r="MYI86" s="8"/>
      <c r="MYJ86" s="8"/>
      <c r="MYK86" s="8"/>
      <c r="MYL86" s="8"/>
      <c r="MYM86" s="8"/>
      <c r="MYN86" s="8"/>
      <c r="MYO86" s="8"/>
      <c r="MYP86" s="8"/>
      <c r="MYQ86" s="8"/>
      <c r="MYR86" s="8"/>
      <c r="MYS86" s="8"/>
      <c r="MYT86" s="8"/>
      <c r="MYU86" s="8"/>
      <c r="MYV86" s="8"/>
      <c r="MYW86" s="8"/>
      <c r="MYX86" s="8"/>
      <c r="MYY86" s="8"/>
      <c r="MYZ86" s="8"/>
      <c r="MZA86" s="8"/>
      <c r="MZB86" s="8"/>
      <c r="MZC86" s="8"/>
      <c r="MZD86" s="8"/>
      <c r="MZE86" s="8"/>
      <c r="MZF86" s="8"/>
      <c r="MZG86" s="8"/>
      <c r="MZH86" s="8"/>
      <c r="MZI86" s="8"/>
      <c r="MZJ86" s="8"/>
      <c r="MZK86" s="8"/>
      <c r="MZL86" s="8"/>
      <c r="MZM86" s="8"/>
      <c r="MZN86" s="8"/>
      <c r="MZO86" s="8"/>
      <c r="MZP86" s="8"/>
      <c r="MZQ86" s="8"/>
      <c r="MZR86" s="8"/>
      <c r="MZS86" s="8"/>
      <c r="MZT86" s="8"/>
      <c r="MZU86" s="8"/>
      <c r="MZV86" s="8"/>
      <c r="MZW86" s="8"/>
      <c r="MZX86" s="8"/>
      <c r="MZY86" s="8"/>
      <c r="MZZ86" s="8"/>
      <c r="NAA86" s="8"/>
      <c r="NAB86" s="8"/>
      <c r="NAC86" s="8"/>
      <c r="NAD86" s="8"/>
      <c r="NAE86" s="8"/>
      <c r="NAF86" s="8"/>
      <c r="NAG86" s="8"/>
      <c r="NAH86" s="8"/>
      <c r="NAI86" s="8"/>
      <c r="NAJ86" s="8"/>
      <c r="NAK86" s="8"/>
      <c r="NAL86" s="8"/>
      <c r="NAM86" s="8"/>
      <c r="NAN86" s="8"/>
      <c r="NAO86" s="8"/>
      <c r="NAP86" s="8"/>
      <c r="NAQ86" s="8"/>
      <c r="NAR86" s="8"/>
      <c r="NAS86" s="8"/>
      <c r="NAT86" s="8"/>
      <c r="NAU86" s="8"/>
      <c r="NAV86" s="8"/>
      <c r="NAW86" s="8"/>
      <c r="NAX86" s="8"/>
      <c r="NAY86" s="8"/>
      <c r="NAZ86" s="8"/>
      <c r="NBA86" s="8"/>
      <c r="NBB86" s="8"/>
      <c r="NBC86" s="8"/>
      <c r="NBD86" s="8"/>
      <c r="NBE86" s="8"/>
      <c r="NBF86" s="8"/>
      <c r="NBG86" s="8"/>
      <c r="NBH86" s="8"/>
      <c r="NBI86" s="8"/>
      <c r="NBJ86" s="8"/>
      <c r="NBK86" s="8"/>
      <c r="NBL86" s="8"/>
      <c r="NBM86" s="8"/>
      <c r="NBN86" s="8"/>
      <c r="NBO86" s="8"/>
      <c r="NBP86" s="8"/>
      <c r="NBQ86" s="8"/>
      <c r="NBR86" s="8"/>
      <c r="NBS86" s="8"/>
      <c r="NBT86" s="8"/>
      <c r="NBU86" s="8"/>
      <c r="NBV86" s="8"/>
      <c r="NBW86" s="8"/>
      <c r="NBX86" s="8"/>
      <c r="NBY86" s="8"/>
      <c r="NBZ86" s="8"/>
      <c r="NCA86" s="8"/>
      <c r="NCB86" s="8"/>
      <c r="NCC86" s="8"/>
      <c r="NCD86" s="8"/>
      <c r="NCE86" s="8"/>
      <c r="NCF86" s="8"/>
      <c r="NCG86" s="8"/>
      <c r="NCH86" s="8"/>
      <c r="NCI86" s="8"/>
      <c r="NCJ86" s="8"/>
      <c r="NCK86" s="8"/>
      <c r="NCL86" s="8"/>
      <c r="NCM86" s="8"/>
      <c r="NCN86" s="8"/>
      <c r="NCO86" s="8"/>
      <c r="NCP86" s="8"/>
      <c r="NCQ86" s="8"/>
      <c r="NCR86" s="8"/>
      <c r="NCS86" s="8"/>
      <c r="NCT86" s="8"/>
      <c r="NCU86" s="8"/>
      <c r="NCV86" s="8"/>
      <c r="NCW86" s="8"/>
      <c r="NCX86" s="8"/>
      <c r="NCY86" s="8"/>
      <c r="NCZ86" s="8"/>
      <c r="NDA86" s="8"/>
      <c r="NDB86" s="8"/>
      <c r="NDC86" s="8"/>
      <c r="NDD86" s="8"/>
      <c r="NDE86" s="8"/>
      <c r="NDF86" s="8"/>
      <c r="NDG86" s="8"/>
      <c r="NDH86" s="8"/>
      <c r="NDI86" s="8"/>
      <c r="NDJ86" s="8"/>
      <c r="NDK86" s="8"/>
      <c r="NDL86" s="8"/>
      <c r="NDM86" s="8"/>
      <c r="NDN86" s="8"/>
      <c r="NDO86" s="8"/>
      <c r="NDP86" s="8"/>
      <c r="NDQ86" s="8"/>
      <c r="NDR86" s="8"/>
      <c r="NDS86" s="8"/>
      <c r="NDT86" s="8"/>
      <c r="NDU86" s="8"/>
      <c r="NDV86" s="8"/>
      <c r="NDW86" s="8"/>
      <c r="NDX86" s="8"/>
      <c r="NDY86" s="8"/>
      <c r="NDZ86" s="8"/>
      <c r="NEA86" s="8"/>
      <c r="NEB86" s="8"/>
      <c r="NEC86" s="8"/>
      <c r="NED86" s="8"/>
      <c r="NEE86" s="8"/>
      <c r="NEF86" s="8"/>
      <c r="NEG86" s="8"/>
      <c r="NEH86" s="8"/>
      <c r="NEI86" s="8"/>
      <c r="NEJ86" s="8"/>
      <c r="NEK86" s="8"/>
      <c r="NEL86" s="8"/>
      <c r="NEM86" s="8"/>
      <c r="NEN86" s="8"/>
      <c r="NEO86" s="8"/>
      <c r="NEP86" s="8"/>
      <c r="NEQ86" s="8"/>
      <c r="NER86" s="8"/>
      <c r="NES86" s="8"/>
      <c r="NET86" s="8"/>
      <c r="NEU86" s="8"/>
      <c r="NEV86" s="8"/>
      <c r="NEW86" s="8"/>
      <c r="NEX86" s="8"/>
      <c r="NEY86" s="8"/>
      <c r="NEZ86" s="8"/>
      <c r="NFA86" s="8"/>
      <c r="NFB86" s="8"/>
      <c r="NFC86" s="8"/>
      <c r="NFD86" s="8"/>
      <c r="NFE86" s="8"/>
      <c r="NFF86" s="8"/>
      <c r="NFG86" s="8"/>
      <c r="NFH86" s="8"/>
      <c r="NFI86" s="8"/>
      <c r="NFJ86" s="8"/>
      <c r="NFK86" s="8"/>
      <c r="NFL86" s="8"/>
      <c r="NFM86" s="8"/>
      <c r="NFN86" s="8"/>
      <c r="NFO86" s="8"/>
      <c r="NFP86" s="8"/>
      <c r="NFQ86" s="8"/>
      <c r="NFR86" s="8"/>
      <c r="NFS86" s="8"/>
      <c r="NFT86" s="8"/>
      <c r="NFU86" s="8"/>
      <c r="NFV86" s="8"/>
      <c r="NFW86" s="8"/>
      <c r="NFX86" s="8"/>
      <c r="NFY86" s="8"/>
      <c r="NFZ86" s="8"/>
      <c r="NGA86" s="8"/>
      <c r="NGB86" s="8"/>
      <c r="NGC86" s="8"/>
      <c r="NGD86" s="8"/>
      <c r="NGE86" s="8"/>
      <c r="NGF86" s="8"/>
      <c r="NGG86" s="8"/>
      <c r="NGH86" s="8"/>
      <c r="NGI86" s="8"/>
      <c r="NGJ86" s="8"/>
      <c r="NGK86" s="8"/>
      <c r="NGL86" s="8"/>
      <c r="NGM86" s="8"/>
      <c r="NGN86" s="8"/>
      <c r="NGO86" s="8"/>
      <c r="NGP86" s="8"/>
      <c r="NGQ86" s="8"/>
      <c r="NGR86" s="8"/>
      <c r="NGS86" s="8"/>
      <c r="NGT86" s="8"/>
      <c r="NGU86" s="8"/>
      <c r="NGV86" s="8"/>
      <c r="NGW86" s="8"/>
      <c r="NGX86" s="8"/>
      <c r="NGY86" s="8"/>
      <c r="NGZ86" s="8"/>
      <c r="NHA86" s="8"/>
      <c r="NHB86" s="8"/>
      <c r="NHC86" s="8"/>
      <c r="NHD86" s="8"/>
      <c r="NHE86" s="8"/>
      <c r="NHF86" s="8"/>
      <c r="NHG86" s="8"/>
      <c r="NHH86" s="8"/>
      <c r="NHI86" s="8"/>
      <c r="NHJ86" s="8"/>
      <c r="NHK86" s="8"/>
      <c r="NHL86" s="8"/>
      <c r="NHM86" s="8"/>
      <c r="NHN86" s="8"/>
      <c r="NHO86" s="8"/>
      <c r="NHP86" s="8"/>
      <c r="NHQ86" s="8"/>
      <c r="NHR86" s="8"/>
      <c r="NHS86" s="8"/>
      <c r="NHT86" s="8"/>
      <c r="NHU86" s="8"/>
      <c r="NHV86" s="8"/>
      <c r="NHW86" s="8"/>
      <c r="NHX86" s="8"/>
      <c r="NHY86" s="8"/>
      <c r="NHZ86" s="8"/>
      <c r="NIA86" s="8"/>
      <c r="NIB86" s="8"/>
      <c r="NIC86" s="8"/>
      <c r="NID86" s="8"/>
      <c r="NIE86" s="8"/>
      <c r="NIF86" s="8"/>
      <c r="NIG86" s="8"/>
      <c r="NIH86" s="8"/>
      <c r="NII86" s="8"/>
      <c r="NIJ86" s="8"/>
      <c r="NIK86" s="8"/>
      <c r="NIL86" s="8"/>
      <c r="NIM86" s="8"/>
      <c r="NIN86" s="8"/>
      <c r="NIO86" s="8"/>
      <c r="NIP86" s="8"/>
      <c r="NIQ86" s="8"/>
      <c r="NIR86" s="8"/>
      <c r="NIS86" s="8"/>
      <c r="NIT86" s="8"/>
      <c r="NIU86" s="8"/>
      <c r="NIV86" s="8"/>
      <c r="NIW86" s="8"/>
      <c r="NIX86" s="8"/>
      <c r="NIY86" s="8"/>
      <c r="NIZ86" s="8"/>
      <c r="NJA86" s="8"/>
      <c r="NJB86" s="8"/>
      <c r="NJC86" s="8"/>
      <c r="NJD86" s="8"/>
      <c r="NJE86" s="8"/>
      <c r="NJF86" s="8"/>
      <c r="NJG86" s="8"/>
      <c r="NJH86" s="8"/>
      <c r="NJI86" s="8"/>
      <c r="NJJ86" s="8"/>
      <c r="NJK86" s="8"/>
      <c r="NJL86" s="8"/>
      <c r="NJM86" s="8"/>
      <c r="NJN86" s="8"/>
      <c r="NJO86" s="8"/>
      <c r="NJP86" s="8"/>
      <c r="NJQ86" s="8"/>
      <c r="NJR86" s="8"/>
      <c r="NJS86" s="8"/>
      <c r="NJT86" s="8"/>
      <c r="NJU86" s="8"/>
      <c r="NJV86" s="8"/>
      <c r="NJW86" s="8"/>
      <c r="NJX86" s="8"/>
      <c r="NJY86" s="8"/>
      <c r="NJZ86" s="8"/>
      <c r="NKA86" s="8"/>
      <c r="NKB86" s="8"/>
      <c r="NKC86" s="8"/>
      <c r="NKD86" s="8"/>
      <c r="NKE86" s="8"/>
      <c r="NKF86" s="8"/>
      <c r="NKG86" s="8"/>
      <c r="NKH86" s="8"/>
      <c r="NKI86" s="8"/>
      <c r="NKJ86" s="8"/>
      <c r="NKK86" s="8"/>
      <c r="NKL86" s="8"/>
      <c r="NKM86" s="8"/>
      <c r="NKN86" s="8"/>
      <c r="NKO86" s="8"/>
      <c r="NKP86" s="8"/>
      <c r="NKQ86" s="8"/>
      <c r="NKR86" s="8"/>
      <c r="NKS86" s="8"/>
      <c r="NKT86" s="8"/>
      <c r="NKU86" s="8"/>
      <c r="NKV86" s="8"/>
      <c r="NKW86" s="8"/>
      <c r="NKX86" s="8"/>
      <c r="NKY86" s="8"/>
      <c r="NKZ86" s="8"/>
      <c r="NLA86" s="8"/>
      <c r="NLB86" s="8"/>
      <c r="NLC86" s="8"/>
      <c r="NLD86" s="8"/>
      <c r="NLE86" s="8"/>
      <c r="NLF86" s="8"/>
      <c r="NLG86" s="8"/>
      <c r="NLH86" s="8"/>
      <c r="NLI86" s="8"/>
      <c r="NLJ86" s="8"/>
      <c r="NLK86" s="8"/>
      <c r="NLL86" s="8"/>
      <c r="NLM86" s="8"/>
      <c r="NLN86" s="8"/>
      <c r="NLO86" s="8"/>
      <c r="NLP86" s="8"/>
      <c r="NLQ86" s="8"/>
      <c r="NLR86" s="8"/>
      <c r="NLS86" s="8"/>
      <c r="NLT86" s="8"/>
      <c r="NLU86" s="8"/>
      <c r="NLV86" s="8"/>
      <c r="NLW86" s="8"/>
      <c r="NLX86" s="8"/>
      <c r="NLY86" s="8"/>
      <c r="NLZ86" s="8"/>
      <c r="NMA86" s="8"/>
      <c r="NMB86" s="8"/>
      <c r="NMC86" s="8"/>
      <c r="NMD86" s="8"/>
      <c r="NME86" s="8"/>
      <c r="NMF86" s="8"/>
      <c r="NMG86" s="8"/>
      <c r="NMH86" s="8"/>
      <c r="NMI86" s="8"/>
      <c r="NMJ86" s="8"/>
      <c r="NMK86" s="8"/>
      <c r="NML86" s="8"/>
      <c r="NMM86" s="8"/>
      <c r="NMN86" s="8"/>
      <c r="NMO86" s="8"/>
      <c r="NMP86" s="8"/>
      <c r="NMQ86" s="8"/>
      <c r="NMR86" s="8"/>
      <c r="NMS86" s="8"/>
      <c r="NMT86" s="8"/>
      <c r="NMU86" s="8"/>
      <c r="NMV86" s="8"/>
      <c r="NMW86" s="8"/>
      <c r="NMX86" s="8"/>
      <c r="NMY86" s="8"/>
      <c r="NMZ86" s="8"/>
      <c r="NNA86" s="8"/>
      <c r="NNB86" s="8"/>
      <c r="NNC86" s="8"/>
      <c r="NND86" s="8"/>
      <c r="NNE86" s="8"/>
      <c r="NNF86" s="8"/>
      <c r="NNG86" s="8"/>
      <c r="NNH86" s="8"/>
      <c r="NNI86" s="8"/>
      <c r="NNJ86" s="8"/>
      <c r="NNK86" s="8"/>
      <c r="NNL86" s="8"/>
      <c r="NNM86" s="8"/>
      <c r="NNN86" s="8"/>
      <c r="NNO86" s="8"/>
      <c r="NNP86" s="8"/>
      <c r="NNQ86" s="8"/>
      <c r="NNR86" s="8"/>
      <c r="NNS86" s="8"/>
      <c r="NNT86" s="8"/>
      <c r="NNU86" s="8"/>
      <c r="NNV86" s="8"/>
      <c r="NNW86" s="8"/>
      <c r="NNX86" s="8"/>
      <c r="NNY86" s="8"/>
      <c r="NNZ86" s="8"/>
      <c r="NOA86" s="8"/>
      <c r="NOB86" s="8"/>
      <c r="NOC86" s="8"/>
      <c r="NOD86" s="8"/>
      <c r="NOE86" s="8"/>
      <c r="NOF86" s="8"/>
      <c r="NOG86" s="8"/>
      <c r="NOH86" s="8"/>
      <c r="NOI86" s="8"/>
      <c r="NOJ86" s="8"/>
      <c r="NOK86" s="8"/>
      <c r="NOL86" s="8"/>
      <c r="NOM86" s="8"/>
      <c r="NON86" s="8"/>
      <c r="NOO86" s="8"/>
      <c r="NOP86" s="8"/>
      <c r="NOQ86" s="8"/>
      <c r="NOR86" s="8"/>
      <c r="NOS86" s="8"/>
      <c r="NOT86" s="8"/>
      <c r="NOU86" s="8"/>
      <c r="NOV86" s="8"/>
      <c r="NOW86" s="8"/>
      <c r="NOX86" s="8"/>
      <c r="NOY86" s="8"/>
      <c r="NOZ86" s="8"/>
      <c r="NPA86" s="8"/>
      <c r="NPB86" s="8"/>
      <c r="NPC86" s="8"/>
      <c r="NPD86" s="8"/>
      <c r="NPE86" s="8"/>
      <c r="NPF86" s="8"/>
      <c r="NPG86" s="8"/>
      <c r="NPH86" s="8"/>
      <c r="NPI86" s="8"/>
      <c r="NPJ86" s="8"/>
      <c r="NPK86" s="8"/>
      <c r="NPL86" s="8"/>
      <c r="NPM86" s="8"/>
      <c r="NPN86" s="8"/>
      <c r="NPO86" s="8"/>
      <c r="NPP86" s="8"/>
      <c r="NPQ86" s="8"/>
      <c r="NPR86" s="8"/>
      <c r="NPS86" s="8"/>
      <c r="NPT86" s="8"/>
      <c r="NPU86" s="8"/>
      <c r="NPV86" s="8"/>
      <c r="NPW86" s="8"/>
      <c r="NPX86" s="8"/>
      <c r="NPY86" s="8"/>
      <c r="NPZ86" s="8"/>
      <c r="NQA86" s="8"/>
      <c r="NQB86" s="8"/>
      <c r="NQC86" s="8"/>
      <c r="NQD86" s="8"/>
      <c r="NQE86" s="8"/>
      <c r="NQF86" s="8"/>
      <c r="NQG86" s="8"/>
      <c r="NQH86" s="8"/>
      <c r="NQI86" s="8"/>
      <c r="NQJ86" s="8"/>
      <c r="NQK86" s="8"/>
      <c r="NQL86" s="8"/>
      <c r="NQM86" s="8"/>
      <c r="NQN86" s="8"/>
      <c r="NQO86" s="8"/>
      <c r="NQP86" s="8"/>
      <c r="NQQ86" s="8"/>
      <c r="NQR86" s="8"/>
      <c r="NQS86" s="8"/>
      <c r="NQT86" s="8"/>
      <c r="NQU86" s="8"/>
      <c r="NQV86" s="8"/>
      <c r="NQW86" s="8"/>
      <c r="NQX86" s="8"/>
      <c r="NQY86" s="8"/>
      <c r="NQZ86" s="8"/>
      <c r="NRA86" s="8"/>
      <c r="NRB86" s="8"/>
      <c r="NRC86" s="8"/>
      <c r="NRD86" s="8"/>
      <c r="NRE86" s="8"/>
      <c r="NRF86" s="8"/>
      <c r="NRG86" s="8"/>
      <c r="NRH86" s="8"/>
      <c r="NRI86" s="8"/>
      <c r="NRJ86" s="8"/>
      <c r="NRK86" s="8"/>
      <c r="NRL86" s="8"/>
      <c r="NRM86" s="8"/>
      <c r="NRN86" s="8"/>
      <c r="NRO86" s="8"/>
      <c r="NRP86" s="8"/>
      <c r="NRQ86" s="8"/>
      <c r="NRR86" s="8"/>
      <c r="NRS86" s="8"/>
      <c r="NRT86" s="8"/>
      <c r="NRU86" s="8"/>
      <c r="NRV86" s="8"/>
      <c r="NRW86" s="8"/>
      <c r="NRX86" s="8"/>
      <c r="NRY86" s="8"/>
      <c r="NRZ86" s="8"/>
      <c r="NSA86" s="8"/>
      <c r="NSB86" s="8"/>
      <c r="NSC86" s="8"/>
      <c r="NSD86" s="8"/>
      <c r="NSE86" s="8"/>
      <c r="NSF86" s="8"/>
      <c r="NSG86" s="8"/>
      <c r="NSH86" s="8"/>
      <c r="NSI86" s="8"/>
      <c r="NSJ86" s="8"/>
      <c r="NSK86" s="8"/>
      <c r="NSL86" s="8"/>
      <c r="NSM86" s="8"/>
      <c r="NSN86" s="8"/>
      <c r="NSO86" s="8"/>
      <c r="NSP86" s="8"/>
      <c r="NSQ86" s="8"/>
      <c r="NSR86" s="8"/>
      <c r="NSS86" s="8"/>
      <c r="NST86" s="8"/>
      <c r="NSU86" s="8"/>
      <c r="NSV86" s="8"/>
      <c r="NSW86" s="8"/>
      <c r="NSX86" s="8"/>
      <c r="NSY86" s="8"/>
      <c r="NSZ86" s="8"/>
      <c r="NTA86" s="8"/>
      <c r="NTB86" s="8"/>
      <c r="NTC86" s="8"/>
      <c r="NTD86" s="8"/>
      <c r="NTE86" s="8"/>
      <c r="NTF86" s="8"/>
      <c r="NTG86" s="8"/>
      <c r="NTH86" s="8"/>
      <c r="NTI86" s="8"/>
      <c r="NTJ86" s="8"/>
      <c r="NTK86" s="8"/>
      <c r="NTL86" s="8"/>
      <c r="NTM86" s="8"/>
      <c r="NTN86" s="8"/>
      <c r="NTO86" s="8"/>
      <c r="NTP86" s="8"/>
      <c r="NTQ86" s="8"/>
      <c r="NTR86" s="8"/>
      <c r="NTS86" s="8"/>
      <c r="NTT86" s="8"/>
      <c r="NTU86" s="8"/>
      <c r="NTV86" s="8"/>
      <c r="NTW86" s="8"/>
      <c r="NTX86" s="8"/>
      <c r="NTY86" s="8"/>
      <c r="NTZ86" s="8"/>
      <c r="NUA86" s="8"/>
      <c r="NUB86" s="8"/>
      <c r="NUC86" s="8"/>
      <c r="NUD86" s="8"/>
      <c r="NUE86" s="8"/>
      <c r="NUF86" s="8"/>
      <c r="NUG86" s="8"/>
      <c r="NUH86" s="8"/>
      <c r="NUI86" s="8"/>
      <c r="NUJ86" s="8"/>
      <c r="NUK86" s="8"/>
      <c r="NUL86" s="8"/>
      <c r="NUM86" s="8"/>
      <c r="NUN86" s="8"/>
      <c r="NUO86" s="8"/>
      <c r="NUP86" s="8"/>
      <c r="NUQ86" s="8"/>
      <c r="NUR86" s="8"/>
      <c r="NUS86" s="8"/>
      <c r="NUT86" s="8"/>
      <c r="NUU86" s="8"/>
      <c r="NUV86" s="8"/>
      <c r="NUW86" s="8"/>
      <c r="NUX86" s="8"/>
      <c r="NUY86" s="8"/>
      <c r="NUZ86" s="8"/>
      <c r="NVA86" s="8"/>
      <c r="NVB86" s="8"/>
      <c r="NVC86" s="8"/>
      <c r="NVD86" s="8"/>
      <c r="NVE86" s="8"/>
      <c r="NVF86" s="8"/>
      <c r="NVG86" s="8"/>
      <c r="NVH86" s="8"/>
      <c r="NVI86" s="8"/>
      <c r="NVJ86" s="8"/>
      <c r="NVK86" s="8"/>
      <c r="NVL86" s="8"/>
      <c r="NVM86" s="8"/>
      <c r="NVN86" s="8"/>
      <c r="NVO86" s="8"/>
      <c r="NVP86" s="8"/>
      <c r="NVQ86" s="8"/>
      <c r="NVR86" s="8"/>
      <c r="NVS86" s="8"/>
      <c r="NVT86" s="8"/>
      <c r="NVU86" s="8"/>
      <c r="NVV86" s="8"/>
      <c r="NVW86" s="8"/>
      <c r="NVX86" s="8"/>
      <c r="NVY86" s="8"/>
      <c r="NVZ86" s="8"/>
      <c r="NWA86" s="8"/>
      <c r="NWB86" s="8"/>
      <c r="NWC86" s="8"/>
      <c r="NWD86" s="8"/>
      <c r="NWE86" s="8"/>
      <c r="NWF86" s="8"/>
      <c r="NWG86" s="8"/>
      <c r="NWH86" s="8"/>
      <c r="NWI86" s="8"/>
      <c r="NWJ86" s="8"/>
      <c r="NWK86" s="8"/>
      <c r="NWL86" s="8"/>
      <c r="NWM86" s="8"/>
      <c r="NWN86" s="8"/>
      <c r="NWO86" s="8"/>
      <c r="NWP86" s="8"/>
      <c r="NWQ86" s="8"/>
      <c r="NWR86" s="8"/>
      <c r="NWS86" s="8"/>
      <c r="NWT86" s="8"/>
      <c r="NWU86" s="8"/>
      <c r="NWV86" s="8"/>
      <c r="NWW86" s="8"/>
      <c r="NWX86" s="8"/>
      <c r="NWY86" s="8"/>
      <c r="NWZ86" s="8"/>
      <c r="NXA86" s="8"/>
      <c r="NXB86" s="8"/>
      <c r="NXC86" s="8"/>
      <c r="NXD86" s="8"/>
      <c r="NXE86" s="8"/>
      <c r="NXF86" s="8"/>
      <c r="NXG86" s="8"/>
      <c r="NXH86" s="8"/>
      <c r="NXI86" s="8"/>
      <c r="NXJ86" s="8"/>
      <c r="NXK86" s="8"/>
      <c r="NXL86" s="8"/>
      <c r="NXM86" s="8"/>
      <c r="NXN86" s="8"/>
      <c r="NXO86" s="8"/>
      <c r="NXP86" s="8"/>
      <c r="NXQ86" s="8"/>
      <c r="NXR86" s="8"/>
      <c r="NXS86" s="8"/>
      <c r="NXT86" s="8"/>
      <c r="NXU86" s="8"/>
      <c r="NXV86" s="8"/>
      <c r="NXW86" s="8"/>
      <c r="NXX86" s="8"/>
      <c r="NXY86" s="8"/>
      <c r="NXZ86" s="8"/>
      <c r="NYA86" s="8"/>
      <c r="NYB86" s="8"/>
      <c r="NYC86" s="8"/>
      <c r="NYD86" s="8"/>
      <c r="NYE86" s="8"/>
      <c r="NYF86" s="8"/>
      <c r="NYG86" s="8"/>
      <c r="NYH86" s="8"/>
      <c r="NYI86" s="8"/>
      <c r="NYJ86" s="8"/>
      <c r="NYK86" s="8"/>
      <c r="NYL86" s="8"/>
      <c r="NYM86" s="8"/>
      <c r="NYN86" s="8"/>
      <c r="NYO86" s="8"/>
      <c r="NYP86" s="8"/>
      <c r="NYQ86" s="8"/>
      <c r="NYR86" s="8"/>
      <c r="NYS86" s="8"/>
      <c r="NYT86" s="8"/>
      <c r="NYU86" s="8"/>
      <c r="NYV86" s="8"/>
      <c r="NYW86" s="8"/>
      <c r="NYX86" s="8"/>
      <c r="NYY86" s="8"/>
      <c r="NYZ86" s="8"/>
      <c r="NZA86" s="8"/>
      <c r="NZB86" s="8"/>
      <c r="NZC86" s="8"/>
      <c r="NZD86" s="8"/>
      <c r="NZE86" s="8"/>
      <c r="NZF86" s="8"/>
      <c r="NZG86" s="8"/>
      <c r="NZH86" s="8"/>
      <c r="NZI86" s="8"/>
      <c r="NZJ86" s="8"/>
      <c r="NZK86" s="8"/>
      <c r="NZL86" s="8"/>
      <c r="NZM86" s="8"/>
      <c r="NZN86" s="8"/>
      <c r="NZO86" s="8"/>
      <c r="NZP86" s="8"/>
      <c r="NZQ86" s="8"/>
      <c r="NZR86" s="8"/>
      <c r="NZS86" s="8"/>
      <c r="NZT86" s="8"/>
      <c r="NZU86" s="8"/>
      <c r="NZV86" s="8"/>
      <c r="NZW86" s="8"/>
      <c r="NZX86" s="8"/>
      <c r="NZY86" s="8"/>
      <c r="NZZ86" s="8"/>
      <c r="OAA86" s="8"/>
      <c r="OAB86" s="8"/>
      <c r="OAC86" s="8"/>
      <c r="OAD86" s="8"/>
      <c r="OAE86" s="8"/>
      <c r="OAF86" s="8"/>
      <c r="OAG86" s="8"/>
      <c r="OAH86" s="8"/>
      <c r="OAI86" s="8"/>
      <c r="OAJ86" s="8"/>
      <c r="OAK86" s="8"/>
      <c r="OAL86" s="8"/>
      <c r="OAM86" s="8"/>
      <c r="OAN86" s="8"/>
      <c r="OAO86" s="8"/>
      <c r="OAP86" s="8"/>
      <c r="OAQ86" s="8"/>
      <c r="OAR86" s="8"/>
      <c r="OAS86" s="8"/>
      <c r="OAT86" s="8"/>
      <c r="OAU86" s="8"/>
      <c r="OAV86" s="8"/>
      <c r="OAW86" s="8"/>
      <c r="OAX86" s="8"/>
      <c r="OAY86" s="8"/>
      <c r="OAZ86" s="8"/>
      <c r="OBA86" s="8"/>
      <c r="OBB86" s="8"/>
      <c r="OBC86" s="8"/>
      <c r="OBD86" s="8"/>
      <c r="OBE86" s="8"/>
      <c r="OBF86" s="8"/>
      <c r="OBG86" s="8"/>
      <c r="OBH86" s="8"/>
      <c r="OBI86" s="8"/>
      <c r="OBJ86" s="8"/>
      <c r="OBK86" s="8"/>
      <c r="OBL86" s="8"/>
      <c r="OBM86" s="8"/>
      <c r="OBN86" s="8"/>
      <c r="OBO86" s="8"/>
      <c r="OBP86" s="8"/>
      <c r="OBQ86" s="8"/>
      <c r="OBR86" s="8"/>
      <c r="OBS86" s="8"/>
      <c r="OBT86" s="8"/>
      <c r="OBU86" s="8"/>
      <c r="OBV86" s="8"/>
      <c r="OBW86" s="8"/>
      <c r="OBX86" s="8"/>
      <c r="OBY86" s="8"/>
      <c r="OBZ86" s="8"/>
      <c r="OCA86" s="8"/>
      <c r="OCB86" s="8"/>
      <c r="OCC86" s="8"/>
      <c r="OCD86" s="8"/>
      <c r="OCE86" s="8"/>
      <c r="OCF86" s="8"/>
      <c r="OCG86" s="8"/>
      <c r="OCH86" s="8"/>
      <c r="OCI86" s="8"/>
      <c r="OCJ86" s="8"/>
      <c r="OCK86" s="8"/>
      <c r="OCL86" s="8"/>
      <c r="OCM86" s="8"/>
      <c r="OCN86" s="8"/>
      <c r="OCO86" s="8"/>
      <c r="OCP86" s="8"/>
      <c r="OCQ86" s="8"/>
      <c r="OCR86" s="8"/>
      <c r="OCS86" s="8"/>
      <c r="OCT86" s="8"/>
      <c r="OCU86" s="8"/>
      <c r="OCV86" s="8"/>
      <c r="OCW86" s="8"/>
      <c r="OCX86" s="8"/>
      <c r="OCY86" s="8"/>
      <c r="OCZ86" s="8"/>
      <c r="ODA86" s="8"/>
      <c r="ODB86" s="8"/>
      <c r="ODC86" s="8"/>
      <c r="ODD86" s="8"/>
      <c r="ODE86" s="8"/>
      <c r="ODF86" s="8"/>
      <c r="ODG86" s="8"/>
      <c r="ODH86" s="8"/>
      <c r="ODI86" s="8"/>
      <c r="ODJ86" s="8"/>
      <c r="ODK86" s="8"/>
      <c r="ODL86" s="8"/>
      <c r="ODM86" s="8"/>
      <c r="ODN86" s="8"/>
      <c r="ODO86" s="8"/>
      <c r="ODP86" s="8"/>
      <c r="ODQ86" s="8"/>
      <c r="ODR86" s="8"/>
      <c r="ODS86" s="8"/>
      <c r="ODT86" s="8"/>
      <c r="ODU86" s="8"/>
      <c r="ODV86" s="8"/>
      <c r="ODW86" s="8"/>
      <c r="ODX86" s="8"/>
      <c r="ODY86" s="8"/>
      <c r="ODZ86" s="8"/>
      <c r="OEA86" s="8"/>
      <c r="OEB86" s="8"/>
      <c r="OEC86" s="8"/>
      <c r="OED86" s="8"/>
      <c r="OEE86" s="8"/>
      <c r="OEF86" s="8"/>
      <c r="OEG86" s="8"/>
      <c r="OEH86" s="8"/>
      <c r="OEI86" s="8"/>
      <c r="OEJ86" s="8"/>
      <c r="OEK86" s="8"/>
      <c r="OEL86" s="8"/>
      <c r="OEM86" s="8"/>
      <c r="OEN86" s="8"/>
      <c r="OEO86" s="8"/>
      <c r="OEP86" s="8"/>
      <c r="OEQ86" s="8"/>
      <c r="OER86" s="8"/>
      <c r="OES86" s="8"/>
      <c r="OET86" s="8"/>
      <c r="OEU86" s="8"/>
      <c r="OEV86" s="8"/>
      <c r="OEW86" s="8"/>
      <c r="OEX86" s="8"/>
      <c r="OEY86" s="8"/>
      <c r="OEZ86" s="8"/>
      <c r="OFA86" s="8"/>
      <c r="OFB86" s="8"/>
      <c r="OFC86" s="8"/>
      <c r="OFD86" s="8"/>
      <c r="OFE86" s="8"/>
      <c r="OFF86" s="8"/>
      <c r="OFG86" s="8"/>
      <c r="OFH86" s="8"/>
      <c r="OFI86" s="8"/>
      <c r="OFJ86" s="8"/>
      <c r="OFK86" s="8"/>
      <c r="OFL86" s="8"/>
      <c r="OFM86" s="8"/>
      <c r="OFN86" s="8"/>
      <c r="OFO86" s="8"/>
      <c r="OFP86" s="8"/>
      <c r="OFQ86" s="8"/>
      <c r="OFR86" s="8"/>
      <c r="OFS86" s="8"/>
      <c r="OFT86" s="8"/>
      <c r="OFU86" s="8"/>
      <c r="OFV86" s="8"/>
      <c r="OFW86" s="8"/>
      <c r="OFX86" s="8"/>
      <c r="OFY86" s="8"/>
      <c r="OFZ86" s="8"/>
      <c r="OGA86" s="8"/>
      <c r="OGB86" s="8"/>
      <c r="OGC86" s="8"/>
      <c r="OGD86" s="8"/>
      <c r="OGE86" s="8"/>
      <c r="OGF86" s="8"/>
      <c r="OGG86" s="8"/>
      <c r="OGH86" s="8"/>
      <c r="OGI86" s="8"/>
      <c r="OGJ86" s="8"/>
      <c r="OGK86" s="8"/>
      <c r="OGL86" s="8"/>
      <c r="OGM86" s="8"/>
      <c r="OGN86" s="8"/>
      <c r="OGO86" s="8"/>
      <c r="OGP86" s="8"/>
      <c r="OGQ86" s="8"/>
      <c r="OGR86" s="8"/>
      <c r="OGS86" s="8"/>
      <c r="OGT86" s="8"/>
      <c r="OGU86" s="8"/>
      <c r="OGV86" s="8"/>
      <c r="OGW86" s="8"/>
      <c r="OGX86" s="8"/>
      <c r="OGY86" s="8"/>
      <c r="OGZ86" s="8"/>
      <c r="OHA86" s="8"/>
      <c r="OHB86" s="8"/>
      <c r="OHC86" s="8"/>
      <c r="OHD86" s="8"/>
      <c r="OHE86" s="8"/>
      <c r="OHF86" s="8"/>
      <c r="OHG86" s="8"/>
      <c r="OHH86" s="8"/>
      <c r="OHI86" s="8"/>
      <c r="OHJ86" s="8"/>
      <c r="OHK86" s="8"/>
      <c r="OHL86" s="8"/>
      <c r="OHM86" s="8"/>
      <c r="OHN86" s="8"/>
      <c r="OHO86" s="8"/>
      <c r="OHP86" s="8"/>
      <c r="OHQ86" s="8"/>
      <c r="OHR86" s="8"/>
      <c r="OHS86" s="8"/>
      <c r="OHT86" s="8"/>
      <c r="OHU86" s="8"/>
      <c r="OHV86" s="8"/>
      <c r="OHW86" s="8"/>
      <c r="OHX86" s="8"/>
      <c r="OHY86" s="8"/>
      <c r="OHZ86" s="8"/>
      <c r="OIA86" s="8"/>
      <c r="OIB86" s="8"/>
      <c r="OIC86" s="8"/>
      <c r="OID86" s="8"/>
      <c r="OIE86" s="8"/>
      <c r="OIF86" s="8"/>
      <c r="OIG86" s="8"/>
      <c r="OIH86" s="8"/>
      <c r="OII86" s="8"/>
      <c r="OIJ86" s="8"/>
      <c r="OIK86" s="8"/>
      <c r="OIL86" s="8"/>
      <c r="OIM86" s="8"/>
      <c r="OIN86" s="8"/>
      <c r="OIO86" s="8"/>
      <c r="OIP86" s="8"/>
      <c r="OIQ86" s="8"/>
      <c r="OIR86" s="8"/>
      <c r="OIS86" s="8"/>
      <c r="OIT86" s="8"/>
      <c r="OIU86" s="8"/>
      <c r="OIV86" s="8"/>
      <c r="OIW86" s="8"/>
      <c r="OIX86" s="8"/>
      <c r="OIY86" s="8"/>
      <c r="OIZ86" s="8"/>
      <c r="OJA86" s="8"/>
      <c r="OJB86" s="8"/>
      <c r="OJC86" s="8"/>
      <c r="OJD86" s="8"/>
      <c r="OJE86" s="8"/>
      <c r="OJF86" s="8"/>
      <c r="OJG86" s="8"/>
      <c r="OJH86" s="8"/>
      <c r="OJI86" s="8"/>
      <c r="OJJ86" s="8"/>
      <c r="OJK86" s="8"/>
      <c r="OJL86" s="8"/>
      <c r="OJM86" s="8"/>
      <c r="OJN86" s="8"/>
      <c r="OJO86" s="8"/>
      <c r="OJP86" s="8"/>
      <c r="OJQ86" s="8"/>
      <c r="OJR86" s="8"/>
      <c r="OJS86" s="8"/>
      <c r="OJT86" s="8"/>
      <c r="OJU86" s="8"/>
      <c r="OJV86" s="8"/>
      <c r="OJW86" s="8"/>
      <c r="OJX86" s="8"/>
      <c r="OJY86" s="8"/>
      <c r="OJZ86" s="8"/>
      <c r="OKA86" s="8"/>
      <c r="OKB86" s="8"/>
      <c r="OKC86" s="8"/>
      <c r="OKD86" s="8"/>
      <c r="OKE86" s="8"/>
      <c r="OKF86" s="8"/>
      <c r="OKG86" s="8"/>
      <c r="OKH86" s="8"/>
      <c r="OKI86" s="8"/>
      <c r="OKJ86" s="8"/>
      <c r="OKK86" s="8"/>
      <c r="OKL86" s="8"/>
      <c r="OKM86" s="8"/>
      <c r="OKN86" s="8"/>
      <c r="OKO86" s="8"/>
      <c r="OKP86" s="8"/>
      <c r="OKQ86" s="8"/>
      <c r="OKR86" s="8"/>
      <c r="OKS86" s="8"/>
      <c r="OKT86" s="8"/>
      <c r="OKU86" s="8"/>
      <c r="OKV86" s="8"/>
      <c r="OKW86" s="8"/>
      <c r="OKX86" s="8"/>
      <c r="OKY86" s="8"/>
      <c r="OKZ86" s="8"/>
      <c r="OLA86" s="8"/>
      <c r="OLB86" s="8"/>
      <c r="OLC86" s="8"/>
      <c r="OLD86" s="8"/>
      <c r="OLE86" s="8"/>
      <c r="OLF86" s="8"/>
      <c r="OLG86" s="8"/>
      <c r="OLH86" s="8"/>
      <c r="OLI86" s="8"/>
      <c r="OLJ86" s="8"/>
      <c r="OLK86" s="8"/>
      <c r="OLL86" s="8"/>
      <c r="OLM86" s="8"/>
      <c r="OLN86" s="8"/>
      <c r="OLO86" s="8"/>
      <c r="OLP86" s="8"/>
      <c r="OLQ86" s="8"/>
      <c r="OLR86" s="8"/>
      <c r="OLS86" s="8"/>
      <c r="OLT86" s="8"/>
      <c r="OLU86" s="8"/>
      <c r="OLV86" s="8"/>
      <c r="OLW86" s="8"/>
      <c r="OLX86" s="8"/>
      <c r="OLY86" s="8"/>
      <c r="OLZ86" s="8"/>
      <c r="OMA86" s="8"/>
      <c r="OMB86" s="8"/>
      <c r="OMC86" s="8"/>
      <c r="OMD86" s="8"/>
      <c r="OME86" s="8"/>
      <c r="OMF86" s="8"/>
      <c r="OMG86" s="8"/>
      <c r="OMH86" s="8"/>
      <c r="OMI86" s="8"/>
      <c r="OMJ86" s="8"/>
      <c r="OMK86" s="8"/>
      <c r="OML86" s="8"/>
      <c r="OMM86" s="8"/>
      <c r="OMN86" s="8"/>
      <c r="OMO86" s="8"/>
      <c r="OMP86" s="8"/>
      <c r="OMQ86" s="8"/>
      <c r="OMR86" s="8"/>
      <c r="OMS86" s="8"/>
      <c r="OMT86" s="8"/>
      <c r="OMU86" s="8"/>
      <c r="OMV86" s="8"/>
      <c r="OMW86" s="8"/>
      <c r="OMX86" s="8"/>
      <c r="OMY86" s="8"/>
      <c r="OMZ86" s="8"/>
      <c r="ONA86" s="8"/>
      <c r="ONB86" s="8"/>
      <c r="ONC86" s="8"/>
      <c r="OND86" s="8"/>
      <c r="ONE86" s="8"/>
      <c r="ONF86" s="8"/>
      <c r="ONG86" s="8"/>
      <c r="ONH86" s="8"/>
      <c r="ONI86" s="8"/>
      <c r="ONJ86" s="8"/>
      <c r="ONK86" s="8"/>
      <c r="ONL86" s="8"/>
      <c r="ONM86" s="8"/>
      <c r="ONN86" s="8"/>
      <c r="ONO86" s="8"/>
      <c r="ONP86" s="8"/>
      <c r="ONQ86" s="8"/>
      <c r="ONR86" s="8"/>
      <c r="ONS86" s="8"/>
      <c r="ONT86" s="8"/>
      <c r="ONU86" s="8"/>
      <c r="ONV86" s="8"/>
      <c r="ONW86" s="8"/>
      <c r="ONX86" s="8"/>
      <c r="ONY86" s="8"/>
      <c r="ONZ86" s="8"/>
      <c r="OOA86" s="8"/>
      <c r="OOB86" s="8"/>
      <c r="OOC86" s="8"/>
      <c r="OOD86" s="8"/>
      <c r="OOE86" s="8"/>
      <c r="OOF86" s="8"/>
      <c r="OOG86" s="8"/>
      <c r="OOH86" s="8"/>
      <c r="OOI86" s="8"/>
      <c r="OOJ86" s="8"/>
      <c r="OOK86" s="8"/>
      <c r="OOL86" s="8"/>
      <c r="OOM86" s="8"/>
      <c r="OON86" s="8"/>
      <c r="OOO86" s="8"/>
      <c r="OOP86" s="8"/>
      <c r="OOQ86" s="8"/>
      <c r="OOR86" s="8"/>
      <c r="OOS86" s="8"/>
      <c r="OOT86" s="8"/>
      <c r="OOU86" s="8"/>
      <c r="OOV86" s="8"/>
      <c r="OOW86" s="8"/>
      <c r="OOX86" s="8"/>
      <c r="OOY86" s="8"/>
      <c r="OOZ86" s="8"/>
      <c r="OPA86" s="8"/>
      <c r="OPB86" s="8"/>
      <c r="OPC86" s="8"/>
      <c r="OPD86" s="8"/>
      <c r="OPE86" s="8"/>
      <c r="OPF86" s="8"/>
      <c r="OPG86" s="8"/>
      <c r="OPH86" s="8"/>
      <c r="OPI86" s="8"/>
      <c r="OPJ86" s="8"/>
      <c r="OPK86" s="8"/>
      <c r="OPL86" s="8"/>
      <c r="OPM86" s="8"/>
      <c r="OPN86" s="8"/>
      <c r="OPO86" s="8"/>
      <c r="OPP86" s="8"/>
      <c r="OPQ86" s="8"/>
      <c r="OPR86" s="8"/>
      <c r="OPS86" s="8"/>
      <c r="OPT86" s="8"/>
      <c r="OPU86" s="8"/>
      <c r="OPV86" s="8"/>
      <c r="OPW86" s="8"/>
      <c r="OPX86" s="8"/>
      <c r="OPY86" s="8"/>
      <c r="OPZ86" s="8"/>
      <c r="OQA86" s="8"/>
      <c r="OQB86" s="8"/>
      <c r="OQC86" s="8"/>
      <c r="OQD86" s="8"/>
      <c r="OQE86" s="8"/>
      <c r="OQF86" s="8"/>
      <c r="OQG86" s="8"/>
      <c r="OQH86" s="8"/>
      <c r="OQI86" s="8"/>
      <c r="OQJ86" s="8"/>
      <c r="OQK86" s="8"/>
      <c r="OQL86" s="8"/>
      <c r="OQM86" s="8"/>
      <c r="OQN86" s="8"/>
      <c r="OQO86" s="8"/>
      <c r="OQP86" s="8"/>
      <c r="OQQ86" s="8"/>
      <c r="OQR86" s="8"/>
      <c r="OQS86" s="8"/>
      <c r="OQT86" s="8"/>
      <c r="OQU86" s="8"/>
      <c r="OQV86" s="8"/>
      <c r="OQW86" s="8"/>
      <c r="OQX86" s="8"/>
      <c r="OQY86" s="8"/>
      <c r="OQZ86" s="8"/>
      <c r="ORA86" s="8"/>
      <c r="ORB86" s="8"/>
      <c r="ORC86" s="8"/>
      <c r="ORD86" s="8"/>
      <c r="ORE86" s="8"/>
      <c r="ORF86" s="8"/>
      <c r="ORG86" s="8"/>
      <c r="ORH86" s="8"/>
      <c r="ORI86" s="8"/>
      <c r="ORJ86" s="8"/>
      <c r="ORK86" s="8"/>
      <c r="ORL86" s="8"/>
      <c r="ORM86" s="8"/>
      <c r="ORN86" s="8"/>
      <c r="ORO86" s="8"/>
      <c r="ORP86" s="8"/>
      <c r="ORQ86" s="8"/>
      <c r="ORR86" s="8"/>
      <c r="ORS86" s="8"/>
      <c r="ORT86" s="8"/>
      <c r="ORU86" s="8"/>
      <c r="ORV86" s="8"/>
      <c r="ORW86" s="8"/>
      <c r="ORX86" s="8"/>
      <c r="ORY86" s="8"/>
      <c r="ORZ86" s="8"/>
      <c r="OSA86" s="8"/>
      <c r="OSB86" s="8"/>
      <c r="OSC86" s="8"/>
      <c r="OSD86" s="8"/>
      <c r="OSE86" s="8"/>
      <c r="OSF86" s="8"/>
      <c r="OSG86" s="8"/>
      <c r="OSH86" s="8"/>
      <c r="OSI86" s="8"/>
      <c r="OSJ86" s="8"/>
      <c r="OSK86" s="8"/>
      <c r="OSL86" s="8"/>
      <c r="OSM86" s="8"/>
      <c r="OSN86" s="8"/>
      <c r="OSO86" s="8"/>
      <c r="OSP86" s="8"/>
      <c r="OSQ86" s="8"/>
      <c r="OSR86" s="8"/>
      <c r="OSS86" s="8"/>
      <c r="OST86" s="8"/>
      <c r="OSU86" s="8"/>
      <c r="OSV86" s="8"/>
      <c r="OSW86" s="8"/>
      <c r="OSX86" s="8"/>
      <c r="OSY86" s="8"/>
      <c r="OSZ86" s="8"/>
      <c r="OTA86" s="8"/>
      <c r="OTB86" s="8"/>
      <c r="OTC86" s="8"/>
      <c r="OTD86" s="8"/>
      <c r="OTE86" s="8"/>
      <c r="OTF86" s="8"/>
      <c r="OTG86" s="8"/>
      <c r="OTH86" s="8"/>
      <c r="OTI86" s="8"/>
      <c r="OTJ86" s="8"/>
      <c r="OTK86" s="8"/>
      <c r="OTL86" s="8"/>
      <c r="OTM86" s="8"/>
      <c r="OTN86" s="8"/>
      <c r="OTO86" s="8"/>
      <c r="OTP86" s="8"/>
      <c r="OTQ86" s="8"/>
      <c r="OTR86" s="8"/>
      <c r="OTS86" s="8"/>
      <c r="OTT86" s="8"/>
      <c r="OTU86" s="8"/>
      <c r="OTV86" s="8"/>
      <c r="OTW86" s="8"/>
      <c r="OTX86" s="8"/>
      <c r="OTY86" s="8"/>
      <c r="OTZ86" s="8"/>
      <c r="OUA86" s="8"/>
      <c r="OUB86" s="8"/>
      <c r="OUC86" s="8"/>
      <c r="OUD86" s="8"/>
      <c r="OUE86" s="8"/>
      <c r="OUF86" s="8"/>
      <c r="OUG86" s="8"/>
      <c r="OUH86" s="8"/>
      <c r="OUI86" s="8"/>
      <c r="OUJ86" s="8"/>
      <c r="OUK86" s="8"/>
      <c r="OUL86" s="8"/>
      <c r="OUM86" s="8"/>
      <c r="OUN86" s="8"/>
      <c r="OUO86" s="8"/>
      <c r="OUP86" s="8"/>
      <c r="OUQ86" s="8"/>
      <c r="OUR86" s="8"/>
      <c r="OUS86" s="8"/>
      <c r="OUT86" s="8"/>
      <c r="OUU86" s="8"/>
      <c r="OUV86" s="8"/>
      <c r="OUW86" s="8"/>
      <c r="OUX86" s="8"/>
      <c r="OUY86" s="8"/>
      <c r="OUZ86" s="8"/>
      <c r="OVA86" s="8"/>
      <c r="OVB86" s="8"/>
      <c r="OVC86" s="8"/>
      <c r="OVD86" s="8"/>
      <c r="OVE86" s="8"/>
      <c r="OVF86" s="8"/>
      <c r="OVG86" s="8"/>
      <c r="OVH86" s="8"/>
      <c r="OVI86" s="8"/>
      <c r="OVJ86" s="8"/>
      <c r="OVK86" s="8"/>
      <c r="OVL86" s="8"/>
      <c r="OVM86" s="8"/>
      <c r="OVN86" s="8"/>
      <c r="OVO86" s="8"/>
      <c r="OVP86" s="8"/>
      <c r="OVQ86" s="8"/>
      <c r="OVR86" s="8"/>
      <c r="OVS86" s="8"/>
      <c r="OVT86" s="8"/>
      <c r="OVU86" s="8"/>
      <c r="OVV86" s="8"/>
      <c r="OVW86" s="8"/>
      <c r="OVX86" s="8"/>
      <c r="OVY86" s="8"/>
      <c r="OVZ86" s="8"/>
      <c r="OWA86" s="8"/>
      <c r="OWB86" s="8"/>
      <c r="OWC86" s="8"/>
      <c r="OWD86" s="8"/>
      <c r="OWE86" s="8"/>
      <c r="OWF86" s="8"/>
      <c r="OWG86" s="8"/>
      <c r="OWH86" s="8"/>
      <c r="OWI86" s="8"/>
      <c r="OWJ86" s="8"/>
      <c r="OWK86" s="8"/>
      <c r="OWL86" s="8"/>
      <c r="OWM86" s="8"/>
      <c r="OWN86" s="8"/>
      <c r="OWO86" s="8"/>
      <c r="OWP86" s="8"/>
      <c r="OWQ86" s="8"/>
      <c r="OWR86" s="8"/>
      <c r="OWS86" s="8"/>
      <c r="OWT86" s="8"/>
      <c r="OWU86" s="8"/>
      <c r="OWV86" s="8"/>
      <c r="OWW86" s="8"/>
      <c r="OWX86" s="8"/>
      <c r="OWY86" s="8"/>
      <c r="OWZ86" s="8"/>
      <c r="OXA86" s="8"/>
      <c r="OXB86" s="8"/>
      <c r="OXC86" s="8"/>
      <c r="OXD86" s="8"/>
      <c r="OXE86" s="8"/>
      <c r="OXF86" s="8"/>
      <c r="OXG86" s="8"/>
      <c r="OXH86" s="8"/>
      <c r="OXI86" s="8"/>
      <c r="OXJ86" s="8"/>
      <c r="OXK86" s="8"/>
      <c r="OXL86" s="8"/>
      <c r="OXM86" s="8"/>
      <c r="OXN86" s="8"/>
      <c r="OXO86" s="8"/>
      <c r="OXP86" s="8"/>
      <c r="OXQ86" s="8"/>
      <c r="OXR86" s="8"/>
      <c r="OXS86" s="8"/>
      <c r="OXT86" s="8"/>
      <c r="OXU86" s="8"/>
      <c r="OXV86" s="8"/>
      <c r="OXW86" s="8"/>
      <c r="OXX86" s="8"/>
      <c r="OXY86" s="8"/>
      <c r="OXZ86" s="8"/>
      <c r="OYA86" s="8"/>
      <c r="OYB86" s="8"/>
      <c r="OYC86" s="8"/>
      <c r="OYD86" s="8"/>
      <c r="OYE86" s="8"/>
      <c r="OYF86" s="8"/>
      <c r="OYG86" s="8"/>
      <c r="OYH86" s="8"/>
      <c r="OYI86" s="8"/>
      <c r="OYJ86" s="8"/>
      <c r="OYK86" s="8"/>
      <c r="OYL86" s="8"/>
      <c r="OYM86" s="8"/>
      <c r="OYN86" s="8"/>
      <c r="OYO86" s="8"/>
      <c r="OYP86" s="8"/>
      <c r="OYQ86" s="8"/>
      <c r="OYR86" s="8"/>
      <c r="OYS86" s="8"/>
      <c r="OYT86" s="8"/>
      <c r="OYU86" s="8"/>
      <c r="OYV86" s="8"/>
      <c r="OYW86" s="8"/>
      <c r="OYX86" s="8"/>
      <c r="OYY86" s="8"/>
      <c r="OYZ86" s="8"/>
      <c r="OZA86" s="8"/>
      <c r="OZB86" s="8"/>
      <c r="OZC86" s="8"/>
      <c r="OZD86" s="8"/>
      <c r="OZE86" s="8"/>
      <c r="OZF86" s="8"/>
      <c r="OZG86" s="8"/>
      <c r="OZH86" s="8"/>
      <c r="OZI86" s="8"/>
      <c r="OZJ86" s="8"/>
      <c r="OZK86" s="8"/>
      <c r="OZL86" s="8"/>
      <c r="OZM86" s="8"/>
      <c r="OZN86" s="8"/>
      <c r="OZO86" s="8"/>
      <c r="OZP86" s="8"/>
      <c r="OZQ86" s="8"/>
      <c r="OZR86" s="8"/>
      <c r="OZS86" s="8"/>
      <c r="OZT86" s="8"/>
      <c r="OZU86" s="8"/>
      <c r="OZV86" s="8"/>
      <c r="OZW86" s="8"/>
      <c r="OZX86" s="8"/>
      <c r="OZY86" s="8"/>
      <c r="OZZ86" s="8"/>
      <c r="PAA86" s="8"/>
      <c r="PAB86" s="8"/>
      <c r="PAC86" s="8"/>
      <c r="PAD86" s="8"/>
      <c r="PAE86" s="8"/>
      <c r="PAF86" s="8"/>
      <c r="PAG86" s="8"/>
      <c r="PAH86" s="8"/>
      <c r="PAI86" s="8"/>
      <c r="PAJ86" s="8"/>
      <c r="PAK86" s="8"/>
      <c r="PAL86" s="8"/>
      <c r="PAM86" s="8"/>
      <c r="PAN86" s="8"/>
      <c r="PAO86" s="8"/>
      <c r="PAP86" s="8"/>
      <c r="PAQ86" s="8"/>
      <c r="PAR86" s="8"/>
      <c r="PAS86" s="8"/>
      <c r="PAT86" s="8"/>
      <c r="PAU86" s="8"/>
      <c r="PAV86" s="8"/>
      <c r="PAW86" s="8"/>
      <c r="PAX86" s="8"/>
      <c r="PAY86" s="8"/>
      <c r="PAZ86" s="8"/>
      <c r="PBA86" s="8"/>
      <c r="PBB86" s="8"/>
      <c r="PBC86" s="8"/>
      <c r="PBD86" s="8"/>
      <c r="PBE86" s="8"/>
      <c r="PBF86" s="8"/>
      <c r="PBG86" s="8"/>
      <c r="PBH86" s="8"/>
      <c r="PBI86" s="8"/>
      <c r="PBJ86" s="8"/>
      <c r="PBK86" s="8"/>
      <c r="PBL86" s="8"/>
      <c r="PBM86" s="8"/>
      <c r="PBN86" s="8"/>
      <c r="PBO86" s="8"/>
      <c r="PBP86" s="8"/>
      <c r="PBQ86" s="8"/>
      <c r="PBR86" s="8"/>
      <c r="PBS86" s="8"/>
      <c r="PBT86" s="8"/>
      <c r="PBU86" s="8"/>
      <c r="PBV86" s="8"/>
      <c r="PBW86" s="8"/>
      <c r="PBX86" s="8"/>
      <c r="PBY86" s="8"/>
      <c r="PBZ86" s="8"/>
      <c r="PCA86" s="8"/>
      <c r="PCB86" s="8"/>
      <c r="PCC86" s="8"/>
      <c r="PCD86" s="8"/>
      <c r="PCE86" s="8"/>
      <c r="PCF86" s="8"/>
      <c r="PCG86" s="8"/>
      <c r="PCH86" s="8"/>
      <c r="PCI86" s="8"/>
      <c r="PCJ86" s="8"/>
      <c r="PCK86" s="8"/>
      <c r="PCL86" s="8"/>
      <c r="PCM86" s="8"/>
      <c r="PCN86" s="8"/>
      <c r="PCO86" s="8"/>
      <c r="PCP86" s="8"/>
      <c r="PCQ86" s="8"/>
      <c r="PCR86" s="8"/>
      <c r="PCS86" s="8"/>
      <c r="PCT86" s="8"/>
      <c r="PCU86" s="8"/>
      <c r="PCV86" s="8"/>
      <c r="PCW86" s="8"/>
      <c r="PCX86" s="8"/>
      <c r="PCY86" s="8"/>
      <c r="PCZ86" s="8"/>
      <c r="PDA86" s="8"/>
      <c r="PDB86" s="8"/>
      <c r="PDC86" s="8"/>
      <c r="PDD86" s="8"/>
      <c r="PDE86" s="8"/>
      <c r="PDF86" s="8"/>
      <c r="PDG86" s="8"/>
      <c r="PDH86" s="8"/>
      <c r="PDI86" s="8"/>
      <c r="PDJ86" s="8"/>
      <c r="PDK86" s="8"/>
      <c r="PDL86" s="8"/>
      <c r="PDM86" s="8"/>
      <c r="PDN86" s="8"/>
      <c r="PDO86" s="8"/>
      <c r="PDP86" s="8"/>
      <c r="PDQ86" s="8"/>
      <c r="PDR86" s="8"/>
      <c r="PDS86" s="8"/>
      <c r="PDT86" s="8"/>
      <c r="PDU86" s="8"/>
      <c r="PDV86" s="8"/>
      <c r="PDW86" s="8"/>
      <c r="PDX86" s="8"/>
      <c r="PDY86" s="8"/>
      <c r="PDZ86" s="8"/>
      <c r="PEA86" s="8"/>
      <c r="PEB86" s="8"/>
      <c r="PEC86" s="8"/>
      <c r="PED86" s="8"/>
      <c r="PEE86" s="8"/>
      <c r="PEF86" s="8"/>
      <c r="PEG86" s="8"/>
      <c r="PEH86" s="8"/>
      <c r="PEI86" s="8"/>
      <c r="PEJ86" s="8"/>
      <c r="PEK86" s="8"/>
      <c r="PEL86" s="8"/>
      <c r="PEM86" s="8"/>
      <c r="PEN86" s="8"/>
      <c r="PEO86" s="8"/>
      <c r="PEP86" s="8"/>
      <c r="PEQ86" s="8"/>
      <c r="PER86" s="8"/>
      <c r="PES86" s="8"/>
      <c r="PET86" s="8"/>
      <c r="PEU86" s="8"/>
      <c r="PEV86" s="8"/>
      <c r="PEW86" s="8"/>
      <c r="PEX86" s="8"/>
      <c r="PEY86" s="8"/>
      <c r="PEZ86" s="8"/>
      <c r="PFA86" s="8"/>
      <c r="PFB86" s="8"/>
      <c r="PFC86" s="8"/>
      <c r="PFD86" s="8"/>
      <c r="PFE86" s="8"/>
      <c r="PFF86" s="8"/>
      <c r="PFG86" s="8"/>
      <c r="PFH86" s="8"/>
      <c r="PFI86" s="8"/>
      <c r="PFJ86" s="8"/>
      <c r="PFK86" s="8"/>
      <c r="PFL86" s="8"/>
      <c r="PFM86" s="8"/>
      <c r="PFN86" s="8"/>
      <c r="PFO86" s="8"/>
      <c r="PFP86" s="8"/>
      <c r="PFQ86" s="8"/>
      <c r="PFR86" s="8"/>
      <c r="PFS86" s="8"/>
      <c r="PFT86" s="8"/>
      <c r="PFU86" s="8"/>
      <c r="PFV86" s="8"/>
      <c r="PFW86" s="8"/>
      <c r="PFX86" s="8"/>
      <c r="PFY86" s="8"/>
      <c r="PFZ86" s="8"/>
      <c r="PGA86" s="8"/>
      <c r="PGB86" s="8"/>
      <c r="PGC86" s="8"/>
      <c r="PGD86" s="8"/>
      <c r="PGE86" s="8"/>
      <c r="PGF86" s="8"/>
      <c r="PGG86" s="8"/>
      <c r="PGH86" s="8"/>
      <c r="PGI86" s="8"/>
      <c r="PGJ86" s="8"/>
      <c r="PGK86" s="8"/>
      <c r="PGL86" s="8"/>
      <c r="PGM86" s="8"/>
      <c r="PGN86" s="8"/>
      <c r="PGO86" s="8"/>
      <c r="PGP86" s="8"/>
      <c r="PGQ86" s="8"/>
      <c r="PGR86" s="8"/>
      <c r="PGS86" s="8"/>
      <c r="PGT86" s="8"/>
      <c r="PGU86" s="8"/>
      <c r="PGV86" s="8"/>
      <c r="PGW86" s="8"/>
      <c r="PGX86" s="8"/>
      <c r="PGY86" s="8"/>
      <c r="PGZ86" s="8"/>
      <c r="PHA86" s="8"/>
      <c r="PHB86" s="8"/>
      <c r="PHC86" s="8"/>
      <c r="PHD86" s="8"/>
      <c r="PHE86" s="8"/>
      <c r="PHF86" s="8"/>
      <c r="PHG86" s="8"/>
      <c r="PHH86" s="8"/>
      <c r="PHI86" s="8"/>
      <c r="PHJ86" s="8"/>
      <c r="PHK86" s="8"/>
      <c r="PHL86" s="8"/>
      <c r="PHM86" s="8"/>
      <c r="PHN86" s="8"/>
      <c r="PHO86" s="8"/>
      <c r="PHP86" s="8"/>
      <c r="PHQ86" s="8"/>
      <c r="PHR86" s="8"/>
      <c r="PHS86" s="8"/>
      <c r="PHT86" s="8"/>
      <c r="PHU86" s="8"/>
      <c r="PHV86" s="8"/>
      <c r="PHW86" s="8"/>
      <c r="PHX86" s="8"/>
      <c r="PHY86" s="8"/>
      <c r="PHZ86" s="8"/>
      <c r="PIA86" s="8"/>
      <c r="PIB86" s="8"/>
      <c r="PIC86" s="8"/>
      <c r="PID86" s="8"/>
      <c r="PIE86" s="8"/>
      <c r="PIF86" s="8"/>
      <c r="PIG86" s="8"/>
      <c r="PIH86" s="8"/>
      <c r="PII86" s="8"/>
      <c r="PIJ86" s="8"/>
      <c r="PIK86" s="8"/>
      <c r="PIL86" s="8"/>
      <c r="PIM86" s="8"/>
      <c r="PIN86" s="8"/>
      <c r="PIO86" s="8"/>
      <c r="PIP86" s="8"/>
      <c r="PIQ86" s="8"/>
      <c r="PIR86" s="8"/>
      <c r="PIS86" s="8"/>
      <c r="PIT86" s="8"/>
      <c r="PIU86" s="8"/>
      <c r="PIV86" s="8"/>
      <c r="PIW86" s="8"/>
      <c r="PIX86" s="8"/>
      <c r="PIY86" s="8"/>
      <c r="PIZ86" s="8"/>
      <c r="PJA86" s="8"/>
      <c r="PJB86" s="8"/>
      <c r="PJC86" s="8"/>
      <c r="PJD86" s="8"/>
      <c r="PJE86" s="8"/>
      <c r="PJF86" s="8"/>
      <c r="PJG86" s="8"/>
      <c r="PJH86" s="8"/>
      <c r="PJI86" s="8"/>
      <c r="PJJ86" s="8"/>
      <c r="PJK86" s="8"/>
      <c r="PJL86" s="8"/>
      <c r="PJM86" s="8"/>
      <c r="PJN86" s="8"/>
      <c r="PJO86" s="8"/>
      <c r="PJP86" s="8"/>
      <c r="PJQ86" s="8"/>
      <c r="PJR86" s="8"/>
      <c r="PJS86" s="8"/>
      <c r="PJT86" s="8"/>
      <c r="PJU86" s="8"/>
      <c r="PJV86" s="8"/>
      <c r="PJW86" s="8"/>
      <c r="PJX86" s="8"/>
      <c r="PJY86" s="8"/>
      <c r="PJZ86" s="8"/>
      <c r="PKA86" s="8"/>
      <c r="PKB86" s="8"/>
      <c r="PKC86" s="8"/>
      <c r="PKD86" s="8"/>
      <c r="PKE86" s="8"/>
      <c r="PKF86" s="8"/>
      <c r="PKG86" s="8"/>
      <c r="PKH86" s="8"/>
      <c r="PKI86" s="8"/>
      <c r="PKJ86" s="8"/>
      <c r="PKK86" s="8"/>
      <c r="PKL86" s="8"/>
      <c r="PKM86" s="8"/>
      <c r="PKN86" s="8"/>
      <c r="PKO86" s="8"/>
      <c r="PKP86" s="8"/>
      <c r="PKQ86" s="8"/>
      <c r="PKR86" s="8"/>
      <c r="PKS86" s="8"/>
      <c r="PKT86" s="8"/>
      <c r="PKU86" s="8"/>
      <c r="PKV86" s="8"/>
      <c r="PKW86" s="8"/>
      <c r="PKX86" s="8"/>
      <c r="PKY86" s="8"/>
      <c r="PKZ86" s="8"/>
      <c r="PLA86" s="8"/>
      <c r="PLB86" s="8"/>
      <c r="PLC86" s="8"/>
      <c r="PLD86" s="8"/>
      <c r="PLE86" s="8"/>
      <c r="PLF86" s="8"/>
      <c r="PLG86" s="8"/>
      <c r="PLH86" s="8"/>
      <c r="PLI86" s="8"/>
      <c r="PLJ86" s="8"/>
      <c r="PLK86" s="8"/>
      <c r="PLL86" s="8"/>
      <c r="PLM86" s="8"/>
      <c r="PLN86" s="8"/>
      <c r="PLO86" s="8"/>
      <c r="PLP86" s="8"/>
      <c r="PLQ86" s="8"/>
      <c r="PLR86" s="8"/>
      <c r="PLS86" s="8"/>
      <c r="PLT86" s="8"/>
      <c r="PLU86" s="8"/>
      <c r="PLV86" s="8"/>
      <c r="PLW86" s="8"/>
      <c r="PLX86" s="8"/>
      <c r="PLY86" s="8"/>
      <c r="PLZ86" s="8"/>
      <c r="PMA86" s="8"/>
      <c r="PMB86" s="8"/>
      <c r="PMC86" s="8"/>
      <c r="PMD86" s="8"/>
      <c r="PME86" s="8"/>
      <c r="PMF86" s="8"/>
      <c r="PMG86" s="8"/>
      <c r="PMH86" s="8"/>
      <c r="PMI86" s="8"/>
      <c r="PMJ86" s="8"/>
      <c r="PMK86" s="8"/>
      <c r="PML86" s="8"/>
      <c r="PMM86" s="8"/>
      <c r="PMN86" s="8"/>
      <c r="PMO86" s="8"/>
      <c r="PMP86" s="8"/>
      <c r="PMQ86" s="8"/>
      <c r="PMR86" s="8"/>
      <c r="PMS86" s="8"/>
      <c r="PMT86" s="8"/>
      <c r="PMU86" s="8"/>
      <c r="PMV86" s="8"/>
      <c r="PMW86" s="8"/>
      <c r="PMX86" s="8"/>
      <c r="PMY86" s="8"/>
      <c r="PMZ86" s="8"/>
      <c r="PNA86" s="8"/>
      <c r="PNB86" s="8"/>
      <c r="PNC86" s="8"/>
      <c r="PND86" s="8"/>
      <c r="PNE86" s="8"/>
      <c r="PNF86" s="8"/>
      <c r="PNG86" s="8"/>
      <c r="PNH86" s="8"/>
      <c r="PNI86" s="8"/>
      <c r="PNJ86" s="8"/>
      <c r="PNK86" s="8"/>
      <c r="PNL86" s="8"/>
      <c r="PNM86" s="8"/>
      <c r="PNN86" s="8"/>
      <c r="PNO86" s="8"/>
      <c r="PNP86" s="8"/>
      <c r="PNQ86" s="8"/>
      <c r="PNR86" s="8"/>
      <c r="PNS86" s="8"/>
      <c r="PNT86" s="8"/>
      <c r="PNU86" s="8"/>
      <c r="PNV86" s="8"/>
      <c r="PNW86" s="8"/>
      <c r="PNX86" s="8"/>
      <c r="PNY86" s="8"/>
      <c r="PNZ86" s="8"/>
      <c r="POA86" s="8"/>
      <c r="POB86" s="8"/>
      <c r="POC86" s="8"/>
      <c r="POD86" s="8"/>
      <c r="POE86" s="8"/>
      <c r="POF86" s="8"/>
      <c r="POG86" s="8"/>
      <c r="POH86" s="8"/>
      <c r="POI86" s="8"/>
      <c r="POJ86" s="8"/>
      <c r="POK86" s="8"/>
      <c r="POL86" s="8"/>
      <c r="POM86" s="8"/>
      <c r="PON86" s="8"/>
      <c r="POO86" s="8"/>
      <c r="POP86" s="8"/>
      <c r="POQ86" s="8"/>
      <c r="POR86" s="8"/>
      <c r="POS86" s="8"/>
      <c r="POT86" s="8"/>
      <c r="POU86" s="8"/>
      <c r="POV86" s="8"/>
      <c r="POW86" s="8"/>
      <c r="POX86" s="8"/>
      <c r="POY86" s="8"/>
      <c r="POZ86" s="8"/>
      <c r="PPA86" s="8"/>
      <c r="PPB86" s="8"/>
      <c r="PPC86" s="8"/>
      <c r="PPD86" s="8"/>
      <c r="PPE86" s="8"/>
      <c r="PPF86" s="8"/>
      <c r="PPG86" s="8"/>
      <c r="PPH86" s="8"/>
      <c r="PPI86" s="8"/>
      <c r="PPJ86" s="8"/>
      <c r="PPK86" s="8"/>
      <c r="PPL86" s="8"/>
      <c r="PPM86" s="8"/>
      <c r="PPN86" s="8"/>
      <c r="PPO86" s="8"/>
      <c r="PPP86" s="8"/>
      <c r="PPQ86" s="8"/>
      <c r="PPR86" s="8"/>
      <c r="PPS86" s="8"/>
      <c r="PPT86" s="8"/>
      <c r="PPU86" s="8"/>
      <c r="PPV86" s="8"/>
      <c r="PPW86" s="8"/>
      <c r="PPX86" s="8"/>
      <c r="PPY86" s="8"/>
      <c r="PPZ86" s="8"/>
      <c r="PQA86" s="8"/>
      <c r="PQB86" s="8"/>
      <c r="PQC86" s="8"/>
      <c r="PQD86" s="8"/>
      <c r="PQE86" s="8"/>
      <c r="PQF86" s="8"/>
      <c r="PQG86" s="8"/>
      <c r="PQH86" s="8"/>
      <c r="PQI86" s="8"/>
      <c r="PQJ86" s="8"/>
      <c r="PQK86" s="8"/>
      <c r="PQL86" s="8"/>
      <c r="PQM86" s="8"/>
      <c r="PQN86" s="8"/>
      <c r="PQO86" s="8"/>
      <c r="PQP86" s="8"/>
      <c r="PQQ86" s="8"/>
      <c r="PQR86" s="8"/>
      <c r="PQS86" s="8"/>
      <c r="PQT86" s="8"/>
      <c r="PQU86" s="8"/>
      <c r="PQV86" s="8"/>
      <c r="PQW86" s="8"/>
      <c r="PQX86" s="8"/>
      <c r="PQY86" s="8"/>
      <c r="PQZ86" s="8"/>
      <c r="PRA86" s="8"/>
      <c r="PRB86" s="8"/>
      <c r="PRC86" s="8"/>
      <c r="PRD86" s="8"/>
      <c r="PRE86" s="8"/>
      <c r="PRF86" s="8"/>
      <c r="PRG86" s="8"/>
      <c r="PRH86" s="8"/>
      <c r="PRI86" s="8"/>
      <c r="PRJ86" s="8"/>
      <c r="PRK86" s="8"/>
      <c r="PRL86" s="8"/>
      <c r="PRM86" s="8"/>
      <c r="PRN86" s="8"/>
      <c r="PRO86" s="8"/>
      <c r="PRP86" s="8"/>
      <c r="PRQ86" s="8"/>
      <c r="PRR86" s="8"/>
      <c r="PRS86" s="8"/>
      <c r="PRT86" s="8"/>
      <c r="PRU86" s="8"/>
      <c r="PRV86" s="8"/>
      <c r="PRW86" s="8"/>
      <c r="PRX86" s="8"/>
      <c r="PRY86" s="8"/>
      <c r="PRZ86" s="8"/>
      <c r="PSA86" s="8"/>
      <c r="PSB86" s="8"/>
      <c r="PSC86" s="8"/>
      <c r="PSD86" s="8"/>
      <c r="PSE86" s="8"/>
      <c r="PSF86" s="8"/>
      <c r="PSG86" s="8"/>
      <c r="PSH86" s="8"/>
      <c r="PSI86" s="8"/>
      <c r="PSJ86" s="8"/>
      <c r="PSK86" s="8"/>
      <c r="PSL86" s="8"/>
      <c r="PSM86" s="8"/>
      <c r="PSN86" s="8"/>
      <c r="PSO86" s="8"/>
      <c r="PSP86" s="8"/>
      <c r="PSQ86" s="8"/>
      <c r="PSR86" s="8"/>
      <c r="PSS86" s="8"/>
      <c r="PST86" s="8"/>
      <c r="PSU86" s="8"/>
      <c r="PSV86" s="8"/>
      <c r="PSW86" s="8"/>
      <c r="PSX86" s="8"/>
      <c r="PSY86" s="8"/>
      <c r="PSZ86" s="8"/>
      <c r="PTA86" s="8"/>
      <c r="PTB86" s="8"/>
      <c r="PTC86" s="8"/>
      <c r="PTD86" s="8"/>
      <c r="PTE86" s="8"/>
      <c r="PTF86" s="8"/>
      <c r="PTG86" s="8"/>
      <c r="PTH86" s="8"/>
      <c r="PTI86" s="8"/>
      <c r="PTJ86" s="8"/>
      <c r="PTK86" s="8"/>
      <c r="PTL86" s="8"/>
      <c r="PTM86" s="8"/>
      <c r="PTN86" s="8"/>
      <c r="PTO86" s="8"/>
      <c r="PTP86" s="8"/>
      <c r="PTQ86" s="8"/>
      <c r="PTR86" s="8"/>
      <c r="PTS86" s="8"/>
      <c r="PTT86" s="8"/>
      <c r="PTU86" s="8"/>
      <c r="PTV86" s="8"/>
      <c r="PTW86" s="8"/>
      <c r="PTX86" s="8"/>
      <c r="PTY86" s="8"/>
      <c r="PTZ86" s="8"/>
      <c r="PUA86" s="8"/>
      <c r="PUB86" s="8"/>
      <c r="PUC86" s="8"/>
      <c r="PUD86" s="8"/>
      <c r="PUE86" s="8"/>
      <c r="PUF86" s="8"/>
      <c r="PUG86" s="8"/>
      <c r="PUH86" s="8"/>
      <c r="PUI86" s="8"/>
      <c r="PUJ86" s="8"/>
      <c r="PUK86" s="8"/>
      <c r="PUL86" s="8"/>
      <c r="PUM86" s="8"/>
      <c r="PUN86" s="8"/>
      <c r="PUO86" s="8"/>
      <c r="PUP86" s="8"/>
      <c r="PUQ86" s="8"/>
      <c r="PUR86" s="8"/>
      <c r="PUS86" s="8"/>
      <c r="PUT86" s="8"/>
      <c r="PUU86" s="8"/>
      <c r="PUV86" s="8"/>
      <c r="PUW86" s="8"/>
      <c r="PUX86" s="8"/>
      <c r="PUY86" s="8"/>
      <c r="PUZ86" s="8"/>
      <c r="PVA86" s="8"/>
      <c r="PVB86" s="8"/>
      <c r="PVC86" s="8"/>
      <c r="PVD86" s="8"/>
      <c r="PVE86" s="8"/>
      <c r="PVF86" s="8"/>
      <c r="PVG86" s="8"/>
      <c r="PVH86" s="8"/>
      <c r="PVI86" s="8"/>
      <c r="PVJ86" s="8"/>
      <c r="PVK86" s="8"/>
      <c r="PVL86" s="8"/>
      <c r="PVM86" s="8"/>
      <c r="PVN86" s="8"/>
      <c r="PVO86" s="8"/>
      <c r="PVP86" s="8"/>
      <c r="PVQ86" s="8"/>
      <c r="PVR86" s="8"/>
      <c r="PVS86" s="8"/>
      <c r="PVT86" s="8"/>
      <c r="PVU86" s="8"/>
      <c r="PVV86" s="8"/>
      <c r="PVW86" s="8"/>
      <c r="PVX86" s="8"/>
      <c r="PVY86" s="8"/>
      <c r="PVZ86" s="8"/>
      <c r="PWA86" s="8"/>
      <c r="PWB86" s="8"/>
      <c r="PWC86" s="8"/>
      <c r="PWD86" s="8"/>
      <c r="PWE86" s="8"/>
      <c r="PWF86" s="8"/>
      <c r="PWG86" s="8"/>
      <c r="PWH86" s="8"/>
      <c r="PWI86" s="8"/>
      <c r="PWJ86" s="8"/>
      <c r="PWK86" s="8"/>
      <c r="PWL86" s="8"/>
      <c r="PWM86" s="8"/>
      <c r="PWN86" s="8"/>
      <c r="PWO86" s="8"/>
      <c r="PWP86" s="8"/>
      <c r="PWQ86" s="8"/>
      <c r="PWR86" s="8"/>
      <c r="PWS86" s="8"/>
      <c r="PWT86" s="8"/>
      <c r="PWU86" s="8"/>
      <c r="PWV86" s="8"/>
      <c r="PWW86" s="8"/>
      <c r="PWX86" s="8"/>
      <c r="PWY86" s="8"/>
      <c r="PWZ86" s="8"/>
      <c r="PXA86" s="8"/>
      <c r="PXB86" s="8"/>
      <c r="PXC86" s="8"/>
      <c r="PXD86" s="8"/>
      <c r="PXE86" s="8"/>
      <c r="PXF86" s="8"/>
      <c r="PXG86" s="8"/>
      <c r="PXH86" s="8"/>
      <c r="PXI86" s="8"/>
      <c r="PXJ86" s="8"/>
      <c r="PXK86" s="8"/>
      <c r="PXL86" s="8"/>
      <c r="PXM86" s="8"/>
      <c r="PXN86" s="8"/>
      <c r="PXO86" s="8"/>
      <c r="PXP86" s="8"/>
      <c r="PXQ86" s="8"/>
      <c r="PXR86" s="8"/>
      <c r="PXS86" s="8"/>
      <c r="PXT86" s="8"/>
      <c r="PXU86" s="8"/>
      <c r="PXV86" s="8"/>
      <c r="PXW86" s="8"/>
      <c r="PXX86" s="8"/>
      <c r="PXY86" s="8"/>
      <c r="PXZ86" s="8"/>
      <c r="PYA86" s="8"/>
      <c r="PYB86" s="8"/>
      <c r="PYC86" s="8"/>
      <c r="PYD86" s="8"/>
      <c r="PYE86" s="8"/>
      <c r="PYF86" s="8"/>
      <c r="PYG86" s="8"/>
      <c r="PYH86" s="8"/>
      <c r="PYI86" s="8"/>
      <c r="PYJ86" s="8"/>
      <c r="PYK86" s="8"/>
      <c r="PYL86" s="8"/>
      <c r="PYM86" s="8"/>
      <c r="PYN86" s="8"/>
      <c r="PYO86" s="8"/>
      <c r="PYP86" s="8"/>
      <c r="PYQ86" s="8"/>
      <c r="PYR86" s="8"/>
      <c r="PYS86" s="8"/>
      <c r="PYT86" s="8"/>
      <c r="PYU86" s="8"/>
      <c r="PYV86" s="8"/>
      <c r="PYW86" s="8"/>
      <c r="PYX86" s="8"/>
      <c r="PYY86" s="8"/>
      <c r="PYZ86" s="8"/>
      <c r="PZA86" s="8"/>
      <c r="PZB86" s="8"/>
      <c r="PZC86" s="8"/>
      <c r="PZD86" s="8"/>
      <c r="PZE86" s="8"/>
      <c r="PZF86" s="8"/>
      <c r="PZG86" s="8"/>
      <c r="PZH86" s="8"/>
      <c r="PZI86" s="8"/>
      <c r="PZJ86" s="8"/>
      <c r="PZK86" s="8"/>
      <c r="PZL86" s="8"/>
      <c r="PZM86" s="8"/>
      <c r="PZN86" s="8"/>
      <c r="PZO86" s="8"/>
      <c r="PZP86" s="8"/>
      <c r="PZQ86" s="8"/>
      <c r="PZR86" s="8"/>
      <c r="PZS86" s="8"/>
      <c r="PZT86" s="8"/>
      <c r="PZU86" s="8"/>
      <c r="PZV86" s="8"/>
      <c r="PZW86" s="8"/>
      <c r="PZX86" s="8"/>
      <c r="PZY86" s="8"/>
      <c r="PZZ86" s="8"/>
      <c r="QAA86" s="8"/>
      <c r="QAB86" s="8"/>
      <c r="QAC86" s="8"/>
      <c r="QAD86" s="8"/>
      <c r="QAE86" s="8"/>
      <c r="QAF86" s="8"/>
      <c r="QAG86" s="8"/>
      <c r="QAH86" s="8"/>
      <c r="QAI86" s="8"/>
      <c r="QAJ86" s="8"/>
      <c r="QAK86" s="8"/>
      <c r="QAL86" s="8"/>
      <c r="QAM86" s="8"/>
      <c r="QAN86" s="8"/>
      <c r="QAO86" s="8"/>
      <c r="QAP86" s="8"/>
      <c r="QAQ86" s="8"/>
      <c r="QAR86" s="8"/>
      <c r="QAS86" s="8"/>
      <c r="QAT86" s="8"/>
      <c r="QAU86" s="8"/>
      <c r="QAV86" s="8"/>
      <c r="QAW86" s="8"/>
      <c r="QAX86" s="8"/>
      <c r="QAY86" s="8"/>
      <c r="QAZ86" s="8"/>
      <c r="QBA86" s="8"/>
      <c r="QBB86" s="8"/>
      <c r="QBC86" s="8"/>
      <c r="QBD86" s="8"/>
      <c r="QBE86" s="8"/>
      <c r="QBF86" s="8"/>
      <c r="QBG86" s="8"/>
      <c r="QBH86" s="8"/>
      <c r="QBI86" s="8"/>
      <c r="QBJ86" s="8"/>
      <c r="QBK86" s="8"/>
      <c r="QBL86" s="8"/>
      <c r="QBM86" s="8"/>
      <c r="QBN86" s="8"/>
      <c r="QBO86" s="8"/>
      <c r="QBP86" s="8"/>
      <c r="QBQ86" s="8"/>
      <c r="QBR86" s="8"/>
      <c r="QBS86" s="8"/>
      <c r="QBT86" s="8"/>
      <c r="QBU86" s="8"/>
      <c r="QBV86" s="8"/>
      <c r="QBW86" s="8"/>
      <c r="QBX86" s="8"/>
      <c r="QBY86" s="8"/>
      <c r="QBZ86" s="8"/>
      <c r="QCA86" s="8"/>
      <c r="QCB86" s="8"/>
      <c r="QCC86" s="8"/>
      <c r="QCD86" s="8"/>
      <c r="QCE86" s="8"/>
      <c r="QCF86" s="8"/>
      <c r="QCG86" s="8"/>
      <c r="QCH86" s="8"/>
      <c r="QCI86" s="8"/>
      <c r="QCJ86" s="8"/>
      <c r="QCK86" s="8"/>
      <c r="QCL86" s="8"/>
      <c r="QCM86" s="8"/>
      <c r="QCN86" s="8"/>
      <c r="QCO86" s="8"/>
      <c r="QCP86" s="8"/>
      <c r="QCQ86" s="8"/>
      <c r="QCR86" s="8"/>
      <c r="QCS86" s="8"/>
      <c r="QCT86" s="8"/>
      <c r="QCU86" s="8"/>
      <c r="QCV86" s="8"/>
      <c r="QCW86" s="8"/>
      <c r="QCX86" s="8"/>
      <c r="QCY86" s="8"/>
      <c r="QCZ86" s="8"/>
      <c r="QDA86" s="8"/>
      <c r="QDB86" s="8"/>
      <c r="QDC86" s="8"/>
      <c r="QDD86" s="8"/>
      <c r="QDE86" s="8"/>
      <c r="QDF86" s="8"/>
      <c r="QDG86" s="8"/>
      <c r="QDH86" s="8"/>
      <c r="QDI86" s="8"/>
      <c r="QDJ86" s="8"/>
      <c r="QDK86" s="8"/>
      <c r="QDL86" s="8"/>
      <c r="QDM86" s="8"/>
      <c r="QDN86" s="8"/>
      <c r="QDO86" s="8"/>
      <c r="QDP86" s="8"/>
      <c r="QDQ86" s="8"/>
      <c r="QDR86" s="8"/>
      <c r="QDS86" s="8"/>
      <c r="QDT86" s="8"/>
      <c r="QDU86" s="8"/>
      <c r="QDV86" s="8"/>
      <c r="QDW86" s="8"/>
      <c r="QDX86" s="8"/>
      <c r="QDY86" s="8"/>
      <c r="QDZ86" s="8"/>
      <c r="QEA86" s="8"/>
      <c r="QEB86" s="8"/>
      <c r="QEC86" s="8"/>
      <c r="QED86" s="8"/>
      <c r="QEE86" s="8"/>
      <c r="QEF86" s="8"/>
      <c r="QEG86" s="8"/>
      <c r="QEH86" s="8"/>
      <c r="QEI86" s="8"/>
      <c r="QEJ86" s="8"/>
      <c r="QEK86" s="8"/>
      <c r="QEL86" s="8"/>
      <c r="QEM86" s="8"/>
      <c r="QEN86" s="8"/>
      <c r="QEO86" s="8"/>
      <c r="QEP86" s="8"/>
      <c r="QEQ86" s="8"/>
      <c r="QER86" s="8"/>
      <c r="QES86" s="8"/>
      <c r="QET86" s="8"/>
      <c r="QEU86" s="8"/>
      <c r="QEV86" s="8"/>
      <c r="QEW86" s="8"/>
      <c r="QEX86" s="8"/>
      <c r="QEY86" s="8"/>
      <c r="QEZ86" s="8"/>
      <c r="QFA86" s="8"/>
      <c r="QFB86" s="8"/>
      <c r="QFC86" s="8"/>
      <c r="QFD86" s="8"/>
      <c r="QFE86" s="8"/>
      <c r="QFF86" s="8"/>
      <c r="QFG86" s="8"/>
      <c r="QFH86" s="8"/>
      <c r="QFI86" s="8"/>
      <c r="QFJ86" s="8"/>
      <c r="QFK86" s="8"/>
      <c r="QFL86" s="8"/>
      <c r="QFM86" s="8"/>
      <c r="QFN86" s="8"/>
      <c r="QFO86" s="8"/>
      <c r="QFP86" s="8"/>
      <c r="QFQ86" s="8"/>
      <c r="QFR86" s="8"/>
      <c r="QFS86" s="8"/>
      <c r="QFT86" s="8"/>
      <c r="QFU86" s="8"/>
      <c r="QFV86" s="8"/>
      <c r="QFW86" s="8"/>
      <c r="QFX86" s="8"/>
      <c r="QFY86" s="8"/>
      <c r="QFZ86" s="8"/>
      <c r="QGA86" s="8"/>
      <c r="QGB86" s="8"/>
      <c r="QGC86" s="8"/>
      <c r="QGD86" s="8"/>
      <c r="QGE86" s="8"/>
      <c r="QGF86" s="8"/>
      <c r="QGG86" s="8"/>
      <c r="QGH86" s="8"/>
      <c r="QGI86" s="8"/>
      <c r="QGJ86" s="8"/>
      <c r="QGK86" s="8"/>
      <c r="QGL86" s="8"/>
      <c r="QGM86" s="8"/>
      <c r="QGN86" s="8"/>
      <c r="QGO86" s="8"/>
      <c r="QGP86" s="8"/>
      <c r="QGQ86" s="8"/>
      <c r="QGR86" s="8"/>
      <c r="QGS86" s="8"/>
      <c r="QGT86" s="8"/>
      <c r="QGU86" s="8"/>
      <c r="QGV86" s="8"/>
      <c r="QGW86" s="8"/>
      <c r="QGX86" s="8"/>
      <c r="QGY86" s="8"/>
      <c r="QGZ86" s="8"/>
      <c r="QHA86" s="8"/>
      <c r="QHB86" s="8"/>
      <c r="QHC86" s="8"/>
      <c r="QHD86" s="8"/>
      <c r="QHE86" s="8"/>
      <c r="QHF86" s="8"/>
      <c r="QHG86" s="8"/>
      <c r="QHH86" s="8"/>
      <c r="QHI86" s="8"/>
      <c r="QHJ86" s="8"/>
      <c r="QHK86" s="8"/>
      <c r="QHL86" s="8"/>
      <c r="QHM86" s="8"/>
      <c r="QHN86" s="8"/>
      <c r="QHO86" s="8"/>
      <c r="QHP86" s="8"/>
      <c r="QHQ86" s="8"/>
      <c r="QHR86" s="8"/>
      <c r="QHS86" s="8"/>
      <c r="QHT86" s="8"/>
      <c r="QHU86" s="8"/>
      <c r="QHV86" s="8"/>
      <c r="QHW86" s="8"/>
      <c r="QHX86" s="8"/>
      <c r="QHY86" s="8"/>
      <c r="QHZ86" s="8"/>
      <c r="QIA86" s="8"/>
      <c r="QIB86" s="8"/>
      <c r="QIC86" s="8"/>
      <c r="QID86" s="8"/>
      <c r="QIE86" s="8"/>
      <c r="QIF86" s="8"/>
      <c r="QIG86" s="8"/>
      <c r="QIH86" s="8"/>
      <c r="QII86" s="8"/>
      <c r="QIJ86" s="8"/>
      <c r="QIK86" s="8"/>
      <c r="QIL86" s="8"/>
      <c r="QIM86" s="8"/>
      <c r="QIN86" s="8"/>
      <c r="QIO86" s="8"/>
      <c r="QIP86" s="8"/>
      <c r="QIQ86" s="8"/>
      <c r="QIR86" s="8"/>
      <c r="QIS86" s="8"/>
      <c r="QIT86" s="8"/>
      <c r="QIU86" s="8"/>
      <c r="QIV86" s="8"/>
      <c r="QIW86" s="8"/>
      <c r="QIX86" s="8"/>
      <c r="QIY86" s="8"/>
      <c r="QIZ86" s="8"/>
      <c r="QJA86" s="8"/>
      <c r="QJB86" s="8"/>
      <c r="QJC86" s="8"/>
      <c r="QJD86" s="8"/>
      <c r="QJE86" s="8"/>
      <c r="QJF86" s="8"/>
      <c r="QJG86" s="8"/>
      <c r="QJH86" s="8"/>
      <c r="QJI86" s="8"/>
      <c r="QJJ86" s="8"/>
      <c r="QJK86" s="8"/>
      <c r="QJL86" s="8"/>
      <c r="QJM86" s="8"/>
      <c r="QJN86" s="8"/>
      <c r="QJO86" s="8"/>
      <c r="QJP86" s="8"/>
      <c r="QJQ86" s="8"/>
      <c r="QJR86" s="8"/>
      <c r="QJS86" s="8"/>
      <c r="QJT86" s="8"/>
      <c r="QJU86" s="8"/>
      <c r="QJV86" s="8"/>
      <c r="QJW86" s="8"/>
      <c r="QJX86" s="8"/>
      <c r="QJY86" s="8"/>
      <c r="QJZ86" s="8"/>
      <c r="QKA86" s="8"/>
      <c r="QKB86" s="8"/>
      <c r="QKC86" s="8"/>
      <c r="QKD86" s="8"/>
      <c r="QKE86" s="8"/>
      <c r="QKF86" s="8"/>
      <c r="QKG86" s="8"/>
      <c r="QKH86" s="8"/>
      <c r="QKI86" s="8"/>
      <c r="QKJ86" s="8"/>
      <c r="QKK86" s="8"/>
      <c r="QKL86" s="8"/>
      <c r="QKM86" s="8"/>
      <c r="QKN86" s="8"/>
      <c r="QKO86" s="8"/>
      <c r="QKP86" s="8"/>
      <c r="QKQ86" s="8"/>
      <c r="QKR86" s="8"/>
      <c r="QKS86" s="8"/>
      <c r="QKT86" s="8"/>
      <c r="QKU86" s="8"/>
      <c r="QKV86" s="8"/>
      <c r="QKW86" s="8"/>
      <c r="QKX86" s="8"/>
      <c r="QKY86" s="8"/>
      <c r="QKZ86" s="8"/>
      <c r="QLA86" s="8"/>
      <c r="QLB86" s="8"/>
      <c r="QLC86" s="8"/>
      <c r="QLD86" s="8"/>
      <c r="QLE86" s="8"/>
      <c r="QLF86" s="8"/>
      <c r="QLG86" s="8"/>
      <c r="QLH86" s="8"/>
      <c r="QLI86" s="8"/>
      <c r="QLJ86" s="8"/>
      <c r="QLK86" s="8"/>
      <c r="QLL86" s="8"/>
      <c r="QLM86" s="8"/>
      <c r="QLN86" s="8"/>
      <c r="QLO86" s="8"/>
      <c r="QLP86" s="8"/>
      <c r="QLQ86" s="8"/>
      <c r="QLR86" s="8"/>
      <c r="QLS86" s="8"/>
      <c r="QLT86" s="8"/>
      <c r="QLU86" s="8"/>
      <c r="QLV86" s="8"/>
      <c r="QLW86" s="8"/>
      <c r="QLX86" s="8"/>
      <c r="QLY86" s="8"/>
      <c r="QLZ86" s="8"/>
      <c r="QMA86" s="8"/>
      <c r="QMB86" s="8"/>
      <c r="QMC86" s="8"/>
      <c r="QMD86" s="8"/>
      <c r="QME86" s="8"/>
      <c r="QMF86" s="8"/>
      <c r="QMG86" s="8"/>
      <c r="QMH86" s="8"/>
      <c r="QMI86" s="8"/>
      <c r="QMJ86" s="8"/>
      <c r="QMK86" s="8"/>
      <c r="QML86" s="8"/>
      <c r="QMM86" s="8"/>
      <c r="QMN86" s="8"/>
      <c r="QMO86" s="8"/>
      <c r="QMP86" s="8"/>
      <c r="QMQ86" s="8"/>
      <c r="QMR86" s="8"/>
      <c r="QMS86" s="8"/>
      <c r="QMT86" s="8"/>
      <c r="QMU86" s="8"/>
      <c r="QMV86" s="8"/>
      <c r="QMW86" s="8"/>
      <c r="QMX86" s="8"/>
      <c r="QMY86" s="8"/>
      <c r="QMZ86" s="8"/>
      <c r="QNA86" s="8"/>
      <c r="QNB86" s="8"/>
      <c r="QNC86" s="8"/>
      <c r="QND86" s="8"/>
      <c r="QNE86" s="8"/>
      <c r="QNF86" s="8"/>
      <c r="QNG86" s="8"/>
      <c r="QNH86" s="8"/>
      <c r="QNI86" s="8"/>
      <c r="QNJ86" s="8"/>
      <c r="QNK86" s="8"/>
      <c r="QNL86" s="8"/>
      <c r="QNM86" s="8"/>
      <c r="QNN86" s="8"/>
      <c r="QNO86" s="8"/>
      <c r="QNP86" s="8"/>
      <c r="QNQ86" s="8"/>
      <c r="QNR86" s="8"/>
      <c r="QNS86" s="8"/>
      <c r="QNT86" s="8"/>
      <c r="QNU86" s="8"/>
      <c r="QNV86" s="8"/>
      <c r="QNW86" s="8"/>
      <c r="QNX86" s="8"/>
      <c r="QNY86" s="8"/>
      <c r="QNZ86" s="8"/>
      <c r="QOA86" s="8"/>
      <c r="QOB86" s="8"/>
      <c r="QOC86" s="8"/>
      <c r="QOD86" s="8"/>
      <c r="QOE86" s="8"/>
      <c r="QOF86" s="8"/>
      <c r="QOG86" s="8"/>
      <c r="QOH86" s="8"/>
      <c r="QOI86" s="8"/>
      <c r="QOJ86" s="8"/>
      <c r="QOK86" s="8"/>
      <c r="QOL86" s="8"/>
      <c r="QOM86" s="8"/>
      <c r="QON86" s="8"/>
      <c r="QOO86" s="8"/>
      <c r="QOP86" s="8"/>
      <c r="QOQ86" s="8"/>
      <c r="QOR86" s="8"/>
      <c r="QOS86" s="8"/>
      <c r="QOT86" s="8"/>
      <c r="QOU86" s="8"/>
      <c r="QOV86" s="8"/>
      <c r="QOW86" s="8"/>
      <c r="QOX86" s="8"/>
      <c r="QOY86" s="8"/>
      <c r="QOZ86" s="8"/>
      <c r="QPA86" s="8"/>
      <c r="QPB86" s="8"/>
      <c r="QPC86" s="8"/>
      <c r="QPD86" s="8"/>
      <c r="QPE86" s="8"/>
      <c r="QPF86" s="8"/>
      <c r="QPG86" s="8"/>
      <c r="QPH86" s="8"/>
      <c r="QPI86" s="8"/>
      <c r="QPJ86" s="8"/>
      <c r="QPK86" s="8"/>
      <c r="QPL86" s="8"/>
      <c r="QPM86" s="8"/>
      <c r="QPN86" s="8"/>
      <c r="QPO86" s="8"/>
      <c r="QPP86" s="8"/>
      <c r="QPQ86" s="8"/>
      <c r="QPR86" s="8"/>
      <c r="QPS86" s="8"/>
      <c r="QPT86" s="8"/>
      <c r="QPU86" s="8"/>
      <c r="QPV86" s="8"/>
      <c r="QPW86" s="8"/>
      <c r="QPX86" s="8"/>
      <c r="QPY86" s="8"/>
      <c r="QPZ86" s="8"/>
      <c r="QQA86" s="8"/>
      <c r="QQB86" s="8"/>
      <c r="QQC86" s="8"/>
      <c r="QQD86" s="8"/>
      <c r="QQE86" s="8"/>
      <c r="QQF86" s="8"/>
      <c r="QQG86" s="8"/>
      <c r="QQH86" s="8"/>
      <c r="QQI86" s="8"/>
      <c r="QQJ86" s="8"/>
      <c r="QQK86" s="8"/>
      <c r="QQL86" s="8"/>
      <c r="QQM86" s="8"/>
      <c r="QQN86" s="8"/>
      <c r="QQO86" s="8"/>
      <c r="QQP86" s="8"/>
      <c r="QQQ86" s="8"/>
      <c r="QQR86" s="8"/>
      <c r="QQS86" s="8"/>
      <c r="QQT86" s="8"/>
      <c r="QQU86" s="8"/>
      <c r="QQV86" s="8"/>
      <c r="QQW86" s="8"/>
      <c r="QQX86" s="8"/>
      <c r="QQY86" s="8"/>
      <c r="QQZ86" s="8"/>
      <c r="QRA86" s="8"/>
      <c r="QRB86" s="8"/>
      <c r="QRC86" s="8"/>
      <c r="QRD86" s="8"/>
      <c r="QRE86" s="8"/>
      <c r="QRF86" s="8"/>
      <c r="QRG86" s="8"/>
      <c r="QRH86" s="8"/>
      <c r="QRI86" s="8"/>
      <c r="QRJ86" s="8"/>
      <c r="QRK86" s="8"/>
      <c r="QRL86" s="8"/>
      <c r="QRM86" s="8"/>
      <c r="QRN86" s="8"/>
      <c r="QRO86" s="8"/>
      <c r="QRP86" s="8"/>
      <c r="QRQ86" s="8"/>
      <c r="QRR86" s="8"/>
      <c r="QRS86" s="8"/>
      <c r="QRT86" s="8"/>
      <c r="QRU86" s="8"/>
      <c r="QRV86" s="8"/>
      <c r="QRW86" s="8"/>
      <c r="QRX86" s="8"/>
      <c r="QRY86" s="8"/>
      <c r="QRZ86" s="8"/>
      <c r="QSA86" s="8"/>
      <c r="QSB86" s="8"/>
      <c r="QSC86" s="8"/>
      <c r="QSD86" s="8"/>
      <c r="QSE86" s="8"/>
      <c r="QSF86" s="8"/>
      <c r="QSG86" s="8"/>
      <c r="QSH86" s="8"/>
      <c r="QSI86" s="8"/>
      <c r="QSJ86" s="8"/>
      <c r="QSK86" s="8"/>
      <c r="QSL86" s="8"/>
      <c r="QSM86" s="8"/>
      <c r="QSN86" s="8"/>
      <c r="QSO86" s="8"/>
      <c r="QSP86" s="8"/>
      <c r="QSQ86" s="8"/>
      <c r="QSR86" s="8"/>
      <c r="QSS86" s="8"/>
      <c r="QST86" s="8"/>
      <c r="QSU86" s="8"/>
      <c r="QSV86" s="8"/>
      <c r="QSW86" s="8"/>
      <c r="QSX86" s="8"/>
      <c r="QSY86" s="8"/>
      <c r="QSZ86" s="8"/>
      <c r="QTA86" s="8"/>
      <c r="QTB86" s="8"/>
      <c r="QTC86" s="8"/>
      <c r="QTD86" s="8"/>
      <c r="QTE86" s="8"/>
      <c r="QTF86" s="8"/>
      <c r="QTG86" s="8"/>
      <c r="QTH86" s="8"/>
      <c r="QTI86" s="8"/>
      <c r="QTJ86" s="8"/>
      <c r="QTK86" s="8"/>
      <c r="QTL86" s="8"/>
      <c r="QTM86" s="8"/>
      <c r="QTN86" s="8"/>
      <c r="QTO86" s="8"/>
      <c r="QTP86" s="8"/>
      <c r="QTQ86" s="8"/>
      <c r="QTR86" s="8"/>
      <c r="QTS86" s="8"/>
      <c r="QTT86" s="8"/>
      <c r="QTU86" s="8"/>
      <c r="QTV86" s="8"/>
      <c r="QTW86" s="8"/>
      <c r="QTX86" s="8"/>
      <c r="QTY86" s="8"/>
      <c r="QTZ86" s="8"/>
      <c r="QUA86" s="8"/>
      <c r="QUB86" s="8"/>
      <c r="QUC86" s="8"/>
      <c r="QUD86" s="8"/>
      <c r="QUE86" s="8"/>
      <c r="QUF86" s="8"/>
      <c r="QUG86" s="8"/>
      <c r="QUH86" s="8"/>
      <c r="QUI86" s="8"/>
      <c r="QUJ86" s="8"/>
      <c r="QUK86" s="8"/>
      <c r="QUL86" s="8"/>
      <c r="QUM86" s="8"/>
      <c r="QUN86" s="8"/>
      <c r="QUO86" s="8"/>
      <c r="QUP86" s="8"/>
      <c r="QUQ86" s="8"/>
      <c r="QUR86" s="8"/>
      <c r="QUS86" s="8"/>
      <c r="QUT86" s="8"/>
      <c r="QUU86" s="8"/>
      <c r="QUV86" s="8"/>
      <c r="QUW86" s="8"/>
      <c r="QUX86" s="8"/>
      <c r="QUY86" s="8"/>
      <c r="QUZ86" s="8"/>
      <c r="QVA86" s="8"/>
      <c r="QVB86" s="8"/>
      <c r="QVC86" s="8"/>
      <c r="QVD86" s="8"/>
      <c r="QVE86" s="8"/>
      <c r="QVF86" s="8"/>
      <c r="QVG86" s="8"/>
      <c r="QVH86" s="8"/>
      <c r="QVI86" s="8"/>
      <c r="QVJ86" s="8"/>
      <c r="QVK86" s="8"/>
      <c r="QVL86" s="8"/>
      <c r="QVM86" s="8"/>
      <c r="QVN86" s="8"/>
      <c r="QVO86" s="8"/>
      <c r="QVP86" s="8"/>
      <c r="QVQ86" s="8"/>
      <c r="QVR86" s="8"/>
      <c r="QVS86" s="8"/>
      <c r="QVT86" s="8"/>
      <c r="QVU86" s="8"/>
      <c r="QVV86" s="8"/>
      <c r="QVW86" s="8"/>
      <c r="QVX86" s="8"/>
      <c r="QVY86" s="8"/>
      <c r="QVZ86" s="8"/>
      <c r="QWA86" s="8"/>
      <c r="QWB86" s="8"/>
      <c r="QWC86" s="8"/>
      <c r="QWD86" s="8"/>
      <c r="QWE86" s="8"/>
      <c r="QWF86" s="8"/>
      <c r="QWG86" s="8"/>
      <c r="QWH86" s="8"/>
      <c r="QWI86" s="8"/>
      <c r="QWJ86" s="8"/>
      <c r="QWK86" s="8"/>
      <c r="QWL86" s="8"/>
      <c r="QWM86" s="8"/>
      <c r="QWN86" s="8"/>
      <c r="QWO86" s="8"/>
      <c r="QWP86" s="8"/>
      <c r="QWQ86" s="8"/>
      <c r="QWR86" s="8"/>
      <c r="QWS86" s="8"/>
      <c r="QWT86" s="8"/>
      <c r="QWU86" s="8"/>
      <c r="QWV86" s="8"/>
      <c r="QWW86" s="8"/>
      <c r="QWX86" s="8"/>
      <c r="QWY86" s="8"/>
      <c r="QWZ86" s="8"/>
      <c r="QXA86" s="8"/>
      <c r="QXB86" s="8"/>
      <c r="QXC86" s="8"/>
      <c r="QXD86" s="8"/>
      <c r="QXE86" s="8"/>
      <c r="QXF86" s="8"/>
      <c r="QXG86" s="8"/>
      <c r="QXH86" s="8"/>
      <c r="QXI86" s="8"/>
      <c r="QXJ86" s="8"/>
      <c r="QXK86" s="8"/>
      <c r="QXL86" s="8"/>
      <c r="QXM86" s="8"/>
      <c r="QXN86" s="8"/>
      <c r="QXO86" s="8"/>
      <c r="QXP86" s="8"/>
      <c r="QXQ86" s="8"/>
      <c r="QXR86" s="8"/>
      <c r="QXS86" s="8"/>
      <c r="QXT86" s="8"/>
      <c r="QXU86" s="8"/>
      <c r="QXV86" s="8"/>
      <c r="QXW86" s="8"/>
      <c r="QXX86" s="8"/>
      <c r="QXY86" s="8"/>
      <c r="QXZ86" s="8"/>
      <c r="QYA86" s="8"/>
      <c r="QYB86" s="8"/>
      <c r="QYC86" s="8"/>
      <c r="QYD86" s="8"/>
      <c r="QYE86" s="8"/>
      <c r="QYF86" s="8"/>
      <c r="QYG86" s="8"/>
      <c r="QYH86" s="8"/>
      <c r="QYI86" s="8"/>
      <c r="QYJ86" s="8"/>
      <c r="QYK86" s="8"/>
      <c r="QYL86" s="8"/>
      <c r="QYM86" s="8"/>
      <c r="QYN86" s="8"/>
      <c r="QYO86" s="8"/>
      <c r="QYP86" s="8"/>
      <c r="QYQ86" s="8"/>
      <c r="QYR86" s="8"/>
      <c r="QYS86" s="8"/>
      <c r="QYT86" s="8"/>
      <c r="QYU86" s="8"/>
      <c r="QYV86" s="8"/>
      <c r="QYW86" s="8"/>
      <c r="QYX86" s="8"/>
      <c r="QYY86" s="8"/>
      <c r="QYZ86" s="8"/>
      <c r="QZA86" s="8"/>
      <c r="QZB86" s="8"/>
      <c r="QZC86" s="8"/>
      <c r="QZD86" s="8"/>
      <c r="QZE86" s="8"/>
      <c r="QZF86" s="8"/>
      <c r="QZG86" s="8"/>
      <c r="QZH86" s="8"/>
      <c r="QZI86" s="8"/>
      <c r="QZJ86" s="8"/>
      <c r="QZK86" s="8"/>
      <c r="QZL86" s="8"/>
      <c r="QZM86" s="8"/>
      <c r="QZN86" s="8"/>
      <c r="QZO86" s="8"/>
      <c r="QZP86" s="8"/>
      <c r="QZQ86" s="8"/>
      <c r="QZR86" s="8"/>
      <c r="QZS86" s="8"/>
      <c r="QZT86" s="8"/>
      <c r="QZU86" s="8"/>
      <c r="QZV86" s="8"/>
      <c r="QZW86" s="8"/>
      <c r="QZX86" s="8"/>
      <c r="QZY86" s="8"/>
      <c r="QZZ86" s="8"/>
      <c r="RAA86" s="8"/>
      <c r="RAB86" s="8"/>
      <c r="RAC86" s="8"/>
      <c r="RAD86" s="8"/>
      <c r="RAE86" s="8"/>
      <c r="RAF86" s="8"/>
      <c r="RAG86" s="8"/>
      <c r="RAH86" s="8"/>
      <c r="RAI86" s="8"/>
      <c r="RAJ86" s="8"/>
      <c r="RAK86" s="8"/>
      <c r="RAL86" s="8"/>
      <c r="RAM86" s="8"/>
      <c r="RAN86" s="8"/>
      <c r="RAO86" s="8"/>
      <c r="RAP86" s="8"/>
      <c r="RAQ86" s="8"/>
      <c r="RAR86" s="8"/>
      <c r="RAS86" s="8"/>
      <c r="RAT86" s="8"/>
      <c r="RAU86" s="8"/>
      <c r="RAV86" s="8"/>
      <c r="RAW86" s="8"/>
      <c r="RAX86" s="8"/>
      <c r="RAY86" s="8"/>
      <c r="RAZ86" s="8"/>
      <c r="RBA86" s="8"/>
      <c r="RBB86" s="8"/>
      <c r="RBC86" s="8"/>
      <c r="RBD86" s="8"/>
      <c r="RBE86" s="8"/>
      <c r="RBF86" s="8"/>
      <c r="RBG86" s="8"/>
      <c r="RBH86" s="8"/>
      <c r="RBI86" s="8"/>
      <c r="RBJ86" s="8"/>
      <c r="RBK86" s="8"/>
      <c r="RBL86" s="8"/>
      <c r="RBM86" s="8"/>
      <c r="RBN86" s="8"/>
      <c r="RBO86" s="8"/>
      <c r="RBP86" s="8"/>
      <c r="RBQ86" s="8"/>
      <c r="RBR86" s="8"/>
      <c r="RBS86" s="8"/>
      <c r="RBT86" s="8"/>
      <c r="RBU86" s="8"/>
      <c r="RBV86" s="8"/>
      <c r="RBW86" s="8"/>
      <c r="RBX86" s="8"/>
      <c r="RBY86" s="8"/>
      <c r="RBZ86" s="8"/>
      <c r="RCA86" s="8"/>
      <c r="RCB86" s="8"/>
      <c r="RCC86" s="8"/>
      <c r="RCD86" s="8"/>
      <c r="RCE86" s="8"/>
      <c r="RCF86" s="8"/>
      <c r="RCG86" s="8"/>
      <c r="RCH86" s="8"/>
      <c r="RCI86" s="8"/>
      <c r="RCJ86" s="8"/>
      <c r="RCK86" s="8"/>
      <c r="RCL86" s="8"/>
      <c r="RCM86" s="8"/>
      <c r="RCN86" s="8"/>
      <c r="RCO86" s="8"/>
      <c r="RCP86" s="8"/>
      <c r="RCQ86" s="8"/>
      <c r="RCR86" s="8"/>
      <c r="RCS86" s="8"/>
      <c r="RCT86" s="8"/>
      <c r="RCU86" s="8"/>
      <c r="RCV86" s="8"/>
      <c r="RCW86" s="8"/>
      <c r="RCX86" s="8"/>
      <c r="RCY86" s="8"/>
      <c r="RCZ86" s="8"/>
      <c r="RDA86" s="8"/>
      <c r="RDB86" s="8"/>
      <c r="RDC86" s="8"/>
      <c r="RDD86" s="8"/>
      <c r="RDE86" s="8"/>
      <c r="RDF86" s="8"/>
      <c r="RDG86" s="8"/>
      <c r="RDH86" s="8"/>
      <c r="RDI86" s="8"/>
      <c r="RDJ86" s="8"/>
      <c r="RDK86" s="8"/>
      <c r="RDL86" s="8"/>
      <c r="RDM86" s="8"/>
      <c r="RDN86" s="8"/>
      <c r="RDO86" s="8"/>
      <c r="RDP86" s="8"/>
      <c r="RDQ86" s="8"/>
      <c r="RDR86" s="8"/>
      <c r="RDS86" s="8"/>
      <c r="RDT86" s="8"/>
      <c r="RDU86" s="8"/>
      <c r="RDV86" s="8"/>
      <c r="RDW86" s="8"/>
      <c r="RDX86" s="8"/>
      <c r="RDY86" s="8"/>
      <c r="RDZ86" s="8"/>
      <c r="REA86" s="8"/>
      <c r="REB86" s="8"/>
      <c r="REC86" s="8"/>
      <c r="RED86" s="8"/>
      <c r="REE86" s="8"/>
      <c r="REF86" s="8"/>
      <c r="REG86" s="8"/>
      <c r="REH86" s="8"/>
      <c r="REI86" s="8"/>
      <c r="REJ86" s="8"/>
      <c r="REK86" s="8"/>
      <c r="REL86" s="8"/>
      <c r="REM86" s="8"/>
      <c r="REN86" s="8"/>
      <c r="REO86" s="8"/>
      <c r="REP86" s="8"/>
      <c r="REQ86" s="8"/>
      <c r="RER86" s="8"/>
      <c r="RES86" s="8"/>
      <c r="RET86" s="8"/>
      <c r="REU86" s="8"/>
      <c r="REV86" s="8"/>
      <c r="REW86" s="8"/>
      <c r="REX86" s="8"/>
      <c r="REY86" s="8"/>
      <c r="REZ86" s="8"/>
      <c r="RFA86" s="8"/>
      <c r="RFB86" s="8"/>
      <c r="RFC86" s="8"/>
      <c r="RFD86" s="8"/>
      <c r="RFE86" s="8"/>
      <c r="RFF86" s="8"/>
      <c r="RFG86" s="8"/>
      <c r="RFH86" s="8"/>
      <c r="RFI86" s="8"/>
      <c r="RFJ86" s="8"/>
      <c r="RFK86" s="8"/>
      <c r="RFL86" s="8"/>
      <c r="RFM86" s="8"/>
      <c r="RFN86" s="8"/>
      <c r="RFO86" s="8"/>
      <c r="RFP86" s="8"/>
      <c r="RFQ86" s="8"/>
      <c r="RFR86" s="8"/>
      <c r="RFS86" s="8"/>
      <c r="RFT86" s="8"/>
      <c r="RFU86" s="8"/>
      <c r="RFV86" s="8"/>
      <c r="RFW86" s="8"/>
      <c r="RFX86" s="8"/>
      <c r="RFY86" s="8"/>
      <c r="RFZ86" s="8"/>
      <c r="RGA86" s="8"/>
      <c r="RGB86" s="8"/>
      <c r="RGC86" s="8"/>
      <c r="RGD86" s="8"/>
      <c r="RGE86" s="8"/>
      <c r="RGF86" s="8"/>
      <c r="RGG86" s="8"/>
      <c r="RGH86" s="8"/>
      <c r="RGI86" s="8"/>
      <c r="RGJ86" s="8"/>
      <c r="RGK86" s="8"/>
      <c r="RGL86" s="8"/>
      <c r="RGM86" s="8"/>
      <c r="RGN86" s="8"/>
      <c r="RGO86" s="8"/>
      <c r="RGP86" s="8"/>
      <c r="RGQ86" s="8"/>
      <c r="RGR86" s="8"/>
      <c r="RGS86" s="8"/>
      <c r="RGT86" s="8"/>
      <c r="RGU86" s="8"/>
      <c r="RGV86" s="8"/>
      <c r="RGW86" s="8"/>
      <c r="RGX86" s="8"/>
      <c r="RGY86" s="8"/>
      <c r="RGZ86" s="8"/>
      <c r="RHA86" s="8"/>
      <c r="RHB86" s="8"/>
      <c r="RHC86" s="8"/>
      <c r="RHD86" s="8"/>
      <c r="RHE86" s="8"/>
      <c r="RHF86" s="8"/>
      <c r="RHG86" s="8"/>
      <c r="RHH86" s="8"/>
      <c r="RHI86" s="8"/>
      <c r="RHJ86" s="8"/>
      <c r="RHK86" s="8"/>
      <c r="RHL86" s="8"/>
      <c r="RHM86" s="8"/>
      <c r="RHN86" s="8"/>
      <c r="RHO86" s="8"/>
      <c r="RHP86" s="8"/>
      <c r="RHQ86" s="8"/>
      <c r="RHR86" s="8"/>
      <c r="RHS86" s="8"/>
      <c r="RHT86" s="8"/>
      <c r="RHU86" s="8"/>
      <c r="RHV86" s="8"/>
      <c r="RHW86" s="8"/>
      <c r="RHX86" s="8"/>
      <c r="RHY86" s="8"/>
      <c r="RHZ86" s="8"/>
      <c r="RIA86" s="8"/>
      <c r="RIB86" s="8"/>
      <c r="RIC86" s="8"/>
      <c r="RID86" s="8"/>
      <c r="RIE86" s="8"/>
      <c r="RIF86" s="8"/>
      <c r="RIG86" s="8"/>
      <c r="RIH86" s="8"/>
      <c r="RII86" s="8"/>
      <c r="RIJ86" s="8"/>
      <c r="RIK86" s="8"/>
      <c r="RIL86" s="8"/>
      <c r="RIM86" s="8"/>
      <c r="RIN86" s="8"/>
      <c r="RIO86" s="8"/>
      <c r="RIP86" s="8"/>
      <c r="RIQ86" s="8"/>
      <c r="RIR86" s="8"/>
      <c r="RIS86" s="8"/>
      <c r="RIT86" s="8"/>
      <c r="RIU86" s="8"/>
      <c r="RIV86" s="8"/>
      <c r="RIW86" s="8"/>
      <c r="RIX86" s="8"/>
      <c r="RIY86" s="8"/>
      <c r="RIZ86" s="8"/>
      <c r="RJA86" s="8"/>
      <c r="RJB86" s="8"/>
      <c r="RJC86" s="8"/>
      <c r="RJD86" s="8"/>
      <c r="RJE86" s="8"/>
      <c r="RJF86" s="8"/>
      <c r="RJG86" s="8"/>
      <c r="RJH86" s="8"/>
      <c r="RJI86" s="8"/>
      <c r="RJJ86" s="8"/>
      <c r="RJK86" s="8"/>
      <c r="RJL86" s="8"/>
      <c r="RJM86" s="8"/>
      <c r="RJN86" s="8"/>
      <c r="RJO86" s="8"/>
      <c r="RJP86" s="8"/>
      <c r="RJQ86" s="8"/>
      <c r="RJR86" s="8"/>
      <c r="RJS86" s="8"/>
      <c r="RJT86" s="8"/>
      <c r="RJU86" s="8"/>
      <c r="RJV86" s="8"/>
      <c r="RJW86" s="8"/>
      <c r="RJX86" s="8"/>
      <c r="RJY86" s="8"/>
      <c r="RJZ86" s="8"/>
      <c r="RKA86" s="8"/>
      <c r="RKB86" s="8"/>
      <c r="RKC86" s="8"/>
      <c r="RKD86" s="8"/>
      <c r="RKE86" s="8"/>
      <c r="RKF86" s="8"/>
      <c r="RKG86" s="8"/>
      <c r="RKH86" s="8"/>
      <c r="RKI86" s="8"/>
      <c r="RKJ86" s="8"/>
      <c r="RKK86" s="8"/>
      <c r="RKL86" s="8"/>
      <c r="RKM86" s="8"/>
      <c r="RKN86" s="8"/>
      <c r="RKO86" s="8"/>
      <c r="RKP86" s="8"/>
      <c r="RKQ86" s="8"/>
      <c r="RKR86" s="8"/>
      <c r="RKS86" s="8"/>
      <c r="RKT86" s="8"/>
      <c r="RKU86" s="8"/>
      <c r="RKV86" s="8"/>
      <c r="RKW86" s="8"/>
      <c r="RKX86" s="8"/>
      <c r="RKY86" s="8"/>
      <c r="RKZ86" s="8"/>
      <c r="RLA86" s="8"/>
      <c r="RLB86" s="8"/>
      <c r="RLC86" s="8"/>
      <c r="RLD86" s="8"/>
      <c r="RLE86" s="8"/>
      <c r="RLF86" s="8"/>
      <c r="RLG86" s="8"/>
      <c r="RLH86" s="8"/>
      <c r="RLI86" s="8"/>
      <c r="RLJ86" s="8"/>
      <c r="RLK86" s="8"/>
      <c r="RLL86" s="8"/>
      <c r="RLM86" s="8"/>
      <c r="RLN86" s="8"/>
      <c r="RLO86" s="8"/>
      <c r="RLP86" s="8"/>
      <c r="RLQ86" s="8"/>
      <c r="RLR86" s="8"/>
      <c r="RLS86" s="8"/>
      <c r="RLT86" s="8"/>
      <c r="RLU86" s="8"/>
      <c r="RLV86" s="8"/>
      <c r="RLW86" s="8"/>
      <c r="RLX86" s="8"/>
      <c r="RLY86" s="8"/>
      <c r="RLZ86" s="8"/>
      <c r="RMA86" s="8"/>
      <c r="RMB86" s="8"/>
      <c r="RMC86" s="8"/>
      <c r="RMD86" s="8"/>
      <c r="RME86" s="8"/>
      <c r="RMF86" s="8"/>
      <c r="RMG86" s="8"/>
      <c r="RMH86" s="8"/>
      <c r="RMI86" s="8"/>
      <c r="RMJ86" s="8"/>
      <c r="RMK86" s="8"/>
      <c r="RML86" s="8"/>
      <c r="RMM86" s="8"/>
      <c r="RMN86" s="8"/>
      <c r="RMO86" s="8"/>
      <c r="RMP86" s="8"/>
      <c r="RMQ86" s="8"/>
      <c r="RMR86" s="8"/>
      <c r="RMS86" s="8"/>
      <c r="RMT86" s="8"/>
      <c r="RMU86" s="8"/>
      <c r="RMV86" s="8"/>
      <c r="RMW86" s="8"/>
      <c r="RMX86" s="8"/>
      <c r="RMY86" s="8"/>
      <c r="RMZ86" s="8"/>
      <c r="RNA86" s="8"/>
      <c r="RNB86" s="8"/>
      <c r="RNC86" s="8"/>
      <c r="RND86" s="8"/>
      <c r="RNE86" s="8"/>
      <c r="RNF86" s="8"/>
      <c r="RNG86" s="8"/>
      <c r="RNH86" s="8"/>
      <c r="RNI86" s="8"/>
      <c r="RNJ86" s="8"/>
      <c r="RNK86" s="8"/>
      <c r="RNL86" s="8"/>
      <c r="RNM86" s="8"/>
      <c r="RNN86" s="8"/>
      <c r="RNO86" s="8"/>
      <c r="RNP86" s="8"/>
      <c r="RNQ86" s="8"/>
      <c r="RNR86" s="8"/>
      <c r="RNS86" s="8"/>
      <c r="RNT86" s="8"/>
      <c r="RNU86" s="8"/>
      <c r="RNV86" s="8"/>
      <c r="RNW86" s="8"/>
      <c r="RNX86" s="8"/>
      <c r="RNY86" s="8"/>
      <c r="RNZ86" s="8"/>
      <c r="ROA86" s="8"/>
      <c r="ROB86" s="8"/>
      <c r="ROC86" s="8"/>
      <c r="ROD86" s="8"/>
      <c r="ROE86" s="8"/>
      <c r="ROF86" s="8"/>
      <c r="ROG86" s="8"/>
      <c r="ROH86" s="8"/>
      <c r="ROI86" s="8"/>
      <c r="ROJ86" s="8"/>
      <c r="ROK86" s="8"/>
      <c r="ROL86" s="8"/>
      <c r="ROM86" s="8"/>
      <c r="RON86" s="8"/>
      <c r="ROO86" s="8"/>
      <c r="ROP86" s="8"/>
      <c r="ROQ86" s="8"/>
      <c r="ROR86" s="8"/>
      <c r="ROS86" s="8"/>
      <c r="ROT86" s="8"/>
      <c r="ROU86" s="8"/>
      <c r="ROV86" s="8"/>
      <c r="ROW86" s="8"/>
      <c r="ROX86" s="8"/>
      <c r="ROY86" s="8"/>
      <c r="ROZ86" s="8"/>
      <c r="RPA86" s="8"/>
      <c r="RPB86" s="8"/>
      <c r="RPC86" s="8"/>
      <c r="RPD86" s="8"/>
      <c r="RPE86" s="8"/>
      <c r="RPF86" s="8"/>
      <c r="RPG86" s="8"/>
      <c r="RPH86" s="8"/>
      <c r="RPI86" s="8"/>
      <c r="RPJ86" s="8"/>
      <c r="RPK86" s="8"/>
      <c r="RPL86" s="8"/>
      <c r="RPM86" s="8"/>
      <c r="RPN86" s="8"/>
      <c r="RPO86" s="8"/>
      <c r="RPP86" s="8"/>
      <c r="RPQ86" s="8"/>
      <c r="RPR86" s="8"/>
      <c r="RPS86" s="8"/>
      <c r="RPT86" s="8"/>
      <c r="RPU86" s="8"/>
      <c r="RPV86" s="8"/>
      <c r="RPW86" s="8"/>
      <c r="RPX86" s="8"/>
      <c r="RPY86" s="8"/>
      <c r="RPZ86" s="8"/>
      <c r="RQA86" s="8"/>
      <c r="RQB86" s="8"/>
      <c r="RQC86" s="8"/>
      <c r="RQD86" s="8"/>
      <c r="RQE86" s="8"/>
      <c r="RQF86" s="8"/>
      <c r="RQG86" s="8"/>
      <c r="RQH86" s="8"/>
      <c r="RQI86" s="8"/>
      <c r="RQJ86" s="8"/>
      <c r="RQK86" s="8"/>
      <c r="RQL86" s="8"/>
      <c r="RQM86" s="8"/>
      <c r="RQN86" s="8"/>
      <c r="RQO86" s="8"/>
      <c r="RQP86" s="8"/>
      <c r="RQQ86" s="8"/>
      <c r="RQR86" s="8"/>
      <c r="RQS86" s="8"/>
      <c r="RQT86" s="8"/>
      <c r="RQU86" s="8"/>
      <c r="RQV86" s="8"/>
      <c r="RQW86" s="8"/>
      <c r="RQX86" s="8"/>
      <c r="RQY86" s="8"/>
      <c r="RQZ86" s="8"/>
      <c r="RRA86" s="8"/>
      <c r="RRB86" s="8"/>
      <c r="RRC86" s="8"/>
      <c r="RRD86" s="8"/>
      <c r="RRE86" s="8"/>
      <c r="RRF86" s="8"/>
      <c r="RRG86" s="8"/>
      <c r="RRH86" s="8"/>
      <c r="RRI86" s="8"/>
      <c r="RRJ86" s="8"/>
      <c r="RRK86" s="8"/>
      <c r="RRL86" s="8"/>
      <c r="RRM86" s="8"/>
      <c r="RRN86" s="8"/>
      <c r="RRO86" s="8"/>
      <c r="RRP86" s="8"/>
      <c r="RRQ86" s="8"/>
      <c r="RRR86" s="8"/>
      <c r="RRS86" s="8"/>
      <c r="RRT86" s="8"/>
      <c r="RRU86" s="8"/>
      <c r="RRV86" s="8"/>
      <c r="RRW86" s="8"/>
      <c r="RRX86" s="8"/>
      <c r="RRY86" s="8"/>
      <c r="RRZ86" s="8"/>
      <c r="RSA86" s="8"/>
      <c r="RSB86" s="8"/>
      <c r="RSC86" s="8"/>
      <c r="RSD86" s="8"/>
      <c r="RSE86" s="8"/>
      <c r="RSF86" s="8"/>
      <c r="RSG86" s="8"/>
      <c r="RSH86" s="8"/>
      <c r="RSI86" s="8"/>
      <c r="RSJ86" s="8"/>
      <c r="RSK86" s="8"/>
      <c r="RSL86" s="8"/>
      <c r="RSM86" s="8"/>
      <c r="RSN86" s="8"/>
      <c r="RSO86" s="8"/>
      <c r="RSP86" s="8"/>
      <c r="RSQ86" s="8"/>
      <c r="RSR86" s="8"/>
      <c r="RSS86" s="8"/>
      <c r="RST86" s="8"/>
      <c r="RSU86" s="8"/>
      <c r="RSV86" s="8"/>
      <c r="RSW86" s="8"/>
      <c r="RSX86" s="8"/>
      <c r="RSY86" s="8"/>
      <c r="RSZ86" s="8"/>
      <c r="RTA86" s="8"/>
      <c r="RTB86" s="8"/>
      <c r="RTC86" s="8"/>
      <c r="RTD86" s="8"/>
      <c r="RTE86" s="8"/>
      <c r="RTF86" s="8"/>
      <c r="RTG86" s="8"/>
      <c r="RTH86" s="8"/>
      <c r="RTI86" s="8"/>
      <c r="RTJ86" s="8"/>
      <c r="RTK86" s="8"/>
      <c r="RTL86" s="8"/>
      <c r="RTM86" s="8"/>
      <c r="RTN86" s="8"/>
      <c r="RTO86" s="8"/>
      <c r="RTP86" s="8"/>
      <c r="RTQ86" s="8"/>
      <c r="RTR86" s="8"/>
      <c r="RTS86" s="8"/>
      <c r="RTT86" s="8"/>
      <c r="RTU86" s="8"/>
      <c r="RTV86" s="8"/>
      <c r="RTW86" s="8"/>
      <c r="RTX86" s="8"/>
      <c r="RTY86" s="8"/>
      <c r="RTZ86" s="8"/>
      <c r="RUA86" s="8"/>
      <c r="RUB86" s="8"/>
      <c r="RUC86" s="8"/>
      <c r="RUD86" s="8"/>
      <c r="RUE86" s="8"/>
      <c r="RUF86" s="8"/>
      <c r="RUG86" s="8"/>
      <c r="RUH86" s="8"/>
      <c r="RUI86" s="8"/>
      <c r="RUJ86" s="8"/>
      <c r="RUK86" s="8"/>
      <c r="RUL86" s="8"/>
      <c r="RUM86" s="8"/>
      <c r="RUN86" s="8"/>
      <c r="RUO86" s="8"/>
      <c r="RUP86" s="8"/>
      <c r="RUQ86" s="8"/>
      <c r="RUR86" s="8"/>
      <c r="RUS86" s="8"/>
      <c r="RUT86" s="8"/>
      <c r="RUU86" s="8"/>
      <c r="RUV86" s="8"/>
      <c r="RUW86" s="8"/>
      <c r="RUX86" s="8"/>
      <c r="RUY86" s="8"/>
      <c r="RUZ86" s="8"/>
      <c r="RVA86" s="8"/>
      <c r="RVB86" s="8"/>
      <c r="RVC86" s="8"/>
      <c r="RVD86" s="8"/>
      <c r="RVE86" s="8"/>
      <c r="RVF86" s="8"/>
      <c r="RVG86" s="8"/>
      <c r="RVH86" s="8"/>
      <c r="RVI86" s="8"/>
      <c r="RVJ86" s="8"/>
      <c r="RVK86" s="8"/>
      <c r="RVL86" s="8"/>
      <c r="RVM86" s="8"/>
      <c r="RVN86" s="8"/>
      <c r="RVO86" s="8"/>
      <c r="RVP86" s="8"/>
      <c r="RVQ86" s="8"/>
      <c r="RVR86" s="8"/>
      <c r="RVS86" s="8"/>
      <c r="RVT86" s="8"/>
      <c r="RVU86" s="8"/>
      <c r="RVV86" s="8"/>
      <c r="RVW86" s="8"/>
      <c r="RVX86" s="8"/>
      <c r="RVY86" s="8"/>
      <c r="RVZ86" s="8"/>
      <c r="RWA86" s="8"/>
      <c r="RWB86" s="8"/>
      <c r="RWC86" s="8"/>
      <c r="RWD86" s="8"/>
      <c r="RWE86" s="8"/>
      <c r="RWF86" s="8"/>
      <c r="RWG86" s="8"/>
      <c r="RWH86" s="8"/>
      <c r="RWI86" s="8"/>
      <c r="RWJ86" s="8"/>
      <c r="RWK86" s="8"/>
      <c r="RWL86" s="8"/>
      <c r="RWM86" s="8"/>
      <c r="RWN86" s="8"/>
      <c r="RWO86" s="8"/>
      <c r="RWP86" s="8"/>
      <c r="RWQ86" s="8"/>
      <c r="RWR86" s="8"/>
      <c r="RWS86" s="8"/>
      <c r="RWT86" s="8"/>
      <c r="RWU86" s="8"/>
      <c r="RWV86" s="8"/>
      <c r="RWW86" s="8"/>
      <c r="RWX86" s="8"/>
      <c r="RWY86" s="8"/>
      <c r="RWZ86" s="8"/>
      <c r="RXA86" s="8"/>
      <c r="RXB86" s="8"/>
      <c r="RXC86" s="8"/>
      <c r="RXD86" s="8"/>
      <c r="RXE86" s="8"/>
      <c r="RXF86" s="8"/>
      <c r="RXG86" s="8"/>
      <c r="RXH86" s="8"/>
      <c r="RXI86" s="8"/>
      <c r="RXJ86" s="8"/>
      <c r="RXK86" s="8"/>
      <c r="RXL86" s="8"/>
      <c r="RXM86" s="8"/>
      <c r="RXN86" s="8"/>
      <c r="RXO86" s="8"/>
      <c r="RXP86" s="8"/>
      <c r="RXQ86" s="8"/>
      <c r="RXR86" s="8"/>
      <c r="RXS86" s="8"/>
      <c r="RXT86" s="8"/>
      <c r="RXU86" s="8"/>
      <c r="RXV86" s="8"/>
      <c r="RXW86" s="8"/>
      <c r="RXX86" s="8"/>
      <c r="RXY86" s="8"/>
      <c r="RXZ86" s="8"/>
      <c r="RYA86" s="8"/>
      <c r="RYB86" s="8"/>
      <c r="RYC86" s="8"/>
      <c r="RYD86" s="8"/>
      <c r="RYE86" s="8"/>
      <c r="RYF86" s="8"/>
      <c r="RYG86" s="8"/>
      <c r="RYH86" s="8"/>
      <c r="RYI86" s="8"/>
      <c r="RYJ86" s="8"/>
      <c r="RYK86" s="8"/>
      <c r="RYL86" s="8"/>
      <c r="RYM86" s="8"/>
      <c r="RYN86" s="8"/>
      <c r="RYO86" s="8"/>
      <c r="RYP86" s="8"/>
      <c r="RYQ86" s="8"/>
      <c r="RYR86" s="8"/>
      <c r="RYS86" s="8"/>
      <c r="RYT86" s="8"/>
      <c r="RYU86" s="8"/>
      <c r="RYV86" s="8"/>
      <c r="RYW86" s="8"/>
      <c r="RYX86" s="8"/>
      <c r="RYY86" s="8"/>
      <c r="RYZ86" s="8"/>
      <c r="RZA86" s="8"/>
      <c r="RZB86" s="8"/>
      <c r="RZC86" s="8"/>
      <c r="RZD86" s="8"/>
      <c r="RZE86" s="8"/>
      <c r="RZF86" s="8"/>
      <c r="RZG86" s="8"/>
      <c r="RZH86" s="8"/>
      <c r="RZI86" s="8"/>
      <c r="RZJ86" s="8"/>
      <c r="RZK86" s="8"/>
      <c r="RZL86" s="8"/>
      <c r="RZM86" s="8"/>
      <c r="RZN86" s="8"/>
      <c r="RZO86" s="8"/>
      <c r="RZP86" s="8"/>
      <c r="RZQ86" s="8"/>
      <c r="RZR86" s="8"/>
      <c r="RZS86" s="8"/>
      <c r="RZT86" s="8"/>
      <c r="RZU86" s="8"/>
      <c r="RZV86" s="8"/>
      <c r="RZW86" s="8"/>
      <c r="RZX86" s="8"/>
      <c r="RZY86" s="8"/>
      <c r="RZZ86" s="8"/>
      <c r="SAA86" s="8"/>
      <c r="SAB86" s="8"/>
      <c r="SAC86" s="8"/>
      <c r="SAD86" s="8"/>
      <c r="SAE86" s="8"/>
      <c r="SAF86" s="8"/>
      <c r="SAG86" s="8"/>
      <c r="SAH86" s="8"/>
      <c r="SAI86" s="8"/>
      <c r="SAJ86" s="8"/>
      <c r="SAK86" s="8"/>
      <c r="SAL86" s="8"/>
      <c r="SAM86" s="8"/>
      <c r="SAN86" s="8"/>
      <c r="SAO86" s="8"/>
      <c r="SAP86" s="8"/>
      <c r="SAQ86" s="8"/>
      <c r="SAR86" s="8"/>
      <c r="SAS86" s="8"/>
      <c r="SAT86" s="8"/>
      <c r="SAU86" s="8"/>
      <c r="SAV86" s="8"/>
      <c r="SAW86" s="8"/>
      <c r="SAX86" s="8"/>
      <c r="SAY86" s="8"/>
      <c r="SAZ86" s="8"/>
      <c r="SBA86" s="8"/>
      <c r="SBB86" s="8"/>
      <c r="SBC86" s="8"/>
      <c r="SBD86" s="8"/>
      <c r="SBE86" s="8"/>
      <c r="SBF86" s="8"/>
      <c r="SBG86" s="8"/>
      <c r="SBH86" s="8"/>
      <c r="SBI86" s="8"/>
      <c r="SBJ86" s="8"/>
      <c r="SBK86" s="8"/>
      <c r="SBL86" s="8"/>
      <c r="SBM86" s="8"/>
      <c r="SBN86" s="8"/>
      <c r="SBO86" s="8"/>
      <c r="SBP86" s="8"/>
      <c r="SBQ86" s="8"/>
      <c r="SBR86" s="8"/>
      <c r="SBS86" s="8"/>
      <c r="SBT86" s="8"/>
      <c r="SBU86" s="8"/>
      <c r="SBV86" s="8"/>
      <c r="SBW86" s="8"/>
      <c r="SBX86" s="8"/>
      <c r="SBY86" s="8"/>
      <c r="SBZ86" s="8"/>
      <c r="SCA86" s="8"/>
      <c r="SCB86" s="8"/>
      <c r="SCC86" s="8"/>
      <c r="SCD86" s="8"/>
      <c r="SCE86" s="8"/>
      <c r="SCF86" s="8"/>
      <c r="SCG86" s="8"/>
      <c r="SCH86" s="8"/>
      <c r="SCI86" s="8"/>
      <c r="SCJ86" s="8"/>
      <c r="SCK86" s="8"/>
      <c r="SCL86" s="8"/>
      <c r="SCM86" s="8"/>
      <c r="SCN86" s="8"/>
      <c r="SCO86" s="8"/>
      <c r="SCP86" s="8"/>
      <c r="SCQ86" s="8"/>
      <c r="SCR86" s="8"/>
      <c r="SCS86" s="8"/>
      <c r="SCT86" s="8"/>
      <c r="SCU86" s="8"/>
      <c r="SCV86" s="8"/>
      <c r="SCW86" s="8"/>
      <c r="SCX86" s="8"/>
      <c r="SCY86" s="8"/>
      <c r="SCZ86" s="8"/>
      <c r="SDA86" s="8"/>
      <c r="SDB86" s="8"/>
      <c r="SDC86" s="8"/>
      <c r="SDD86" s="8"/>
      <c r="SDE86" s="8"/>
      <c r="SDF86" s="8"/>
      <c r="SDG86" s="8"/>
      <c r="SDH86" s="8"/>
      <c r="SDI86" s="8"/>
      <c r="SDJ86" s="8"/>
      <c r="SDK86" s="8"/>
      <c r="SDL86" s="8"/>
      <c r="SDM86" s="8"/>
      <c r="SDN86" s="8"/>
      <c r="SDO86" s="8"/>
      <c r="SDP86" s="8"/>
      <c r="SDQ86" s="8"/>
      <c r="SDR86" s="8"/>
      <c r="SDS86" s="8"/>
      <c r="SDT86" s="8"/>
      <c r="SDU86" s="8"/>
      <c r="SDV86" s="8"/>
      <c r="SDW86" s="8"/>
      <c r="SDX86" s="8"/>
      <c r="SDY86" s="8"/>
      <c r="SDZ86" s="8"/>
      <c r="SEA86" s="8"/>
      <c r="SEB86" s="8"/>
      <c r="SEC86" s="8"/>
      <c r="SED86" s="8"/>
      <c r="SEE86" s="8"/>
      <c r="SEF86" s="8"/>
      <c r="SEG86" s="8"/>
      <c r="SEH86" s="8"/>
      <c r="SEI86" s="8"/>
      <c r="SEJ86" s="8"/>
      <c r="SEK86" s="8"/>
      <c r="SEL86" s="8"/>
      <c r="SEM86" s="8"/>
      <c r="SEN86" s="8"/>
      <c r="SEO86" s="8"/>
      <c r="SEP86" s="8"/>
      <c r="SEQ86" s="8"/>
      <c r="SER86" s="8"/>
      <c r="SES86" s="8"/>
      <c r="SET86" s="8"/>
      <c r="SEU86" s="8"/>
      <c r="SEV86" s="8"/>
      <c r="SEW86" s="8"/>
      <c r="SEX86" s="8"/>
      <c r="SEY86" s="8"/>
      <c r="SEZ86" s="8"/>
      <c r="SFA86" s="8"/>
      <c r="SFB86" s="8"/>
      <c r="SFC86" s="8"/>
      <c r="SFD86" s="8"/>
      <c r="SFE86" s="8"/>
      <c r="SFF86" s="8"/>
      <c r="SFG86" s="8"/>
      <c r="SFH86" s="8"/>
      <c r="SFI86" s="8"/>
      <c r="SFJ86" s="8"/>
      <c r="SFK86" s="8"/>
      <c r="SFL86" s="8"/>
      <c r="SFM86" s="8"/>
      <c r="SFN86" s="8"/>
      <c r="SFO86" s="8"/>
      <c r="SFP86" s="8"/>
      <c r="SFQ86" s="8"/>
      <c r="SFR86" s="8"/>
      <c r="SFS86" s="8"/>
      <c r="SFT86" s="8"/>
      <c r="SFU86" s="8"/>
      <c r="SFV86" s="8"/>
      <c r="SFW86" s="8"/>
      <c r="SFX86" s="8"/>
      <c r="SFY86" s="8"/>
      <c r="SFZ86" s="8"/>
      <c r="SGA86" s="8"/>
      <c r="SGB86" s="8"/>
      <c r="SGC86" s="8"/>
      <c r="SGD86" s="8"/>
      <c r="SGE86" s="8"/>
      <c r="SGF86" s="8"/>
      <c r="SGG86" s="8"/>
      <c r="SGH86" s="8"/>
      <c r="SGI86" s="8"/>
      <c r="SGJ86" s="8"/>
      <c r="SGK86" s="8"/>
      <c r="SGL86" s="8"/>
      <c r="SGM86" s="8"/>
      <c r="SGN86" s="8"/>
      <c r="SGO86" s="8"/>
      <c r="SGP86" s="8"/>
      <c r="SGQ86" s="8"/>
      <c r="SGR86" s="8"/>
      <c r="SGS86" s="8"/>
      <c r="SGT86" s="8"/>
      <c r="SGU86" s="8"/>
      <c r="SGV86" s="8"/>
      <c r="SGW86" s="8"/>
      <c r="SGX86" s="8"/>
      <c r="SGY86" s="8"/>
      <c r="SGZ86" s="8"/>
      <c r="SHA86" s="8"/>
      <c r="SHB86" s="8"/>
      <c r="SHC86" s="8"/>
      <c r="SHD86" s="8"/>
      <c r="SHE86" s="8"/>
      <c r="SHF86" s="8"/>
      <c r="SHG86" s="8"/>
      <c r="SHH86" s="8"/>
      <c r="SHI86" s="8"/>
      <c r="SHJ86" s="8"/>
      <c r="SHK86" s="8"/>
      <c r="SHL86" s="8"/>
      <c r="SHM86" s="8"/>
      <c r="SHN86" s="8"/>
      <c r="SHO86" s="8"/>
      <c r="SHP86" s="8"/>
      <c r="SHQ86" s="8"/>
      <c r="SHR86" s="8"/>
      <c r="SHS86" s="8"/>
      <c r="SHT86" s="8"/>
      <c r="SHU86" s="8"/>
      <c r="SHV86" s="8"/>
      <c r="SHW86" s="8"/>
      <c r="SHX86" s="8"/>
      <c r="SHY86" s="8"/>
      <c r="SHZ86" s="8"/>
      <c r="SIA86" s="8"/>
      <c r="SIB86" s="8"/>
      <c r="SIC86" s="8"/>
      <c r="SID86" s="8"/>
      <c r="SIE86" s="8"/>
      <c r="SIF86" s="8"/>
      <c r="SIG86" s="8"/>
      <c r="SIH86" s="8"/>
      <c r="SII86" s="8"/>
      <c r="SIJ86" s="8"/>
      <c r="SIK86" s="8"/>
      <c r="SIL86" s="8"/>
      <c r="SIM86" s="8"/>
      <c r="SIN86" s="8"/>
      <c r="SIO86" s="8"/>
      <c r="SIP86" s="8"/>
      <c r="SIQ86" s="8"/>
      <c r="SIR86" s="8"/>
      <c r="SIS86" s="8"/>
      <c r="SIT86" s="8"/>
      <c r="SIU86" s="8"/>
      <c r="SIV86" s="8"/>
      <c r="SIW86" s="8"/>
      <c r="SIX86" s="8"/>
      <c r="SIY86" s="8"/>
      <c r="SIZ86" s="8"/>
      <c r="SJA86" s="8"/>
      <c r="SJB86" s="8"/>
      <c r="SJC86" s="8"/>
      <c r="SJD86" s="8"/>
      <c r="SJE86" s="8"/>
      <c r="SJF86" s="8"/>
      <c r="SJG86" s="8"/>
      <c r="SJH86" s="8"/>
      <c r="SJI86" s="8"/>
      <c r="SJJ86" s="8"/>
      <c r="SJK86" s="8"/>
      <c r="SJL86" s="8"/>
      <c r="SJM86" s="8"/>
      <c r="SJN86" s="8"/>
      <c r="SJO86" s="8"/>
      <c r="SJP86" s="8"/>
      <c r="SJQ86" s="8"/>
      <c r="SJR86" s="8"/>
      <c r="SJS86" s="8"/>
      <c r="SJT86" s="8"/>
      <c r="SJU86" s="8"/>
      <c r="SJV86" s="8"/>
      <c r="SJW86" s="8"/>
      <c r="SJX86" s="8"/>
      <c r="SJY86" s="8"/>
      <c r="SJZ86" s="8"/>
      <c r="SKA86" s="8"/>
      <c r="SKB86" s="8"/>
      <c r="SKC86" s="8"/>
      <c r="SKD86" s="8"/>
      <c r="SKE86" s="8"/>
      <c r="SKF86" s="8"/>
      <c r="SKG86" s="8"/>
      <c r="SKH86" s="8"/>
      <c r="SKI86" s="8"/>
      <c r="SKJ86" s="8"/>
      <c r="SKK86" s="8"/>
      <c r="SKL86" s="8"/>
      <c r="SKM86" s="8"/>
      <c r="SKN86" s="8"/>
      <c r="SKO86" s="8"/>
      <c r="SKP86" s="8"/>
      <c r="SKQ86" s="8"/>
      <c r="SKR86" s="8"/>
      <c r="SKS86" s="8"/>
      <c r="SKT86" s="8"/>
      <c r="SKU86" s="8"/>
      <c r="SKV86" s="8"/>
      <c r="SKW86" s="8"/>
      <c r="SKX86" s="8"/>
      <c r="SKY86" s="8"/>
      <c r="SKZ86" s="8"/>
      <c r="SLA86" s="8"/>
      <c r="SLB86" s="8"/>
      <c r="SLC86" s="8"/>
      <c r="SLD86" s="8"/>
      <c r="SLE86" s="8"/>
      <c r="SLF86" s="8"/>
      <c r="SLG86" s="8"/>
      <c r="SLH86" s="8"/>
      <c r="SLI86" s="8"/>
      <c r="SLJ86" s="8"/>
      <c r="SLK86" s="8"/>
      <c r="SLL86" s="8"/>
      <c r="SLM86" s="8"/>
      <c r="SLN86" s="8"/>
      <c r="SLO86" s="8"/>
      <c r="SLP86" s="8"/>
      <c r="SLQ86" s="8"/>
      <c r="SLR86" s="8"/>
      <c r="SLS86" s="8"/>
      <c r="SLT86" s="8"/>
      <c r="SLU86" s="8"/>
      <c r="SLV86" s="8"/>
      <c r="SLW86" s="8"/>
      <c r="SLX86" s="8"/>
      <c r="SLY86" s="8"/>
      <c r="SLZ86" s="8"/>
      <c r="SMA86" s="8"/>
      <c r="SMB86" s="8"/>
      <c r="SMC86" s="8"/>
      <c r="SMD86" s="8"/>
      <c r="SME86" s="8"/>
      <c r="SMF86" s="8"/>
      <c r="SMG86" s="8"/>
      <c r="SMH86" s="8"/>
      <c r="SMI86" s="8"/>
      <c r="SMJ86" s="8"/>
      <c r="SMK86" s="8"/>
      <c r="SML86" s="8"/>
      <c r="SMM86" s="8"/>
      <c r="SMN86" s="8"/>
      <c r="SMO86" s="8"/>
      <c r="SMP86" s="8"/>
      <c r="SMQ86" s="8"/>
      <c r="SMR86" s="8"/>
      <c r="SMS86" s="8"/>
      <c r="SMT86" s="8"/>
      <c r="SMU86" s="8"/>
      <c r="SMV86" s="8"/>
      <c r="SMW86" s="8"/>
      <c r="SMX86" s="8"/>
      <c r="SMY86" s="8"/>
      <c r="SMZ86" s="8"/>
      <c r="SNA86" s="8"/>
      <c r="SNB86" s="8"/>
      <c r="SNC86" s="8"/>
      <c r="SND86" s="8"/>
      <c r="SNE86" s="8"/>
      <c r="SNF86" s="8"/>
      <c r="SNG86" s="8"/>
      <c r="SNH86" s="8"/>
      <c r="SNI86" s="8"/>
      <c r="SNJ86" s="8"/>
      <c r="SNK86" s="8"/>
      <c r="SNL86" s="8"/>
      <c r="SNM86" s="8"/>
      <c r="SNN86" s="8"/>
      <c r="SNO86" s="8"/>
      <c r="SNP86" s="8"/>
      <c r="SNQ86" s="8"/>
      <c r="SNR86" s="8"/>
      <c r="SNS86" s="8"/>
      <c r="SNT86" s="8"/>
      <c r="SNU86" s="8"/>
      <c r="SNV86" s="8"/>
      <c r="SNW86" s="8"/>
      <c r="SNX86" s="8"/>
      <c r="SNY86" s="8"/>
      <c r="SNZ86" s="8"/>
      <c r="SOA86" s="8"/>
      <c r="SOB86" s="8"/>
      <c r="SOC86" s="8"/>
      <c r="SOD86" s="8"/>
      <c r="SOE86" s="8"/>
      <c r="SOF86" s="8"/>
      <c r="SOG86" s="8"/>
      <c r="SOH86" s="8"/>
      <c r="SOI86" s="8"/>
      <c r="SOJ86" s="8"/>
      <c r="SOK86" s="8"/>
      <c r="SOL86" s="8"/>
      <c r="SOM86" s="8"/>
      <c r="SON86" s="8"/>
      <c r="SOO86" s="8"/>
      <c r="SOP86" s="8"/>
      <c r="SOQ86" s="8"/>
      <c r="SOR86" s="8"/>
      <c r="SOS86" s="8"/>
      <c r="SOT86" s="8"/>
      <c r="SOU86" s="8"/>
      <c r="SOV86" s="8"/>
      <c r="SOW86" s="8"/>
      <c r="SOX86" s="8"/>
      <c r="SOY86" s="8"/>
      <c r="SOZ86" s="8"/>
      <c r="SPA86" s="8"/>
      <c r="SPB86" s="8"/>
      <c r="SPC86" s="8"/>
      <c r="SPD86" s="8"/>
      <c r="SPE86" s="8"/>
      <c r="SPF86" s="8"/>
      <c r="SPG86" s="8"/>
      <c r="SPH86" s="8"/>
      <c r="SPI86" s="8"/>
      <c r="SPJ86" s="8"/>
      <c r="SPK86" s="8"/>
      <c r="SPL86" s="8"/>
      <c r="SPM86" s="8"/>
      <c r="SPN86" s="8"/>
      <c r="SPO86" s="8"/>
      <c r="SPP86" s="8"/>
      <c r="SPQ86" s="8"/>
      <c r="SPR86" s="8"/>
      <c r="SPS86" s="8"/>
      <c r="SPT86" s="8"/>
      <c r="SPU86" s="8"/>
      <c r="SPV86" s="8"/>
      <c r="SPW86" s="8"/>
      <c r="SPX86" s="8"/>
      <c r="SPY86" s="8"/>
      <c r="SPZ86" s="8"/>
      <c r="SQA86" s="8"/>
      <c r="SQB86" s="8"/>
      <c r="SQC86" s="8"/>
      <c r="SQD86" s="8"/>
      <c r="SQE86" s="8"/>
      <c r="SQF86" s="8"/>
      <c r="SQG86" s="8"/>
      <c r="SQH86" s="8"/>
      <c r="SQI86" s="8"/>
      <c r="SQJ86" s="8"/>
      <c r="SQK86" s="8"/>
      <c r="SQL86" s="8"/>
      <c r="SQM86" s="8"/>
      <c r="SQN86" s="8"/>
      <c r="SQO86" s="8"/>
      <c r="SQP86" s="8"/>
      <c r="SQQ86" s="8"/>
      <c r="SQR86" s="8"/>
      <c r="SQS86" s="8"/>
      <c r="SQT86" s="8"/>
      <c r="SQU86" s="8"/>
      <c r="SQV86" s="8"/>
      <c r="SQW86" s="8"/>
      <c r="SQX86" s="8"/>
      <c r="SQY86" s="8"/>
      <c r="SQZ86" s="8"/>
      <c r="SRA86" s="8"/>
      <c r="SRB86" s="8"/>
      <c r="SRC86" s="8"/>
      <c r="SRD86" s="8"/>
      <c r="SRE86" s="8"/>
      <c r="SRF86" s="8"/>
      <c r="SRG86" s="8"/>
      <c r="SRH86" s="8"/>
      <c r="SRI86" s="8"/>
      <c r="SRJ86" s="8"/>
      <c r="SRK86" s="8"/>
      <c r="SRL86" s="8"/>
      <c r="SRM86" s="8"/>
      <c r="SRN86" s="8"/>
      <c r="SRO86" s="8"/>
      <c r="SRP86" s="8"/>
      <c r="SRQ86" s="8"/>
      <c r="SRR86" s="8"/>
      <c r="SRS86" s="8"/>
      <c r="SRT86" s="8"/>
      <c r="SRU86" s="8"/>
      <c r="SRV86" s="8"/>
      <c r="SRW86" s="8"/>
      <c r="SRX86" s="8"/>
      <c r="SRY86" s="8"/>
      <c r="SRZ86" s="8"/>
      <c r="SSA86" s="8"/>
      <c r="SSB86" s="8"/>
      <c r="SSC86" s="8"/>
      <c r="SSD86" s="8"/>
      <c r="SSE86" s="8"/>
      <c r="SSF86" s="8"/>
      <c r="SSG86" s="8"/>
      <c r="SSH86" s="8"/>
      <c r="SSI86" s="8"/>
      <c r="SSJ86" s="8"/>
      <c r="SSK86" s="8"/>
      <c r="SSL86" s="8"/>
      <c r="SSM86" s="8"/>
      <c r="SSN86" s="8"/>
      <c r="SSO86" s="8"/>
      <c r="SSP86" s="8"/>
      <c r="SSQ86" s="8"/>
      <c r="SSR86" s="8"/>
      <c r="SSS86" s="8"/>
      <c r="SST86" s="8"/>
      <c r="SSU86" s="8"/>
      <c r="SSV86" s="8"/>
      <c r="SSW86" s="8"/>
      <c r="SSX86" s="8"/>
      <c r="SSY86" s="8"/>
      <c r="SSZ86" s="8"/>
      <c r="STA86" s="8"/>
      <c r="STB86" s="8"/>
      <c r="STC86" s="8"/>
      <c r="STD86" s="8"/>
      <c r="STE86" s="8"/>
      <c r="STF86" s="8"/>
      <c r="STG86" s="8"/>
      <c r="STH86" s="8"/>
      <c r="STI86" s="8"/>
      <c r="STJ86" s="8"/>
      <c r="STK86" s="8"/>
      <c r="STL86" s="8"/>
      <c r="STM86" s="8"/>
      <c r="STN86" s="8"/>
      <c r="STO86" s="8"/>
      <c r="STP86" s="8"/>
      <c r="STQ86" s="8"/>
      <c r="STR86" s="8"/>
      <c r="STS86" s="8"/>
      <c r="STT86" s="8"/>
      <c r="STU86" s="8"/>
      <c r="STV86" s="8"/>
      <c r="STW86" s="8"/>
      <c r="STX86" s="8"/>
      <c r="STY86" s="8"/>
      <c r="STZ86" s="8"/>
      <c r="SUA86" s="8"/>
      <c r="SUB86" s="8"/>
      <c r="SUC86" s="8"/>
      <c r="SUD86" s="8"/>
      <c r="SUE86" s="8"/>
      <c r="SUF86" s="8"/>
      <c r="SUG86" s="8"/>
      <c r="SUH86" s="8"/>
      <c r="SUI86" s="8"/>
      <c r="SUJ86" s="8"/>
      <c r="SUK86" s="8"/>
      <c r="SUL86" s="8"/>
      <c r="SUM86" s="8"/>
      <c r="SUN86" s="8"/>
      <c r="SUO86" s="8"/>
      <c r="SUP86" s="8"/>
      <c r="SUQ86" s="8"/>
      <c r="SUR86" s="8"/>
      <c r="SUS86" s="8"/>
      <c r="SUT86" s="8"/>
      <c r="SUU86" s="8"/>
      <c r="SUV86" s="8"/>
      <c r="SUW86" s="8"/>
      <c r="SUX86" s="8"/>
      <c r="SUY86" s="8"/>
      <c r="SUZ86" s="8"/>
      <c r="SVA86" s="8"/>
      <c r="SVB86" s="8"/>
      <c r="SVC86" s="8"/>
      <c r="SVD86" s="8"/>
      <c r="SVE86" s="8"/>
      <c r="SVF86" s="8"/>
      <c r="SVG86" s="8"/>
      <c r="SVH86" s="8"/>
      <c r="SVI86" s="8"/>
      <c r="SVJ86" s="8"/>
      <c r="SVK86" s="8"/>
      <c r="SVL86" s="8"/>
      <c r="SVM86" s="8"/>
      <c r="SVN86" s="8"/>
      <c r="SVO86" s="8"/>
      <c r="SVP86" s="8"/>
      <c r="SVQ86" s="8"/>
      <c r="SVR86" s="8"/>
      <c r="SVS86" s="8"/>
      <c r="SVT86" s="8"/>
      <c r="SVU86" s="8"/>
      <c r="SVV86" s="8"/>
      <c r="SVW86" s="8"/>
      <c r="SVX86" s="8"/>
      <c r="SVY86" s="8"/>
      <c r="SVZ86" s="8"/>
      <c r="SWA86" s="8"/>
      <c r="SWB86" s="8"/>
      <c r="SWC86" s="8"/>
      <c r="SWD86" s="8"/>
      <c r="SWE86" s="8"/>
      <c r="SWF86" s="8"/>
      <c r="SWG86" s="8"/>
      <c r="SWH86" s="8"/>
      <c r="SWI86" s="8"/>
      <c r="SWJ86" s="8"/>
      <c r="SWK86" s="8"/>
      <c r="SWL86" s="8"/>
      <c r="SWM86" s="8"/>
      <c r="SWN86" s="8"/>
      <c r="SWO86" s="8"/>
      <c r="SWP86" s="8"/>
      <c r="SWQ86" s="8"/>
      <c r="SWR86" s="8"/>
      <c r="SWS86" s="8"/>
      <c r="SWT86" s="8"/>
      <c r="SWU86" s="8"/>
      <c r="SWV86" s="8"/>
      <c r="SWW86" s="8"/>
      <c r="SWX86" s="8"/>
      <c r="SWY86" s="8"/>
      <c r="SWZ86" s="8"/>
      <c r="SXA86" s="8"/>
      <c r="SXB86" s="8"/>
      <c r="SXC86" s="8"/>
      <c r="SXD86" s="8"/>
      <c r="SXE86" s="8"/>
      <c r="SXF86" s="8"/>
      <c r="SXG86" s="8"/>
      <c r="SXH86" s="8"/>
      <c r="SXI86" s="8"/>
      <c r="SXJ86" s="8"/>
      <c r="SXK86" s="8"/>
      <c r="SXL86" s="8"/>
      <c r="SXM86" s="8"/>
      <c r="SXN86" s="8"/>
      <c r="SXO86" s="8"/>
      <c r="SXP86" s="8"/>
      <c r="SXQ86" s="8"/>
      <c r="SXR86" s="8"/>
      <c r="SXS86" s="8"/>
      <c r="SXT86" s="8"/>
      <c r="SXU86" s="8"/>
      <c r="SXV86" s="8"/>
      <c r="SXW86" s="8"/>
      <c r="SXX86" s="8"/>
      <c r="SXY86" s="8"/>
      <c r="SXZ86" s="8"/>
      <c r="SYA86" s="8"/>
      <c r="SYB86" s="8"/>
      <c r="SYC86" s="8"/>
      <c r="SYD86" s="8"/>
      <c r="SYE86" s="8"/>
      <c r="SYF86" s="8"/>
      <c r="SYG86" s="8"/>
      <c r="SYH86" s="8"/>
      <c r="SYI86" s="8"/>
      <c r="SYJ86" s="8"/>
      <c r="SYK86" s="8"/>
      <c r="SYL86" s="8"/>
      <c r="SYM86" s="8"/>
      <c r="SYN86" s="8"/>
      <c r="SYO86" s="8"/>
      <c r="SYP86" s="8"/>
      <c r="SYQ86" s="8"/>
      <c r="SYR86" s="8"/>
      <c r="SYS86" s="8"/>
      <c r="SYT86" s="8"/>
      <c r="SYU86" s="8"/>
      <c r="SYV86" s="8"/>
      <c r="SYW86" s="8"/>
      <c r="SYX86" s="8"/>
      <c r="SYY86" s="8"/>
      <c r="SYZ86" s="8"/>
      <c r="SZA86" s="8"/>
      <c r="SZB86" s="8"/>
      <c r="SZC86" s="8"/>
      <c r="SZD86" s="8"/>
      <c r="SZE86" s="8"/>
      <c r="SZF86" s="8"/>
      <c r="SZG86" s="8"/>
      <c r="SZH86" s="8"/>
      <c r="SZI86" s="8"/>
      <c r="SZJ86" s="8"/>
      <c r="SZK86" s="8"/>
      <c r="SZL86" s="8"/>
      <c r="SZM86" s="8"/>
      <c r="SZN86" s="8"/>
      <c r="SZO86" s="8"/>
      <c r="SZP86" s="8"/>
      <c r="SZQ86" s="8"/>
      <c r="SZR86" s="8"/>
      <c r="SZS86" s="8"/>
      <c r="SZT86" s="8"/>
      <c r="SZU86" s="8"/>
      <c r="SZV86" s="8"/>
      <c r="SZW86" s="8"/>
      <c r="SZX86" s="8"/>
      <c r="SZY86" s="8"/>
      <c r="SZZ86" s="8"/>
      <c r="TAA86" s="8"/>
      <c r="TAB86" s="8"/>
      <c r="TAC86" s="8"/>
      <c r="TAD86" s="8"/>
      <c r="TAE86" s="8"/>
      <c r="TAF86" s="8"/>
      <c r="TAG86" s="8"/>
      <c r="TAH86" s="8"/>
      <c r="TAI86" s="8"/>
      <c r="TAJ86" s="8"/>
      <c r="TAK86" s="8"/>
      <c r="TAL86" s="8"/>
      <c r="TAM86" s="8"/>
      <c r="TAN86" s="8"/>
      <c r="TAO86" s="8"/>
      <c r="TAP86" s="8"/>
      <c r="TAQ86" s="8"/>
      <c r="TAR86" s="8"/>
      <c r="TAS86" s="8"/>
      <c r="TAT86" s="8"/>
      <c r="TAU86" s="8"/>
      <c r="TAV86" s="8"/>
      <c r="TAW86" s="8"/>
      <c r="TAX86" s="8"/>
      <c r="TAY86" s="8"/>
      <c r="TAZ86" s="8"/>
      <c r="TBA86" s="8"/>
      <c r="TBB86" s="8"/>
      <c r="TBC86" s="8"/>
      <c r="TBD86" s="8"/>
      <c r="TBE86" s="8"/>
      <c r="TBF86" s="8"/>
      <c r="TBG86" s="8"/>
      <c r="TBH86" s="8"/>
      <c r="TBI86" s="8"/>
      <c r="TBJ86" s="8"/>
      <c r="TBK86" s="8"/>
      <c r="TBL86" s="8"/>
      <c r="TBM86" s="8"/>
      <c r="TBN86" s="8"/>
      <c r="TBO86" s="8"/>
      <c r="TBP86" s="8"/>
      <c r="TBQ86" s="8"/>
      <c r="TBR86" s="8"/>
      <c r="TBS86" s="8"/>
      <c r="TBT86" s="8"/>
      <c r="TBU86" s="8"/>
      <c r="TBV86" s="8"/>
      <c r="TBW86" s="8"/>
      <c r="TBX86" s="8"/>
      <c r="TBY86" s="8"/>
      <c r="TBZ86" s="8"/>
      <c r="TCA86" s="8"/>
      <c r="TCB86" s="8"/>
      <c r="TCC86" s="8"/>
      <c r="TCD86" s="8"/>
      <c r="TCE86" s="8"/>
      <c r="TCF86" s="8"/>
      <c r="TCG86" s="8"/>
      <c r="TCH86" s="8"/>
      <c r="TCI86" s="8"/>
      <c r="TCJ86" s="8"/>
      <c r="TCK86" s="8"/>
      <c r="TCL86" s="8"/>
      <c r="TCM86" s="8"/>
      <c r="TCN86" s="8"/>
      <c r="TCO86" s="8"/>
      <c r="TCP86" s="8"/>
      <c r="TCQ86" s="8"/>
      <c r="TCR86" s="8"/>
      <c r="TCS86" s="8"/>
      <c r="TCT86" s="8"/>
      <c r="TCU86" s="8"/>
      <c r="TCV86" s="8"/>
      <c r="TCW86" s="8"/>
      <c r="TCX86" s="8"/>
      <c r="TCY86" s="8"/>
      <c r="TCZ86" s="8"/>
      <c r="TDA86" s="8"/>
      <c r="TDB86" s="8"/>
      <c r="TDC86" s="8"/>
      <c r="TDD86" s="8"/>
      <c r="TDE86" s="8"/>
      <c r="TDF86" s="8"/>
      <c r="TDG86" s="8"/>
      <c r="TDH86" s="8"/>
      <c r="TDI86" s="8"/>
      <c r="TDJ86" s="8"/>
      <c r="TDK86" s="8"/>
      <c r="TDL86" s="8"/>
      <c r="TDM86" s="8"/>
      <c r="TDN86" s="8"/>
      <c r="TDO86" s="8"/>
      <c r="TDP86" s="8"/>
      <c r="TDQ86" s="8"/>
      <c r="TDR86" s="8"/>
      <c r="TDS86" s="8"/>
      <c r="TDT86" s="8"/>
      <c r="TDU86" s="8"/>
      <c r="TDV86" s="8"/>
      <c r="TDW86" s="8"/>
      <c r="TDX86" s="8"/>
      <c r="TDY86" s="8"/>
      <c r="TDZ86" s="8"/>
      <c r="TEA86" s="8"/>
      <c r="TEB86" s="8"/>
      <c r="TEC86" s="8"/>
      <c r="TED86" s="8"/>
      <c r="TEE86" s="8"/>
      <c r="TEF86" s="8"/>
      <c r="TEG86" s="8"/>
      <c r="TEH86" s="8"/>
      <c r="TEI86" s="8"/>
      <c r="TEJ86" s="8"/>
      <c r="TEK86" s="8"/>
      <c r="TEL86" s="8"/>
      <c r="TEM86" s="8"/>
      <c r="TEN86" s="8"/>
      <c r="TEO86" s="8"/>
      <c r="TEP86" s="8"/>
      <c r="TEQ86" s="8"/>
      <c r="TER86" s="8"/>
      <c r="TES86" s="8"/>
      <c r="TET86" s="8"/>
      <c r="TEU86" s="8"/>
      <c r="TEV86" s="8"/>
      <c r="TEW86" s="8"/>
      <c r="TEX86" s="8"/>
      <c r="TEY86" s="8"/>
      <c r="TEZ86" s="8"/>
      <c r="TFA86" s="8"/>
      <c r="TFB86" s="8"/>
      <c r="TFC86" s="8"/>
      <c r="TFD86" s="8"/>
      <c r="TFE86" s="8"/>
      <c r="TFF86" s="8"/>
      <c r="TFG86" s="8"/>
      <c r="TFH86" s="8"/>
      <c r="TFI86" s="8"/>
      <c r="TFJ86" s="8"/>
      <c r="TFK86" s="8"/>
      <c r="TFL86" s="8"/>
      <c r="TFM86" s="8"/>
      <c r="TFN86" s="8"/>
      <c r="TFO86" s="8"/>
      <c r="TFP86" s="8"/>
      <c r="TFQ86" s="8"/>
      <c r="TFR86" s="8"/>
      <c r="TFS86" s="8"/>
      <c r="TFT86" s="8"/>
      <c r="TFU86" s="8"/>
      <c r="TFV86" s="8"/>
      <c r="TFW86" s="8"/>
      <c r="TFX86" s="8"/>
      <c r="TFY86" s="8"/>
      <c r="TFZ86" s="8"/>
      <c r="TGA86" s="8"/>
      <c r="TGB86" s="8"/>
      <c r="TGC86" s="8"/>
      <c r="TGD86" s="8"/>
      <c r="TGE86" s="8"/>
      <c r="TGF86" s="8"/>
      <c r="TGG86" s="8"/>
      <c r="TGH86" s="8"/>
      <c r="TGI86" s="8"/>
      <c r="TGJ86" s="8"/>
      <c r="TGK86" s="8"/>
      <c r="TGL86" s="8"/>
      <c r="TGM86" s="8"/>
      <c r="TGN86" s="8"/>
      <c r="TGO86" s="8"/>
      <c r="TGP86" s="8"/>
      <c r="TGQ86" s="8"/>
      <c r="TGR86" s="8"/>
      <c r="TGS86" s="8"/>
      <c r="TGT86" s="8"/>
      <c r="TGU86" s="8"/>
      <c r="TGV86" s="8"/>
      <c r="TGW86" s="8"/>
      <c r="TGX86" s="8"/>
      <c r="TGY86" s="8"/>
      <c r="TGZ86" s="8"/>
      <c r="THA86" s="8"/>
      <c r="THB86" s="8"/>
      <c r="THC86" s="8"/>
      <c r="THD86" s="8"/>
      <c r="THE86" s="8"/>
      <c r="THF86" s="8"/>
      <c r="THG86" s="8"/>
      <c r="THH86" s="8"/>
      <c r="THI86" s="8"/>
      <c r="THJ86" s="8"/>
      <c r="THK86" s="8"/>
      <c r="THL86" s="8"/>
      <c r="THM86" s="8"/>
      <c r="THN86" s="8"/>
      <c r="THO86" s="8"/>
      <c r="THP86" s="8"/>
      <c r="THQ86" s="8"/>
      <c r="THR86" s="8"/>
      <c r="THS86" s="8"/>
      <c r="THT86" s="8"/>
      <c r="THU86" s="8"/>
      <c r="THV86" s="8"/>
      <c r="THW86" s="8"/>
      <c r="THX86" s="8"/>
      <c r="THY86" s="8"/>
      <c r="THZ86" s="8"/>
      <c r="TIA86" s="8"/>
      <c r="TIB86" s="8"/>
      <c r="TIC86" s="8"/>
      <c r="TID86" s="8"/>
      <c r="TIE86" s="8"/>
      <c r="TIF86" s="8"/>
      <c r="TIG86" s="8"/>
      <c r="TIH86" s="8"/>
      <c r="TII86" s="8"/>
      <c r="TIJ86" s="8"/>
      <c r="TIK86" s="8"/>
      <c r="TIL86" s="8"/>
      <c r="TIM86" s="8"/>
      <c r="TIN86" s="8"/>
      <c r="TIO86" s="8"/>
      <c r="TIP86" s="8"/>
      <c r="TIQ86" s="8"/>
      <c r="TIR86" s="8"/>
      <c r="TIS86" s="8"/>
      <c r="TIT86" s="8"/>
      <c r="TIU86" s="8"/>
      <c r="TIV86" s="8"/>
      <c r="TIW86" s="8"/>
      <c r="TIX86" s="8"/>
      <c r="TIY86" s="8"/>
      <c r="TIZ86" s="8"/>
      <c r="TJA86" s="8"/>
      <c r="TJB86" s="8"/>
      <c r="TJC86" s="8"/>
      <c r="TJD86" s="8"/>
      <c r="TJE86" s="8"/>
      <c r="TJF86" s="8"/>
      <c r="TJG86" s="8"/>
      <c r="TJH86" s="8"/>
      <c r="TJI86" s="8"/>
      <c r="TJJ86" s="8"/>
      <c r="TJK86" s="8"/>
      <c r="TJL86" s="8"/>
      <c r="TJM86" s="8"/>
      <c r="TJN86" s="8"/>
      <c r="TJO86" s="8"/>
      <c r="TJP86" s="8"/>
      <c r="TJQ86" s="8"/>
      <c r="TJR86" s="8"/>
      <c r="TJS86" s="8"/>
      <c r="TJT86" s="8"/>
      <c r="TJU86" s="8"/>
      <c r="TJV86" s="8"/>
      <c r="TJW86" s="8"/>
      <c r="TJX86" s="8"/>
      <c r="TJY86" s="8"/>
      <c r="TJZ86" s="8"/>
      <c r="TKA86" s="8"/>
      <c r="TKB86" s="8"/>
      <c r="TKC86" s="8"/>
      <c r="TKD86" s="8"/>
      <c r="TKE86" s="8"/>
      <c r="TKF86" s="8"/>
      <c r="TKG86" s="8"/>
      <c r="TKH86" s="8"/>
      <c r="TKI86" s="8"/>
      <c r="TKJ86" s="8"/>
      <c r="TKK86" s="8"/>
      <c r="TKL86" s="8"/>
      <c r="TKM86" s="8"/>
      <c r="TKN86" s="8"/>
      <c r="TKO86" s="8"/>
      <c r="TKP86" s="8"/>
      <c r="TKQ86" s="8"/>
      <c r="TKR86" s="8"/>
      <c r="TKS86" s="8"/>
      <c r="TKT86" s="8"/>
      <c r="TKU86" s="8"/>
      <c r="TKV86" s="8"/>
      <c r="TKW86" s="8"/>
      <c r="TKX86" s="8"/>
      <c r="TKY86" s="8"/>
      <c r="TKZ86" s="8"/>
      <c r="TLA86" s="8"/>
      <c r="TLB86" s="8"/>
      <c r="TLC86" s="8"/>
      <c r="TLD86" s="8"/>
      <c r="TLE86" s="8"/>
      <c r="TLF86" s="8"/>
      <c r="TLG86" s="8"/>
      <c r="TLH86" s="8"/>
      <c r="TLI86" s="8"/>
      <c r="TLJ86" s="8"/>
      <c r="TLK86" s="8"/>
      <c r="TLL86" s="8"/>
      <c r="TLM86" s="8"/>
      <c r="TLN86" s="8"/>
      <c r="TLO86" s="8"/>
      <c r="TLP86" s="8"/>
      <c r="TLQ86" s="8"/>
      <c r="TLR86" s="8"/>
      <c r="TLS86" s="8"/>
      <c r="TLT86" s="8"/>
      <c r="TLU86" s="8"/>
      <c r="TLV86" s="8"/>
      <c r="TLW86" s="8"/>
      <c r="TLX86" s="8"/>
      <c r="TLY86" s="8"/>
      <c r="TLZ86" s="8"/>
      <c r="TMA86" s="8"/>
      <c r="TMB86" s="8"/>
      <c r="TMC86" s="8"/>
      <c r="TMD86" s="8"/>
      <c r="TME86" s="8"/>
      <c r="TMF86" s="8"/>
      <c r="TMG86" s="8"/>
      <c r="TMH86" s="8"/>
      <c r="TMI86" s="8"/>
      <c r="TMJ86" s="8"/>
      <c r="TMK86" s="8"/>
      <c r="TML86" s="8"/>
      <c r="TMM86" s="8"/>
      <c r="TMN86" s="8"/>
      <c r="TMO86" s="8"/>
      <c r="TMP86" s="8"/>
      <c r="TMQ86" s="8"/>
      <c r="TMR86" s="8"/>
      <c r="TMS86" s="8"/>
      <c r="TMT86" s="8"/>
      <c r="TMU86" s="8"/>
      <c r="TMV86" s="8"/>
      <c r="TMW86" s="8"/>
      <c r="TMX86" s="8"/>
      <c r="TMY86" s="8"/>
      <c r="TMZ86" s="8"/>
      <c r="TNA86" s="8"/>
      <c r="TNB86" s="8"/>
      <c r="TNC86" s="8"/>
      <c r="TND86" s="8"/>
      <c r="TNE86" s="8"/>
      <c r="TNF86" s="8"/>
      <c r="TNG86" s="8"/>
      <c r="TNH86" s="8"/>
      <c r="TNI86" s="8"/>
      <c r="TNJ86" s="8"/>
      <c r="TNK86" s="8"/>
      <c r="TNL86" s="8"/>
      <c r="TNM86" s="8"/>
      <c r="TNN86" s="8"/>
      <c r="TNO86" s="8"/>
      <c r="TNP86" s="8"/>
      <c r="TNQ86" s="8"/>
      <c r="TNR86" s="8"/>
      <c r="TNS86" s="8"/>
      <c r="TNT86" s="8"/>
      <c r="TNU86" s="8"/>
      <c r="TNV86" s="8"/>
      <c r="TNW86" s="8"/>
      <c r="TNX86" s="8"/>
      <c r="TNY86" s="8"/>
      <c r="TNZ86" s="8"/>
      <c r="TOA86" s="8"/>
      <c r="TOB86" s="8"/>
      <c r="TOC86" s="8"/>
      <c r="TOD86" s="8"/>
      <c r="TOE86" s="8"/>
      <c r="TOF86" s="8"/>
      <c r="TOG86" s="8"/>
      <c r="TOH86" s="8"/>
      <c r="TOI86" s="8"/>
      <c r="TOJ86" s="8"/>
      <c r="TOK86" s="8"/>
      <c r="TOL86" s="8"/>
      <c r="TOM86" s="8"/>
      <c r="TON86" s="8"/>
      <c r="TOO86" s="8"/>
      <c r="TOP86" s="8"/>
      <c r="TOQ86" s="8"/>
      <c r="TOR86" s="8"/>
      <c r="TOS86" s="8"/>
      <c r="TOT86" s="8"/>
      <c r="TOU86" s="8"/>
      <c r="TOV86" s="8"/>
      <c r="TOW86" s="8"/>
      <c r="TOX86" s="8"/>
      <c r="TOY86" s="8"/>
      <c r="TOZ86" s="8"/>
      <c r="TPA86" s="8"/>
      <c r="TPB86" s="8"/>
      <c r="TPC86" s="8"/>
      <c r="TPD86" s="8"/>
      <c r="TPE86" s="8"/>
      <c r="TPF86" s="8"/>
      <c r="TPG86" s="8"/>
      <c r="TPH86" s="8"/>
      <c r="TPI86" s="8"/>
      <c r="TPJ86" s="8"/>
      <c r="TPK86" s="8"/>
      <c r="TPL86" s="8"/>
      <c r="TPM86" s="8"/>
      <c r="TPN86" s="8"/>
      <c r="TPO86" s="8"/>
      <c r="TPP86" s="8"/>
      <c r="TPQ86" s="8"/>
      <c r="TPR86" s="8"/>
      <c r="TPS86" s="8"/>
      <c r="TPT86" s="8"/>
      <c r="TPU86" s="8"/>
      <c r="TPV86" s="8"/>
      <c r="TPW86" s="8"/>
      <c r="TPX86" s="8"/>
      <c r="TPY86" s="8"/>
      <c r="TPZ86" s="8"/>
      <c r="TQA86" s="8"/>
      <c r="TQB86" s="8"/>
      <c r="TQC86" s="8"/>
      <c r="TQD86" s="8"/>
      <c r="TQE86" s="8"/>
      <c r="TQF86" s="8"/>
      <c r="TQG86" s="8"/>
      <c r="TQH86" s="8"/>
      <c r="TQI86" s="8"/>
      <c r="TQJ86" s="8"/>
      <c r="TQK86" s="8"/>
      <c r="TQL86" s="8"/>
      <c r="TQM86" s="8"/>
      <c r="TQN86" s="8"/>
      <c r="TQO86" s="8"/>
      <c r="TQP86" s="8"/>
      <c r="TQQ86" s="8"/>
      <c r="TQR86" s="8"/>
      <c r="TQS86" s="8"/>
      <c r="TQT86" s="8"/>
      <c r="TQU86" s="8"/>
      <c r="TQV86" s="8"/>
      <c r="TQW86" s="8"/>
      <c r="TQX86" s="8"/>
      <c r="TQY86" s="8"/>
      <c r="TQZ86" s="8"/>
      <c r="TRA86" s="8"/>
      <c r="TRB86" s="8"/>
      <c r="TRC86" s="8"/>
      <c r="TRD86" s="8"/>
      <c r="TRE86" s="8"/>
      <c r="TRF86" s="8"/>
      <c r="TRG86" s="8"/>
      <c r="TRH86" s="8"/>
      <c r="TRI86" s="8"/>
      <c r="TRJ86" s="8"/>
      <c r="TRK86" s="8"/>
      <c r="TRL86" s="8"/>
      <c r="TRM86" s="8"/>
      <c r="TRN86" s="8"/>
      <c r="TRO86" s="8"/>
      <c r="TRP86" s="8"/>
      <c r="TRQ86" s="8"/>
      <c r="TRR86" s="8"/>
      <c r="TRS86" s="8"/>
      <c r="TRT86" s="8"/>
      <c r="TRU86" s="8"/>
      <c r="TRV86" s="8"/>
      <c r="TRW86" s="8"/>
      <c r="TRX86" s="8"/>
      <c r="TRY86" s="8"/>
      <c r="TRZ86" s="8"/>
      <c r="TSA86" s="8"/>
      <c r="TSB86" s="8"/>
      <c r="TSC86" s="8"/>
      <c r="TSD86" s="8"/>
      <c r="TSE86" s="8"/>
      <c r="TSF86" s="8"/>
      <c r="TSG86" s="8"/>
      <c r="TSH86" s="8"/>
      <c r="TSI86" s="8"/>
      <c r="TSJ86" s="8"/>
      <c r="TSK86" s="8"/>
      <c r="TSL86" s="8"/>
      <c r="TSM86" s="8"/>
      <c r="TSN86" s="8"/>
      <c r="TSO86" s="8"/>
      <c r="TSP86" s="8"/>
      <c r="TSQ86" s="8"/>
      <c r="TSR86" s="8"/>
      <c r="TSS86" s="8"/>
      <c r="TST86" s="8"/>
      <c r="TSU86" s="8"/>
      <c r="TSV86" s="8"/>
      <c r="TSW86" s="8"/>
      <c r="TSX86" s="8"/>
      <c r="TSY86" s="8"/>
      <c r="TSZ86" s="8"/>
      <c r="TTA86" s="8"/>
      <c r="TTB86" s="8"/>
      <c r="TTC86" s="8"/>
      <c r="TTD86" s="8"/>
      <c r="TTE86" s="8"/>
      <c r="TTF86" s="8"/>
      <c r="TTG86" s="8"/>
      <c r="TTH86" s="8"/>
      <c r="TTI86" s="8"/>
      <c r="TTJ86" s="8"/>
      <c r="TTK86" s="8"/>
      <c r="TTL86" s="8"/>
      <c r="TTM86" s="8"/>
      <c r="TTN86" s="8"/>
      <c r="TTO86" s="8"/>
      <c r="TTP86" s="8"/>
      <c r="TTQ86" s="8"/>
      <c r="TTR86" s="8"/>
      <c r="TTS86" s="8"/>
      <c r="TTT86" s="8"/>
      <c r="TTU86" s="8"/>
      <c r="TTV86" s="8"/>
      <c r="TTW86" s="8"/>
      <c r="TTX86" s="8"/>
      <c r="TTY86" s="8"/>
      <c r="TTZ86" s="8"/>
      <c r="TUA86" s="8"/>
      <c r="TUB86" s="8"/>
      <c r="TUC86" s="8"/>
      <c r="TUD86" s="8"/>
      <c r="TUE86" s="8"/>
      <c r="TUF86" s="8"/>
      <c r="TUG86" s="8"/>
      <c r="TUH86" s="8"/>
      <c r="TUI86" s="8"/>
      <c r="TUJ86" s="8"/>
      <c r="TUK86" s="8"/>
      <c r="TUL86" s="8"/>
      <c r="TUM86" s="8"/>
      <c r="TUN86" s="8"/>
      <c r="TUO86" s="8"/>
      <c r="TUP86" s="8"/>
      <c r="TUQ86" s="8"/>
      <c r="TUR86" s="8"/>
      <c r="TUS86" s="8"/>
      <c r="TUT86" s="8"/>
      <c r="TUU86" s="8"/>
      <c r="TUV86" s="8"/>
      <c r="TUW86" s="8"/>
      <c r="TUX86" s="8"/>
      <c r="TUY86" s="8"/>
      <c r="TUZ86" s="8"/>
      <c r="TVA86" s="8"/>
      <c r="TVB86" s="8"/>
      <c r="TVC86" s="8"/>
      <c r="TVD86" s="8"/>
      <c r="TVE86" s="8"/>
      <c r="TVF86" s="8"/>
      <c r="TVG86" s="8"/>
      <c r="TVH86" s="8"/>
      <c r="TVI86" s="8"/>
      <c r="TVJ86" s="8"/>
      <c r="TVK86" s="8"/>
      <c r="TVL86" s="8"/>
      <c r="TVM86" s="8"/>
      <c r="TVN86" s="8"/>
      <c r="TVO86" s="8"/>
      <c r="TVP86" s="8"/>
      <c r="TVQ86" s="8"/>
      <c r="TVR86" s="8"/>
      <c r="TVS86" s="8"/>
      <c r="TVT86" s="8"/>
      <c r="TVU86" s="8"/>
      <c r="TVV86" s="8"/>
      <c r="TVW86" s="8"/>
      <c r="TVX86" s="8"/>
      <c r="TVY86" s="8"/>
      <c r="TVZ86" s="8"/>
      <c r="TWA86" s="8"/>
      <c r="TWB86" s="8"/>
      <c r="TWC86" s="8"/>
      <c r="TWD86" s="8"/>
      <c r="TWE86" s="8"/>
      <c r="TWF86" s="8"/>
      <c r="TWG86" s="8"/>
      <c r="TWH86" s="8"/>
      <c r="TWI86" s="8"/>
      <c r="TWJ86" s="8"/>
      <c r="TWK86" s="8"/>
      <c r="TWL86" s="8"/>
      <c r="TWM86" s="8"/>
      <c r="TWN86" s="8"/>
      <c r="TWO86" s="8"/>
      <c r="TWP86" s="8"/>
      <c r="TWQ86" s="8"/>
      <c r="TWR86" s="8"/>
      <c r="TWS86" s="8"/>
      <c r="TWT86" s="8"/>
      <c r="TWU86" s="8"/>
      <c r="TWV86" s="8"/>
      <c r="TWW86" s="8"/>
      <c r="TWX86" s="8"/>
      <c r="TWY86" s="8"/>
      <c r="TWZ86" s="8"/>
      <c r="TXA86" s="8"/>
      <c r="TXB86" s="8"/>
      <c r="TXC86" s="8"/>
      <c r="TXD86" s="8"/>
      <c r="TXE86" s="8"/>
      <c r="TXF86" s="8"/>
      <c r="TXG86" s="8"/>
      <c r="TXH86" s="8"/>
      <c r="TXI86" s="8"/>
      <c r="TXJ86" s="8"/>
      <c r="TXK86" s="8"/>
      <c r="TXL86" s="8"/>
      <c r="TXM86" s="8"/>
      <c r="TXN86" s="8"/>
      <c r="TXO86" s="8"/>
      <c r="TXP86" s="8"/>
      <c r="TXQ86" s="8"/>
      <c r="TXR86" s="8"/>
      <c r="TXS86" s="8"/>
      <c r="TXT86" s="8"/>
      <c r="TXU86" s="8"/>
      <c r="TXV86" s="8"/>
      <c r="TXW86" s="8"/>
      <c r="TXX86" s="8"/>
      <c r="TXY86" s="8"/>
      <c r="TXZ86" s="8"/>
      <c r="TYA86" s="8"/>
      <c r="TYB86" s="8"/>
      <c r="TYC86" s="8"/>
      <c r="TYD86" s="8"/>
      <c r="TYE86" s="8"/>
      <c r="TYF86" s="8"/>
      <c r="TYG86" s="8"/>
      <c r="TYH86" s="8"/>
      <c r="TYI86" s="8"/>
      <c r="TYJ86" s="8"/>
      <c r="TYK86" s="8"/>
      <c r="TYL86" s="8"/>
      <c r="TYM86" s="8"/>
      <c r="TYN86" s="8"/>
      <c r="TYO86" s="8"/>
      <c r="TYP86" s="8"/>
      <c r="TYQ86" s="8"/>
      <c r="TYR86" s="8"/>
      <c r="TYS86" s="8"/>
      <c r="TYT86" s="8"/>
      <c r="TYU86" s="8"/>
      <c r="TYV86" s="8"/>
      <c r="TYW86" s="8"/>
      <c r="TYX86" s="8"/>
      <c r="TYY86" s="8"/>
      <c r="TYZ86" s="8"/>
      <c r="TZA86" s="8"/>
      <c r="TZB86" s="8"/>
      <c r="TZC86" s="8"/>
      <c r="TZD86" s="8"/>
      <c r="TZE86" s="8"/>
      <c r="TZF86" s="8"/>
      <c r="TZG86" s="8"/>
      <c r="TZH86" s="8"/>
      <c r="TZI86" s="8"/>
      <c r="TZJ86" s="8"/>
      <c r="TZK86" s="8"/>
      <c r="TZL86" s="8"/>
      <c r="TZM86" s="8"/>
      <c r="TZN86" s="8"/>
      <c r="TZO86" s="8"/>
      <c r="TZP86" s="8"/>
      <c r="TZQ86" s="8"/>
      <c r="TZR86" s="8"/>
      <c r="TZS86" s="8"/>
      <c r="TZT86" s="8"/>
      <c r="TZU86" s="8"/>
      <c r="TZV86" s="8"/>
      <c r="TZW86" s="8"/>
      <c r="TZX86" s="8"/>
      <c r="TZY86" s="8"/>
      <c r="TZZ86" s="8"/>
      <c r="UAA86" s="8"/>
      <c r="UAB86" s="8"/>
      <c r="UAC86" s="8"/>
      <c r="UAD86" s="8"/>
      <c r="UAE86" s="8"/>
      <c r="UAF86" s="8"/>
      <c r="UAG86" s="8"/>
      <c r="UAH86" s="8"/>
      <c r="UAI86" s="8"/>
      <c r="UAJ86" s="8"/>
      <c r="UAK86" s="8"/>
      <c r="UAL86" s="8"/>
      <c r="UAM86" s="8"/>
      <c r="UAN86" s="8"/>
      <c r="UAO86" s="8"/>
      <c r="UAP86" s="8"/>
      <c r="UAQ86" s="8"/>
      <c r="UAR86" s="8"/>
      <c r="UAS86" s="8"/>
      <c r="UAT86" s="8"/>
      <c r="UAU86" s="8"/>
      <c r="UAV86" s="8"/>
      <c r="UAW86" s="8"/>
      <c r="UAX86" s="8"/>
      <c r="UAY86" s="8"/>
      <c r="UAZ86" s="8"/>
      <c r="UBA86" s="8"/>
      <c r="UBB86" s="8"/>
      <c r="UBC86" s="8"/>
      <c r="UBD86" s="8"/>
      <c r="UBE86" s="8"/>
      <c r="UBF86" s="8"/>
      <c r="UBG86" s="8"/>
      <c r="UBH86" s="8"/>
      <c r="UBI86" s="8"/>
      <c r="UBJ86" s="8"/>
      <c r="UBK86" s="8"/>
      <c r="UBL86" s="8"/>
      <c r="UBM86" s="8"/>
      <c r="UBN86" s="8"/>
      <c r="UBO86" s="8"/>
      <c r="UBP86" s="8"/>
      <c r="UBQ86" s="8"/>
      <c r="UBR86" s="8"/>
      <c r="UBS86" s="8"/>
      <c r="UBT86" s="8"/>
      <c r="UBU86" s="8"/>
      <c r="UBV86" s="8"/>
      <c r="UBW86" s="8"/>
      <c r="UBX86" s="8"/>
      <c r="UBY86" s="8"/>
      <c r="UBZ86" s="8"/>
      <c r="UCA86" s="8"/>
      <c r="UCB86" s="8"/>
      <c r="UCC86" s="8"/>
      <c r="UCD86" s="8"/>
      <c r="UCE86" s="8"/>
      <c r="UCF86" s="8"/>
      <c r="UCG86" s="8"/>
      <c r="UCH86" s="8"/>
      <c r="UCI86" s="8"/>
      <c r="UCJ86" s="8"/>
      <c r="UCK86" s="8"/>
      <c r="UCL86" s="8"/>
      <c r="UCM86" s="8"/>
      <c r="UCN86" s="8"/>
      <c r="UCO86" s="8"/>
      <c r="UCP86" s="8"/>
      <c r="UCQ86" s="8"/>
      <c r="UCR86" s="8"/>
      <c r="UCS86" s="8"/>
      <c r="UCT86" s="8"/>
      <c r="UCU86" s="8"/>
      <c r="UCV86" s="8"/>
      <c r="UCW86" s="8"/>
      <c r="UCX86" s="8"/>
      <c r="UCY86" s="8"/>
      <c r="UCZ86" s="8"/>
      <c r="UDA86" s="8"/>
      <c r="UDB86" s="8"/>
      <c r="UDC86" s="8"/>
      <c r="UDD86" s="8"/>
      <c r="UDE86" s="8"/>
      <c r="UDF86" s="8"/>
      <c r="UDG86" s="8"/>
      <c r="UDH86" s="8"/>
      <c r="UDI86" s="8"/>
      <c r="UDJ86" s="8"/>
      <c r="UDK86" s="8"/>
      <c r="UDL86" s="8"/>
      <c r="UDM86" s="8"/>
      <c r="UDN86" s="8"/>
      <c r="UDO86" s="8"/>
      <c r="UDP86" s="8"/>
      <c r="UDQ86" s="8"/>
      <c r="UDR86" s="8"/>
      <c r="UDS86" s="8"/>
      <c r="UDT86" s="8"/>
      <c r="UDU86" s="8"/>
      <c r="UDV86" s="8"/>
      <c r="UDW86" s="8"/>
      <c r="UDX86" s="8"/>
      <c r="UDY86" s="8"/>
      <c r="UDZ86" s="8"/>
      <c r="UEA86" s="8"/>
      <c r="UEB86" s="8"/>
      <c r="UEC86" s="8"/>
      <c r="UED86" s="8"/>
      <c r="UEE86" s="8"/>
      <c r="UEF86" s="8"/>
      <c r="UEG86" s="8"/>
      <c r="UEH86" s="8"/>
      <c r="UEI86" s="8"/>
      <c r="UEJ86" s="8"/>
      <c r="UEK86" s="8"/>
      <c r="UEL86" s="8"/>
      <c r="UEM86" s="8"/>
      <c r="UEN86" s="8"/>
      <c r="UEO86" s="8"/>
      <c r="UEP86" s="8"/>
      <c r="UEQ86" s="8"/>
      <c r="UER86" s="8"/>
      <c r="UES86" s="8"/>
      <c r="UET86" s="8"/>
      <c r="UEU86" s="8"/>
      <c r="UEV86" s="8"/>
      <c r="UEW86" s="8"/>
      <c r="UEX86" s="8"/>
      <c r="UEY86" s="8"/>
      <c r="UEZ86" s="8"/>
      <c r="UFA86" s="8"/>
      <c r="UFB86" s="8"/>
      <c r="UFC86" s="8"/>
      <c r="UFD86" s="8"/>
      <c r="UFE86" s="8"/>
      <c r="UFF86" s="8"/>
      <c r="UFG86" s="8"/>
      <c r="UFH86" s="8"/>
      <c r="UFI86" s="8"/>
      <c r="UFJ86" s="8"/>
      <c r="UFK86" s="8"/>
      <c r="UFL86" s="8"/>
      <c r="UFM86" s="8"/>
      <c r="UFN86" s="8"/>
      <c r="UFO86" s="8"/>
      <c r="UFP86" s="8"/>
      <c r="UFQ86" s="8"/>
      <c r="UFR86" s="8"/>
      <c r="UFS86" s="8"/>
      <c r="UFT86" s="8"/>
      <c r="UFU86" s="8"/>
      <c r="UFV86" s="8"/>
      <c r="UFW86" s="8"/>
      <c r="UFX86" s="8"/>
      <c r="UFY86" s="8"/>
      <c r="UFZ86" s="8"/>
      <c r="UGA86" s="8"/>
      <c r="UGB86" s="8"/>
      <c r="UGC86" s="8"/>
      <c r="UGD86" s="8"/>
      <c r="UGE86" s="8"/>
      <c r="UGF86" s="8"/>
      <c r="UGG86" s="8"/>
      <c r="UGH86" s="8"/>
      <c r="UGI86" s="8"/>
      <c r="UGJ86" s="8"/>
      <c r="UGK86" s="8"/>
      <c r="UGL86" s="8"/>
      <c r="UGM86" s="8"/>
      <c r="UGN86" s="8"/>
      <c r="UGO86" s="8"/>
      <c r="UGP86" s="8"/>
      <c r="UGQ86" s="8"/>
      <c r="UGR86" s="8"/>
      <c r="UGS86" s="8"/>
      <c r="UGT86" s="8"/>
      <c r="UGU86" s="8"/>
      <c r="UGV86" s="8"/>
      <c r="UGW86" s="8"/>
      <c r="UGX86" s="8"/>
      <c r="UGY86" s="8"/>
      <c r="UGZ86" s="8"/>
      <c r="UHA86" s="8"/>
      <c r="UHB86" s="8"/>
      <c r="UHC86" s="8"/>
      <c r="UHD86" s="8"/>
      <c r="UHE86" s="8"/>
      <c r="UHF86" s="8"/>
      <c r="UHG86" s="8"/>
      <c r="UHH86" s="8"/>
      <c r="UHI86" s="8"/>
      <c r="UHJ86" s="8"/>
      <c r="UHK86" s="8"/>
      <c r="UHL86" s="8"/>
      <c r="UHM86" s="8"/>
      <c r="UHN86" s="8"/>
      <c r="UHO86" s="8"/>
      <c r="UHP86" s="8"/>
      <c r="UHQ86" s="8"/>
      <c r="UHR86" s="8"/>
      <c r="UHS86" s="8"/>
      <c r="UHT86" s="8"/>
      <c r="UHU86" s="8"/>
      <c r="UHV86" s="8"/>
      <c r="UHW86" s="8"/>
      <c r="UHX86" s="8"/>
      <c r="UHY86" s="8"/>
      <c r="UHZ86" s="8"/>
      <c r="UIA86" s="8"/>
      <c r="UIB86" s="8"/>
      <c r="UIC86" s="8"/>
      <c r="UID86" s="8"/>
      <c r="UIE86" s="8"/>
      <c r="UIF86" s="8"/>
      <c r="UIG86" s="8"/>
      <c r="UIH86" s="8"/>
      <c r="UII86" s="8"/>
      <c r="UIJ86" s="8"/>
      <c r="UIK86" s="8"/>
      <c r="UIL86" s="8"/>
      <c r="UIM86" s="8"/>
      <c r="UIN86" s="8"/>
      <c r="UIO86" s="8"/>
      <c r="UIP86" s="8"/>
      <c r="UIQ86" s="8"/>
      <c r="UIR86" s="8"/>
      <c r="UIS86" s="8"/>
      <c r="UIT86" s="8"/>
      <c r="UIU86" s="8"/>
      <c r="UIV86" s="8"/>
      <c r="UIW86" s="8"/>
      <c r="UIX86" s="8"/>
      <c r="UIY86" s="8"/>
      <c r="UIZ86" s="8"/>
      <c r="UJA86" s="8"/>
      <c r="UJB86" s="8"/>
      <c r="UJC86" s="8"/>
      <c r="UJD86" s="8"/>
      <c r="UJE86" s="8"/>
      <c r="UJF86" s="8"/>
      <c r="UJG86" s="8"/>
      <c r="UJH86" s="8"/>
      <c r="UJI86" s="8"/>
      <c r="UJJ86" s="8"/>
      <c r="UJK86" s="8"/>
      <c r="UJL86" s="8"/>
      <c r="UJM86" s="8"/>
      <c r="UJN86" s="8"/>
      <c r="UJO86" s="8"/>
      <c r="UJP86" s="8"/>
      <c r="UJQ86" s="8"/>
      <c r="UJR86" s="8"/>
      <c r="UJS86" s="8"/>
      <c r="UJT86" s="8"/>
      <c r="UJU86" s="8"/>
      <c r="UJV86" s="8"/>
      <c r="UJW86" s="8"/>
      <c r="UJX86" s="8"/>
      <c r="UJY86" s="8"/>
      <c r="UJZ86" s="8"/>
      <c r="UKA86" s="8"/>
      <c r="UKB86" s="8"/>
      <c r="UKC86" s="8"/>
      <c r="UKD86" s="8"/>
      <c r="UKE86" s="8"/>
      <c r="UKF86" s="8"/>
      <c r="UKG86" s="8"/>
      <c r="UKH86" s="8"/>
      <c r="UKI86" s="8"/>
      <c r="UKJ86" s="8"/>
      <c r="UKK86" s="8"/>
      <c r="UKL86" s="8"/>
      <c r="UKM86" s="8"/>
      <c r="UKN86" s="8"/>
      <c r="UKO86" s="8"/>
      <c r="UKP86" s="8"/>
      <c r="UKQ86" s="8"/>
      <c r="UKR86" s="8"/>
      <c r="UKS86" s="8"/>
      <c r="UKT86" s="8"/>
      <c r="UKU86" s="8"/>
      <c r="UKV86" s="8"/>
      <c r="UKW86" s="8"/>
      <c r="UKX86" s="8"/>
      <c r="UKY86" s="8"/>
      <c r="UKZ86" s="8"/>
      <c r="ULA86" s="8"/>
      <c r="ULB86" s="8"/>
      <c r="ULC86" s="8"/>
      <c r="ULD86" s="8"/>
      <c r="ULE86" s="8"/>
      <c r="ULF86" s="8"/>
      <c r="ULG86" s="8"/>
      <c r="ULH86" s="8"/>
      <c r="ULI86" s="8"/>
      <c r="ULJ86" s="8"/>
      <c r="ULK86" s="8"/>
      <c r="ULL86" s="8"/>
      <c r="ULM86" s="8"/>
      <c r="ULN86" s="8"/>
      <c r="ULO86" s="8"/>
      <c r="ULP86" s="8"/>
      <c r="ULQ86" s="8"/>
      <c r="ULR86" s="8"/>
      <c r="ULS86" s="8"/>
      <c r="ULT86" s="8"/>
      <c r="ULU86" s="8"/>
      <c r="ULV86" s="8"/>
      <c r="ULW86" s="8"/>
      <c r="ULX86" s="8"/>
      <c r="ULY86" s="8"/>
      <c r="ULZ86" s="8"/>
      <c r="UMA86" s="8"/>
      <c r="UMB86" s="8"/>
      <c r="UMC86" s="8"/>
      <c r="UMD86" s="8"/>
      <c r="UME86" s="8"/>
      <c r="UMF86" s="8"/>
      <c r="UMG86" s="8"/>
      <c r="UMH86" s="8"/>
      <c r="UMI86" s="8"/>
      <c r="UMJ86" s="8"/>
      <c r="UMK86" s="8"/>
      <c r="UML86" s="8"/>
      <c r="UMM86" s="8"/>
      <c r="UMN86" s="8"/>
      <c r="UMO86" s="8"/>
      <c r="UMP86" s="8"/>
      <c r="UMQ86" s="8"/>
      <c r="UMR86" s="8"/>
      <c r="UMS86" s="8"/>
      <c r="UMT86" s="8"/>
      <c r="UMU86" s="8"/>
      <c r="UMV86" s="8"/>
      <c r="UMW86" s="8"/>
      <c r="UMX86" s="8"/>
      <c r="UMY86" s="8"/>
      <c r="UMZ86" s="8"/>
      <c r="UNA86" s="8"/>
      <c r="UNB86" s="8"/>
      <c r="UNC86" s="8"/>
      <c r="UND86" s="8"/>
      <c r="UNE86" s="8"/>
      <c r="UNF86" s="8"/>
      <c r="UNG86" s="8"/>
      <c r="UNH86" s="8"/>
      <c r="UNI86" s="8"/>
      <c r="UNJ86" s="8"/>
      <c r="UNK86" s="8"/>
      <c r="UNL86" s="8"/>
      <c r="UNM86" s="8"/>
      <c r="UNN86" s="8"/>
      <c r="UNO86" s="8"/>
      <c r="UNP86" s="8"/>
      <c r="UNQ86" s="8"/>
      <c r="UNR86" s="8"/>
      <c r="UNS86" s="8"/>
      <c r="UNT86" s="8"/>
      <c r="UNU86" s="8"/>
      <c r="UNV86" s="8"/>
      <c r="UNW86" s="8"/>
      <c r="UNX86" s="8"/>
      <c r="UNY86" s="8"/>
      <c r="UNZ86" s="8"/>
      <c r="UOA86" s="8"/>
      <c r="UOB86" s="8"/>
      <c r="UOC86" s="8"/>
      <c r="UOD86" s="8"/>
      <c r="UOE86" s="8"/>
      <c r="UOF86" s="8"/>
      <c r="UOG86" s="8"/>
      <c r="UOH86" s="8"/>
      <c r="UOI86" s="8"/>
      <c r="UOJ86" s="8"/>
      <c r="UOK86" s="8"/>
      <c r="UOL86" s="8"/>
      <c r="UOM86" s="8"/>
      <c r="UON86" s="8"/>
      <c r="UOO86" s="8"/>
      <c r="UOP86" s="8"/>
      <c r="UOQ86" s="8"/>
      <c r="UOR86" s="8"/>
      <c r="UOS86" s="8"/>
      <c r="UOT86" s="8"/>
      <c r="UOU86" s="8"/>
      <c r="UOV86" s="8"/>
      <c r="UOW86" s="8"/>
      <c r="UOX86" s="8"/>
      <c r="UOY86" s="8"/>
      <c r="UOZ86" s="8"/>
      <c r="UPA86" s="8"/>
      <c r="UPB86" s="8"/>
      <c r="UPC86" s="8"/>
      <c r="UPD86" s="8"/>
      <c r="UPE86" s="8"/>
      <c r="UPF86" s="8"/>
      <c r="UPG86" s="8"/>
      <c r="UPH86" s="8"/>
      <c r="UPI86" s="8"/>
      <c r="UPJ86" s="8"/>
      <c r="UPK86" s="8"/>
      <c r="UPL86" s="8"/>
      <c r="UPM86" s="8"/>
      <c r="UPN86" s="8"/>
      <c r="UPO86" s="8"/>
      <c r="UPP86" s="8"/>
      <c r="UPQ86" s="8"/>
      <c r="UPR86" s="8"/>
      <c r="UPS86" s="8"/>
      <c r="UPT86" s="8"/>
      <c r="UPU86" s="8"/>
      <c r="UPV86" s="8"/>
      <c r="UPW86" s="8"/>
      <c r="UPX86" s="8"/>
      <c r="UPY86" s="8"/>
      <c r="UPZ86" s="8"/>
      <c r="UQA86" s="8"/>
      <c r="UQB86" s="8"/>
      <c r="UQC86" s="8"/>
      <c r="UQD86" s="8"/>
      <c r="UQE86" s="8"/>
      <c r="UQF86" s="8"/>
      <c r="UQG86" s="8"/>
      <c r="UQH86" s="8"/>
      <c r="UQI86" s="8"/>
      <c r="UQJ86" s="8"/>
      <c r="UQK86" s="8"/>
      <c r="UQL86" s="8"/>
      <c r="UQM86" s="8"/>
      <c r="UQN86" s="8"/>
      <c r="UQO86" s="8"/>
      <c r="UQP86" s="8"/>
      <c r="UQQ86" s="8"/>
      <c r="UQR86" s="8"/>
      <c r="UQS86" s="8"/>
      <c r="UQT86" s="8"/>
      <c r="UQU86" s="8"/>
      <c r="UQV86" s="8"/>
      <c r="UQW86" s="8"/>
      <c r="UQX86" s="8"/>
      <c r="UQY86" s="8"/>
      <c r="UQZ86" s="8"/>
      <c r="URA86" s="8"/>
      <c r="URB86" s="8"/>
      <c r="URC86" s="8"/>
      <c r="URD86" s="8"/>
      <c r="URE86" s="8"/>
      <c r="URF86" s="8"/>
      <c r="URG86" s="8"/>
      <c r="URH86" s="8"/>
      <c r="URI86" s="8"/>
      <c r="URJ86" s="8"/>
      <c r="URK86" s="8"/>
      <c r="URL86" s="8"/>
      <c r="URM86" s="8"/>
      <c r="URN86" s="8"/>
      <c r="URO86" s="8"/>
      <c r="URP86" s="8"/>
      <c r="URQ86" s="8"/>
      <c r="URR86" s="8"/>
      <c r="URS86" s="8"/>
      <c r="URT86" s="8"/>
      <c r="URU86" s="8"/>
      <c r="URV86" s="8"/>
      <c r="URW86" s="8"/>
      <c r="URX86" s="8"/>
      <c r="URY86" s="8"/>
      <c r="URZ86" s="8"/>
      <c r="USA86" s="8"/>
      <c r="USB86" s="8"/>
      <c r="USC86" s="8"/>
      <c r="USD86" s="8"/>
      <c r="USE86" s="8"/>
      <c r="USF86" s="8"/>
      <c r="USG86" s="8"/>
      <c r="USH86" s="8"/>
      <c r="USI86" s="8"/>
      <c r="USJ86" s="8"/>
      <c r="USK86" s="8"/>
      <c r="USL86" s="8"/>
      <c r="USM86" s="8"/>
      <c r="USN86" s="8"/>
      <c r="USO86" s="8"/>
      <c r="USP86" s="8"/>
      <c r="USQ86" s="8"/>
      <c r="USR86" s="8"/>
      <c r="USS86" s="8"/>
      <c r="UST86" s="8"/>
      <c r="USU86" s="8"/>
      <c r="USV86" s="8"/>
      <c r="USW86" s="8"/>
      <c r="USX86" s="8"/>
      <c r="USY86" s="8"/>
      <c r="USZ86" s="8"/>
      <c r="UTA86" s="8"/>
      <c r="UTB86" s="8"/>
      <c r="UTC86" s="8"/>
      <c r="UTD86" s="8"/>
      <c r="UTE86" s="8"/>
      <c r="UTF86" s="8"/>
      <c r="UTG86" s="8"/>
      <c r="UTH86" s="8"/>
      <c r="UTI86" s="8"/>
      <c r="UTJ86" s="8"/>
      <c r="UTK86" s="8"/>
      <c r="UTL86" s="8"/>
      <c r="UTM86" s="8"/>
      <c r="UTN86" s="8"/>
      <c r="UTO86" s="8"/>
      <c r="UTP86" s="8"/>
      <c r="UTQ86" s="8"/>
      <c r="UTR86" s="8"/>
      <c r="UTS86" s="8"/>
      <c r="UTT86" s="8"/>
      <c r="UTU86" s="8"/>
      <c r="UTV86" s="8"/>
      <c r="UTW86" s="8"/>
      <c r="UTX86" s="8"/>
      <c r="UTY86" s="8"/>
      <c r="UTZ86" s="8"/>
      <c r="UUA86" s="8"/>
      <c r="UUB86" s="8"/>
      <c r="UUC86" s="8"/>
      <c r="UUD86" s="8"/>
      <c r="UUE86" s="8"/>
      <c r="UUF86" s="8"/>
      <c r="UUG86" s="8"/>
      <c r="UUH86" s="8"/>
      <c r="UUI86" s="8"/>
      <c r="UUJ86" s="8"/>
      <c r="UUK86" s="8"/>
      <c r="UUL86" s="8"/>
      <c r="UUM86" s="8"/>
      <c r="UUN86" s="8"/>
      <c r="UUO86" s="8"/>
      <c r="UUP86" s="8"/>
      <c r="UUQ86" s="8"/>
      <c r="UUR86" s="8"/>
      <c r="UUS86" s="8"/>
      <c r="UUT86" s="8"/>
      <c r="UUU86" s="8"/>
      <c r="UUV86" s="8"/>
      <c r="UUW86" s="8"/>
      <c r="UUX86" s="8"/>
      <c r="UUY86" s="8"/>
      <c r="UUZ86" s="8"/>
      <c r="UVA86" s="8"/>
      <c r="UVB86" s="8"/>
      <c r="UVC86" s="8"/>
      <c r="UVD86" s="8"/>
      <c r="UVE86" s="8"/>
      <c r="UVF86" s="8"/>
      <c r="UVG86" s="8"/>
      <c r="UVH86" s="8"/>
      <c r="UVI86" s="8"/>
      <c r="UVJ86" s="8"/>
      <c r="UVK86" s="8"/>
      <c r="UVL86" s="8"/>
      <c r="UVM86" s="8"/>
      <c r="UVN86" s="8"/>
      <c r="UVO86" s="8"/>
      <c r="UVP86" s="8"/>
      <c r="UVQ86" s="8"/>
      <c r="UVR86" s="8"/>
      <c r="UVS86" s="8"/>
      <c r="UVT86" s="8"/>
      <c r="UVU86" s="8"/>
      <c r="UVV86" s="8"/>
      <c r="UVW86" s="8"/>
      <c r="UVX86" s="8"/>
      <c r="UVY86" s="8"/>
      <c r="UVZ86" s="8"/>
      <c r="UWA86" s="8"/>
      <c r="UWB86" s="8"/>
      <c r="UWC86" s="8"/>
      <c r="UWD86" s="8"/>
      <c r="UWE86" s="8"/>
      <c r="UWF86" s="8"/>
      <c r="UWG86" s="8"/>
      <c r="UWH86" s="8"/>
      <c r="UWI86" s="8"/>
      <c r="UWJ86" s="8"/>
      <c r="UWK86" s="8"/>
      <c r="UWL86" s="8"/>
      <c r="UWM86" s="8"/>
      <c r="UWN86" s="8"/>
      <c r="UWO86" s="8"/>
      <c r="UWP86" s="8"/>
      <c r="UWQ86" s="8"/>
      <c r="UWR86" s="8"/>
      <c r="UWS86" s="8"/>
      <c r="UWT86" s="8"/>
      <c r="UWU86" s="8"/>
      <c r="UWV86" s="8"/>
      <c r="UWW86" s="8"/>
      <c r="UWX86" s="8"/>
      <c r="UWY86" s="8"/>
      <c r="UWZ86" s="8"/>
      <c r="UXA86" s="8"/>
      <c r="UXB86" s="8"/>
      <c r="UXC86" s="8"/>
      <c r="UXD86" s="8"/>
      <c r="UXE86" s="8"/>
      <c r="UXF86" s="8"/>
      <c r="UXG86" s="8"/>
      <c r="UXH86" s="8"/>
      <c r="UXI86" s="8"/>
      <c r="UXJ86" s="8"/>
      <c r="UXK86" s="8"/>
      <c r="UXL86" s="8"/>
      <c r="UXM86" s="8"/>
      <c r="UXN86" s="8"/>
      <c r="UXO86" s="8"/>
      <c r="UXP86" s="8"/>
      <c r="UXQ86" s="8"/>
      <c r="UXR86" s="8"/>
      <c r="UXS86" s="8"/>
      <c r="UXT86" s="8"/>
      <c r="UXU86" s="8"/>
      <c r="UXV86" s="8"/>
      <c r="UXW86" s="8"/>
      <c r="UXX86" s="8"/>
      <c r="UXY86" s="8"/>
      <c r="UXZ86" s="8"/>
      <c r="UYA86" s="8"/>
      <c r="UYB86" s="8"/>
      <c r="UYC86" s="8"/>
      <c r="UYD86" s="8"/>
      <c r="UYE86" s="8"/>
      <c r="UYF86" s="8"/>
      <c r="UYG86" s="8"/>
      <c r="UYH86" s="8"/>
      <c r="UYI86" s="8"/>
      <c r="UYJ86" s="8"/>
      <c r="UYK86" s="8"/>
      <c r="UYL86" s="8"/>
      <c r="UYM86" s="8"/>
      <c r="UYN86" s="8"/>
      <c r="UYO86" s="8"/>
      <c r="UYP86" s="8"/>
      <c r="UYQ86" s="8"/>
      <c r="UYR86" s="8"/>
      <c r="UYS86" s="8"/>
      <c r="UYT86" s="8"/>
      <c r="UYU86" s="8"/>
      <c r="UYV86" s="8"/>
      <c r="UYW86" s="8"/>
      <c r="UYX86" s="8"/>
      <c r="UYY86" s="8"/>
      <c r="UYZ86" s="8"/>
      <c r="UZA86" s="8"/>
      <c r="UZB86" s="8"/>
      <c r="UZC86" s="8"/>
      <c r="UZD86" s="8"/>
      <c r="UZE86" s="8"/>
      <c r="UZF86" s="8"/>
      <c r="UZG86" s="8"/>
      <c r="UZH86" s="8"/>
      <c r="UZI86" s="8"/>
      <c r="UZJ86" s="8"/>
      <c r="UZK86" s="8"/>
      <c r="UZL86" s="8"/>
      <c r="UZM86" s="8"/>
      <c r="UZN86" s="8"/>
      <c r="UZO86" s="8"/>
      <c r="UZP86" s="8"/>
      <c r="UZQ86" s="8"/>
      <c r="UZR86" s="8"/>
      <c r="UZS86" s="8"/>
      <c r="UZT86" s="8"/>
      <c r="UZU86" s="8"/>
      <c r="UZV86" s="8"/>
      <c r="UZW86" s="8"/>
      <c r="UZX86" s="8"/>
      <c r="UZY86" s="8"/>
      <c r="UZZ86" s="8"/>
      <c r="VAA86" s="8"/>
      <c r="VAB86" s="8"/>
      <c r="VAC86" s="8"/>
      <c r="VAD86" s="8"/>
      <c r="VAE86" s="8"/>
      <c r="VAF86" s="8"/>
      <c r="VAG86" s="8"/>
      <c r="VAH86" s="8"/>
      <c r="VAI86" s="8"/>
      <c r="VAJ86" s="8"/>
      <c r="VAK86" s="8"/>
      <c r="VAL86" s="8"/>
      <c r="VAM86" s="8"/>
      <c r="VAN86" s="8"/>
      <c r="VAO86" s="8"/>
      <c r="VAP86" s="8"/>
      <c r="VAQ86" s="8"/>
      <c r="VAR86" s="8"/>
      <c r="VAS86" s="8"/>
      <c r="VAT86" s="8"/>
      <c r="VAU86" s="8"/>
      <c r="VAV86" s="8"/>
      <c r="VAW86" s="8"/>
      <c r="VAX86" s="8"/>
      <c r="VAY86" s="8"/>
      <c r="VAZ86" s="8"/>
      <c r="VBA86" s="8"/>
      <c r="VBB86" s="8"/>
      <c r="VBC86" s="8"/>
      <c r="VBD86" s="8"/>
      <c r="VBE86" s="8"/>
      <c r="VBF86" s="8"/>
      <c r="VBG86" s="8"/>
      <c r="VBH86" s="8"/>
      <c r="VBI86" s="8"/>
      <c r="VBJ86" s="8"/>
      <c r="VBK86" s="8"/>
      <c r="VBL86" s="8"/>
      <c r="VBM86" s="8"/>
      <c r="VBN86" s="8"/>
      <c r="VBO86" s="8"/>
      <c r="VBP86" s="8"/>
      <c r="VBQ86" s="8"/>
      <c r="VBR86" s="8"/>
      <c r="VBS86" s="8"/>
      <c r="VBT86" s="8"/>
      <c r="VBU86" s="8"/>
      <c r="VBV86" s="8"/>
      <c r="VBW86" s="8"/>
      <c r="VBX86" s="8"/>
      <c r="VBY86" s="8"/>
      <c r="VBZ86" s="8"/>
      <c r="VCA86" s="8"/>
      <c r="VCB86" s="8"/>
      <c r="VCC86" s="8"/>
      <c r="VCD86" s="8"/>
      <c r="VCE86" s="8"/>
      <c r="VCF86" s="8"/>
      <c r="VCG86" s="8"/>
      <c r="VCH86" s="8"/>
      <c r="VCI86" s="8"/>
      <c r="VCJ86" s="8"/>
      <c r="VCK86" s="8"/>
      <c r="VCL86" s="8"/>
      <c r="VCM86" s="8"/>
      <c r="VCN86" s="8"/>
      <c r="VCO86" s="8"/>
      <c r="VCP86" s="8"/>
      <c r="VCQ86" s="8"/>
      <c r="VCR86" s="8"/>
      <c r="VCS86" s="8"/>
      <c r="VCT86" s="8"/>
      <c r="VCU86" s="8"/>
      <c r="VCV86" s="8"/>
      <c r="VCW86" s="8"/>
      <c r="VCX86" s="8"/>
      <c r="VCY86" s="8"/>
      <c r="VCZ86" s="8"/>
      <c r="VDA86" s="8"/>
      <c r="VDB86" s="8"/>
      <c r="VDC86" s="8"/>
      <c r="VDD86" s="8"/>
      <c r="VDE86" s="8"/>
      <c r="VDF86" s="8"/>
      <c r="VDG86" s="8"/>
      <c r="VDH86" s="8"/>
      <c r="VDI86" s="8"/>
      <c r="VDJ86" s="8"/>
      <c r="VDK86" s="8"/>
      <c r="VDL86" s="8"/>
      <c r="VDM86" s="8"/>
      <c r="VDN86" s="8"/>
      <c r="VDO86" s="8"/>
      <c r="VDP86" s="8"/>
      <c r="VDQ86" s="8"/>
      <c r="VDR86" s="8"/>
      <c r="VDS86" s="8"/>
      <c r="VDT86" s="8"/>
      <c r="VDU86" s="8"/>
      <c r="VDV86" s="8"/>
      <c r="VDW86" s="8"/>
      <c r="VDX86" s="8"/>
      <c r="VDY86" s="8"/>
      <c r="VDZ86" s="8"/>
      <c r="VEA86" s="8"/>
      <c r="VEB86" s="8"/>
      <c r="VEC86" s="8"/>
      <c r="VED86" s="8"/>
      <c r="VEE86" s="8"/>
      <c r="VEF86" s="8"/>
      <c r="VEG86" s="8"/>
      <c r="VEH86" s="8"/>
      <c r="VEI86" s="8"/>
      <c r="VEJ86" s="8"/>
      <c r="VEK86" s="8"/>
      <c r="VEL86" s="8"/>
      <c r="VEM86" s="8"/>
      <c r="VEN86" s="8"/>
      <c r="VEO86" s="8"/>
      <c r="VEP86" s="8"/>
      <c r="VEQ86" s="8"/>
      <c r="VER86" s="8"/>
      <c r="VES86" s="8"/>
      <c r="VET86" s="8"/>
      <c r="VEU86" s="8"/>
      <c r="VEV86" s="8"/>
      <c r="VEW86" s="8"/>
      <c r="VEX86" s="8"/>
      <c r="VEY86" s="8"/>
      <c r="VEZ86" s="8"/>
      <c r="VFA86" s="8"/>
      <c r="VFB86" s="8"/>
      <c r="VFC86" s="8"/>
      <c r="VFD86" s="8"/>
      <c r="VFE86" s="8"/>
      <c r="VFF86" s="8"/>
      <c r="VFG86" s="8"/>
      <c r="VFH86" s="8"/>
      <c r="VFI86" s="8"/>
      <c r="VFJ86" s="8"/>
      <c r="VFK86" s="8"/>
      <c r="VFL86" s="8"/>
      <c r="VFM86" s="8"/>
      <c r="VFN86" s="8"/>
      <c r="VFO86" s="8"/>
      <c r="VFP86" s="8"/>
      <c r="VFQ86" s="8"/>
      <c r="VFR86" s="8"/>
      <c r="VFS86" s="8"/>
      <c r="VFT86" s="8"/>
      <c r="VFU86" s="8"/>
      <c r="VFV86" s="8"/>
      <c r="VFW86" s="8"/>
      <c r="VFX86" s="8"/>
      <c r="VFY86" s="8"/>
      <c r="VFZ86" s="8"/>
      <c r="VGA86" s="8"/>
      <c r="VGB86" s="8"/>
      <c r="VGC86" s="8"/>
      <c r="VGD86" s="8"/>
      <c r="VGE86" s="8"/>
      <c r="VGF86" s="8"/>
      <c r="VGG86" s="8"/>
      <c r="VGH86" s="8"/>
      <c r="VGI86" s="8"/>
      <c r="VGJ86" s="8"/>
      <c r="VGK86" s="8"/>
      <c r="VGL86" s="8"/>
      <c r="VGM86" s="8"/>
      <c r="VGN86" s="8"/>
      <c r="VGO86" s="8"/>
      <c r="VGP86" s="8"/>
      <c r="VGQ86" s="8"/>
      <c r="VGR86" s="8"/>
      <c r="VGS86" s="8"/>
      <c r="VGT86" s="8"/>
      <c r="VGU86" s="8"/>
      <c r="VGV86" s="8"/>
      <c r="VGW86" s="8"/>
      <c r="VGX86" s="8"/>
      <c r="VGY86" s="8"/>
      <c r="VGZ86" s="8"/>
      <c r="VHA86" s="8"/>
      <c r="VHB86" s="8"/>
      <c r="VHC86" s="8"/>
      <c r="VHD86" s="8"/>
      <c r="VHE86" s="8"/>
      <c r="VHF86" s="8"/>
      <c r="VHG86" s="8"/>
      <c r="VHH86" s="8"/>
      <c r="VHI86" s="8"/>
      <c r="VHJ86" s="8"/>
      <c r="VHK86" s="8"/>
      <c r="VHL86" s="8"/>
      <c r="VHM86" s="8"/>
      <c r="VHN86" s="8"/>
      <c r="VHO86" s="8"/>
      <c r="VHP86" s="8"/>
      <c r="VHQ86" s="8"/>
      <c r="VHR86" s="8"/>
      <c r="VHS86" s="8"/>
      <c r="VHT86" s="8"/>
      <c r="VHU86" s="8"/>
      <c r="VHV86" s="8"/>
      <c r="VHW86" s="8"/>
      <c r="VHX86" s="8"/>
      <c r="VHY86" s="8"/>
      <c r="VHZ86" s="8"/>
      <c r="VIA86" s="8"/>
      <c r="VIB86" s="8"/>
      <c r="VIC86" s="8"/>
      <c r="VID86" s="8"/>
      <c r="VIE86" s="8"/>
      <c r="VIF86" s="8"/>
      <c r="VIG86" s="8"/>
      <c r="VIH86" s="8"/>
      <c r="VII86" s="8"/>
      <c r="VIJ86" s="8"/>
      <c r="VIK86" s="8"/>
      <c r="VIL86" s="8"/>
      <c r="VIM86" s="8"/>
      <c r="VIN86" s="8"/>
      <c r="VIO86" s="8"/>
      <c r="VIP86" s="8"/>
      <c r="VIQ86" s="8"/>
      <c r="VIR86" s="8"/>
      <c r="VIS86" s="8"/>
      <c r="VIT86" s="8"/>
      <c r="VIU86" s="8"/>
      <c r="VIV86" s="8"/>
      <c r="VIW86" s="8"/>
      <c r="VIX86" s="8"/>
      <c r="VIY86" s="8"/>
      <c r="VIZ86" s="8"/>
      <c r="VJA86" s="8"/>
      <c r="VJB86" s="8"/>
      <c r="VJC86" s="8"/>
      <c r="VJD86" s="8"/>
      <c r="VJE86" s="8"/>
      <c r="VJF86" s="8"/>
      <c r="VJG86" s="8"/>
      <c r="VJH86" s="8"/>
      <c r="VJI86" s="8"/>
      <c r="VJJ86" s="8"/>
      <c r="VJK86" s="8"/>
      <c r="VJL86" s="8"/>
      <c r="VJM86" s="8"/>
      <c r="VJN86" s="8"/>
      <c r="VJO86" s="8"/>
      <c r="VJP86" s="8"/>
      <c r="VJQ86" s="8"/>
      <c r="VJR86" s="8"/>
      <c r="VJS86" s="8"/>
      <c r="VJT86" s="8"/>
      <c r="VJU86" s="8"/>
      <c r="VJV86" s="8"/>
      <c r="VJW86" s="8"/>
      <c r="VJX86" s="8"/>
      <c r="VJY86" s="8"/>
      <c r="VJZ86" s="8"/>
      <c r="VKA86" s="8"/>
      <c r="VKB86" s="8"/>
      <c r="VKC86" s="8"/>
      <c r="VKD86" s="8"/>
      <c r="VKE86" s="8"/>
      <c r="VKF86" s="8"/>
      <c r="VKG86" s="8"/>
      <c r="VKH86" s="8"/>
      <c r="VKI86" s="8"/>
      <c r="VKJ86" s="8"/>
      <c r="VKK86" s="8"/>
      <c r="VKL86" s="8"/>
      <c r="VKM86" s="8"/>
      <c r="VKN86" s="8"/>
      <c r="VKO86" s="8"/>
      <c r="VKP86" s="8"/>
      <c r="VKQ86" s="8"/>
      <c r="VKR86" s="8"/>
      <c r="VKS86" s="8"/>
      <c r="VKT86" s="8"/>
      <c r="VKU86" s="8"/>
      <c r="VKV86" s="8"/>
      <c r="VKW86" s="8"/>
      <c r="VKX86" s="8"/>
      <c r="VKY86" s="8"/>
      <c r="VKZ86" s="8"/>
      <c r="VLA86" s="8"/>
      <c r="VLB86" s="8"/>
      <c r="VLC86" s="8"/>
      <c r="VLD86" s="8"/>
      <c r="VLE86" s="8"/>
      <c r="VLF86" s="8"/>
      <c r="VLG86" s="8"/>
      <c r="VLH86" s="8"/>
      <c r="VLI86" s="8"/>
      <c r="VLJ86" s="8"/>
      <c r="VLK86" s="8"/>
      <c r="VLL86" s="8"/>
      <c r="VLM86" s="8"/>
      <c r="VLN86" s="8"/>
      <c r="VLO86" s="8"/>
      <c r="VLP86" s="8"/>
      <c r="VLQ86" s="8"/>
      <c r="VLR86" s="8"/>
      <c r="VLS86" s="8"/>
      <c r="VLT86" s="8"/>
      <c r="VLU86" s="8"/>
      <c r="VLV86" s="8"/>
      <c r="VLW86" s="8"/>
      <c r="VLX86" s="8"/>
      <c r="VLY86" s="8"/>
      <c r="VLZ86" s="8"/>
      <c r="VMA86" s="8"/>
      <c r="VMB86" s="8"/>
      <c r="VMC86" s="8"/>
      <c r="VMD86" s="8"/>
      <c r="VME86" s="8"/>
      <c r="VMF86" s="8"/>
      <c r="VMG86" s="8"/>
      <c r="VMH86" s="8"/>
      <c r="VMI86" s="8"/>
      <c r="VMJ86" s="8"/>
      <c r="VMK86" s="8"/>
      <c r="VML86" s="8"/>
      <c r="VMM86" s="8"/>
      <c r="VMN86" s="8"/>
      <c r="VMO86" s="8"/>
      <c r="VMP86" s="8"/>
      <c r="VMQ86" s="8"/>
      <c r="VMR86" s="8"/>
      <c r="VMS86" s="8"/>
      <c r="VMT86" s="8"/>
      <c r="VMU86" s="8"/>
      <c r="VMV86" s="8"/>
      <c r="VMW86" s="8"/>
      <c r="VMX86" s="8"/>
      <c r="VMY86" s="8"/>
      <c r="VMZ86" s="8"/>
      <c r="VNA86" s="8"/>
      <c r="VNB86" s="8"/>
      <c r="VNC86" s="8"/>
      <c r="VND86" s="8"/>
      <c r="VNE86" s="8"/>
      <c r="VNF86" s="8"/>
      <c r="VNG86" s="8"/>
      <c r="VNH86" s="8"/>
      <c r="VNI86" s="8"/>
      <c r="VNJ86" s="8"/>
      <c r="VNK86" s="8"/>
      <c r="VNL86" s="8"/>
      <c r="VNM86" s="8"/>
      <c r="VNN86" s="8"/>
      <c r="VNO86" s="8"/>
      <c r="VNP86" s="8"/>
      <c r="VNQ86" s="8"/>
      <c r="VNR86" s="8"/>
      <c r="VNS86" s="8"/>
      <c r="VNT86" s="8"/>
      <c r="VNU86" s="8"/>
      <c r="VNV86" s="8"/>
      <c r="VNW86" s="8"/>
      <c r="VNX86" s="8"/>
      <c r="VNY86" s="8"/>
      <c r="VNZ86" s="8"/>
      <c r="VOA86" s="8"/>
      <c r="VOB86" s="8"/>
      <c r="VOC86" s="8"/>
      <c r="VOD86" s="8"/>
      <c r="VOE86" s="8"/>
      <c r="VOF86" s="8"/>
      <c r="VOG86" s="8"/>
      <c r="VOH86" s="8"/>
      <c r="VOI86" s="8"/>
      <c r="VOJ86" s="8"/>
      <c r="VOK86" s="8"/>
      <c r="VOL86" s="8"/>
      <c r="VOM86" s="8"/>
      <c r="VON86" s="8"/>
      <c r="VOO86" s="8"/>
      <c r="VOP86" s="8"/>
      <c r="VOQ86" s="8"/>
      <c r="VOR86" s="8"/>
      <c r="VOS86" s="8"/>
      <c r="VOT86" s="8"/>
      <c r="VOU86" s="8"/>
      <c r="VOV86" s="8"/>
      <c r="VOW86" s="8"/>
      <c r="VOX86" s="8"/>
      <c r="VOY86" s="8"/>
      <c r="VOZ86" s="8"/>
      <c r="VPA86" s="8"/>
      <c r="VPB86" s="8"/>
      <c r="VPC86" s="8"/>
      <c r="VPD86" s="8"/>
      <c r="VPE86" s="8"/>
      <c r="VPF86" s="8"/>
      <c r="VPG86" s="8"/>
      <c r="VPH86" s="8"/>
      <c r="VPI86" s="8"/>
      <c r="VPJ86" s="8"/>
      <c r="VPK86" s="8"/>
      <c r="VPL86" s="8"/>
      <c r="VPM86" s="8"/>
      <c r="VPN86" s="8"/>
      <c r="VPO86" s="8"/>
      <c r="VPP86" s="8"/>
      <c r="VPQ86" s="8"/>
      <c r="VPR86" s="8"/>
      <c r="VPS86" s="8"/>
      <c r="VPT86" s="8"/>
      <c r="VPU86" s="8"/>
      <c r="VPV86" s="8"/>
      <c r="VPW86" s="8"/>
      <c r="VPX86" s="8"/>
      <c r="VPY86" s="8"/>
      <c r="VPZ86" s="8"/>
      <c r="VQA86" s="8"/>
      <c r="VQB86" s="8"/>
      <c r="VQC86" s="8"/>
      <c r="VQD86" s="8"/>
      <c r="VQE86" s="8"/>
      <c r="VQF86" s="8"/>
      <c r="VQG86" s="8"/>
      <c r="VQH86" s="8"/>
      <c r="VQI86" s="8"/>
      <c r="VQJ86" s="8"/>
      <c r="VQK86" s="8"/>
      <c r="VQL86" s="8"/>
      <c r="VQM86" s="8"/>
      <c r="VQN86" s="8"/>
      <c r="VQO86" s="8"/>
      <c r="VQP86" s="8"/>
      <c r="VQQ86" s="8"/>
      <c r="VQR86" s="8"/>
      <c r="VQS86" s="8"/>
      <c r="VQT86" s="8"/>
      <c r="VQU86" s="8"/>
      <c r="VQV86" s="8"/>
      <c r="VQW86" s="8"/>
      <c r="VQX86" s="8"/>
      <c r="VQY86" s="8"/>
      <c r="VQZ86" s="8"/>
      <c r="VRA86" s="8"/>
      <c r="VRB86" s="8"/>
      <c r="VRC86" s="8"/>
      <c r="VRD86" s="8"/>
      <c r="VRE86" s="8"/>
      <c r="VRF86" s="8"/>
      <c r="VRG86" s="8"/>
      <c r="VRH86" s="8"/>
      <c r="VRI86" s="8"/>
      <c r="VRJ86" s="8"/>
      <c r="VRK86" s="8"/>
      <c r="VRL86" s="8"/>
      <c r="VRM86" s="8"/>
      <c r="VRN86" s="8"/>
      <c r="VRO86" s="8"/>
      <c r="VRP86" s="8"/>
      <c r="VRQ86" s="8"/>
      <c r="VRR86" s="8"/>
      <c r="VRS86" s="8"/>
      <c r="VRT86" s="8"/>
      <c r="VRU86" s="8"/>
      <c r="VRV86" s="8"/>
      <c r="VRW86" s="8"/>
      <c r="VRX86" s="8"/>
      <c r="VRY86" s="8"/>
      <c r="VRZ86" s="8"/>
      <c r="VSA86" s="8"/>
      <c r="VSB86" s="8"/>
      <c r="VSC86" s="8"/>
      <c r="VSD86" s="8"/>
      <c r="VSE86" s="8"/>
      <c r="VSF86" s="8"/>
      <c r="VSG86" s="8"/>
      <c r="VSH86" s="8"/>
      <c r="VSI86" s="8"/>
      <c r="VSJ86" s="8"/>
      <c r="VSK86" s="8"/>
      <c r="VSL86" s="8"/>
      <c r="VSM86" s="8"/>
      <c r="VSN86" s="8"/>
      <c r="VSO86" s="8"/>
      <c r="VSP86" s="8"/>
      <c r="VSQ86" s="8"/>
      <c r="VSR86" s="8"/>
      <c r="VSS86" s="8"/>
      <c r="VST86" s="8"/>
      <c r="VSU86" s="8"/>
      <c r="VSV86" s="8"/>
      <c r="VSW86" s="8"/>
      <c r="VSX86" s="8"/>
      <c r="VSY86" s="8"/>
      <c r="VSZ86" s="8"/>
      <c r="VTA86" s="8"/>
      <c r="VTB86" s="8"/>
      <c r="VTC86" s="8"/>
      <c r="VTD86" s="8"/>
      <c r="VTE86" s="8"/>
      <c r="VTF86" s="8"/>
      <c r="VTG86" s="8"/>
      <c r="VTH86" s="8"/>
      <c r="VTI86" s="8"/>
      <c r="VTJ86" s="8"/>
      <c r="VTK86" s="8"/>
      <c r="VTL86" s="8"/>
      <c r="VTM86" s="8"/>
      <c r="VTN86" s="8"/>
      <c r="VTO86" s="8"/>
      <c r="VTP86" s="8"/>
      <c r="VTQ86" s="8"/>
      <c r="VTR86" s="8"/>
      <c r="VTS86" s="8"/>
      <c r="VTT86" s="8"/>
      <c r="VTU86" s="8"/>
      <c r="VTV86" s="8"/>
      <c r="VTW86" s="8"/>
      <c r="VTX86" s="8"/>
      <c r="VTY86" s="8"/>
      <c r="VTZ86" s="8"/>
      <c r="VUA86" s="8"/>
      <c r="VUB86" s="8"/>
      <c r="VUC86" s="8"/>
      <c r="VUD86" s="8"/>
      <c r="VUE86" s="8"/>
      <c r="VUF86" s="8"/>
      <c r="VUG86" s="8"/>
      <c r="VUH86" s="8"/>
      <c r="VUI86" s="8"/>
      <c r="VUJ86" s="8"/>
      <c r="VUK86" s="8"/>
      <c r="VUL86" s="8"/>
      <c r="VUM86" s="8"/>
      <c r="VUN86" s="8"/>
      <c r="VUO86" s="8"/>
      <c r="VUP86" s="8"/>
      <c r="VUQ86" s="8"/>
      <c r="VUR86" s="8"/>
      <c r="VUS86" s="8"/>
      <c r="VUT86" s="8"/>
      <c r="VUU86" s="8"/>
      <c r="VUV86" s="8"/>
      <c r="VUW86" s="8"/>
      <c r="VUX86" s="8"/>
      <c r="VUY86" s="8"/>
      <c r="VUZ86" s="8"/>
      <c r="VVA86" s="8"/>
      <c r="VVB86" s="8"/>
      <c r="VVC86" s="8"/>
      <c r="VVD86" s="8"/>
      <c r="VVE86" s="8"/>
      <c r="VVF86" s="8"/>
      <c r="VVG86" s="8"/>
      <c r="VVH86" s="8"/>
      <c r="VVI86" s="8"/>
      <c r="VVJ86" s="8"/>
      <c r="VVK86" s="8"/>
      <c r="VVL86" s="8"/>
      <c r="VVM86" s="8"/>
      <c r="VVN86" s="8"/>
      <c r="VVO86" s="8"/>
      <c r="VVP86" s="8"/>
      <c r="VVQ86" s="8"/>
      <c r="VVR86" s="8"/>
      <c r="VVS86" s="8"/>
      <c r="VVT86" s="8"/>
      <c r="VVU86" s="8"/>
      <c r="VVV86" s="8"/>
      <c r="VVW86" s="8"/>
      <c r="VVX86" s="8"/>
      <c r="VVY86" s="8"/>
      <c r="VVZ86" s="8"/>
      <c r="VWA86" s="8"/>
      <c r="VWB86" s="8"/>
      <c r="VWC86" s="8"/>
      <c r="VWD86" s="8"/>
      <c r="VWE86" s="8"/>
      <c r="VWF86" s="8"/>
      <c r="VWG86" s="8"/>
      <c r="VWH86" s="8"/>
      <c r="VWI86" s="8"/>
      <c r="VWJ86" s="8"/>
      <c r="VWK86" s="8"/>
      <c r="VWL86" s="8"/>
      <c r="VWM86" s="8"/>
      <c r="VWN86" s="8"/>
      <c r="VWO86" s="8"/>
      <c r="VWP86" s="8"/>
      <c r="VWQ86" s="8"/>
      <c r="VWR86" s="8"/>
      <c r="VWS86" s="8"/>
      <c r="VWT86" s="8"/>
      <c r="VWU86" s="8"/>
      <c r="VWV86" s="8"/>
      <c r="VWW86" s="8"/>
      <c r="VWX86" s="8"/>
      <c r="VWY86" s="8"/>
      <c r="VWZ86" s="8"/>
      <c r="VXA86" s="8"/>
      <c r="VXB86" s="8"/>
      <c r="VXC86" s="8"/>
      <c r="VXD86" s="8"/>
      <c r="VXE86" s="8"/>
      <c r="VXF86" s="8"/>
      <c r="VXG86" s="8"/>
      <c r="VXH86" s="8"/>
      <c r="VXI86" s="8"/>
      <c r="VXJ86" s="8"/>
      <c r="VXK86" s="8"/>
      <c r="VXL86" s="8"/>
      <c r="VXM86" s="8"/>
      <c r="VXN86" s="8"/>
      <c r="VXO86" s="8"/>
      <c r="VXP86" s="8"/>
      <c r="VXQ86" s="8"/>
      <c r="VXR86" s="8"/>
      <c r="VXS86" s="8"/>
      <c r="VXT86" s="8"/>
      <c r="VXU86" s="8"/>
      <c r="VXV86" s="8"/>
      <c r="VXW86" s="8"/>
      <c r="VXX86" s="8"/>
      <c r="VXY86" s="8"/>
      <c r="VXZ86" s="8"/>
      <c r="VYA86" s="8"/>
      <c r="VYB86" s="8"/>
      <c r="VYC86" s="8"/>
      <c r="VYD86" s="8"/>
      <c r="VYE86" s="8"/>
      <c r="VYF86" s="8"/>
      <c r="VYG86" s="8"/>
      <c r="VYH86" s="8"/>
      <c r="VYI86" s="8"/>
      <c r="VYJ86" s="8"/>
      <c r="VYK86" s="8"/>
      <c r="VYL86" s="8"/>
      <c r="VYM86" s="8"/>
      <c r="VYN86" s="8"/>
      <c r="VYO86" s="8"/>
      <c r="VYP86" s="8"/>
      <c r="VYQ86" s="8"/>
      <c r="VYR86" s="8"/>
      <c r="VYS86" s="8"/>
      <c r="VYT86" s="8"/>
      <c r="VYU86" s="8"/>
      <c r="VYV86" s="8"/>
      <c r="VYW86" s="8"/>
      <c r="VYX86" s="8"/>
      <c r="VYY86" s="8"/>
      <c r="VYZ86" s="8"/>
      <c r="VZA86" s="8"/>
      <c r="VZB86" s="8"/>
      <c r="VZC86" s="8"/>
      <c r="VZD86" s="8"/>
      <c r="VZE86" s="8"/>
      <c r="VZF86" s="8"/>
      <c r="VZG86" s="8"/>
      <c r="VZH86" s="8"/>
      <c r="VZI86" s="8"/>
      <c r="VZJ86" s="8"/>
      <c r="VZK86" s="8"/>
      <c r="VZL86" s="8"/>
      <c r="VZM86" s="8"/>
      <c r="VZN86" s="8"/>
      <c r="VZO86" s="8"/>
      <c r="VZP86" s="8"/>
      <c r="VZQ86" s="8"/>
      <c r="VZR86" s="8"/>
      <c r="VZS86" s="8"/>
      <c r="VZT86" s="8"/>
      <c r="VZU86" s="8"/>
      <c r="VZV86" s="8"/>
      <c r="VZW86" s="8"/>
      <c r="VZX86" s="8"/>
      <c r="VZY86" s="8"/>
      <c r="VZZ86" s="8"/>
      <c r="WAA86" s="8"/>
      <c r="WAB86" s="8"/>
      <c r="WAC86" s="8"/>
      <c r="WAD86" s="8"/>
      <c r="WAE86" s="8"/>
      <c r="WAF86" s="8"/>
      <c r="WAG86" s="8"/>
      <c r="WAH86" s="8"/>
      <c r="WAI86" s="8"/>
      <c r="WAJ86" s="8"/>
      <c r="WAK86" s="8"/>
      <c r="WAL86" s="8"/>
      <c r="WAM86" s="8"/>
      <c r="WAN86" s="8"/>
      <c r="WAO86" s="8"/>
      <c r="WAP86" s="8"/>
      <c r="WAQ86" s="8"/>
      <c r="WAR86" s="8"/>
      <c r="WAS86" s="8"/>
      <c r="WAT86" s="8"/>
      <c r="WAU86" s="8"/>
      <c r="WAV86" s="8"/>
      <c r="WAW86" s="8"/>
      <c r="WAX86" s="8"/>
      <c r="WAY86" s="8"/>
      <c r="WAZ86" s="8"/>
      <c r="WBA86" s="8"/>
      <c r="WBB86" s="8"/>
      <c r="WBC86" s="8"/>
      <c r="WBD86" s="8"/>
      <c r="WBE86" s="8"/>
      <c r="WBF86" s="8"/>
      <c r="WBG86" s="8"/>
      <c r="WBH86" s="8"/>
      <c r="WBI86" s="8"/>
      <c r="WBJ86" s="8"/>
      <c r="WBK86" s="8"/>
      <c r="WBL86" s="8"/>
      <c r="WBM86" s="8"/>
      <c r="WBN86" s="8"/>
      <c r="WBO86" s="8"/>
      <c r="WBP86" s="8"/>
      <c r="WBQ86" s="8"/>
      <c r="WBR86" s="8"/>
      <c r="WBS86" s="8"/>
      <c r="WBT86" s="8"/>
      <c r="WBU86" s="8"/>
      <c r="WBV86" s="8"/>
      <c r="WBW86" s="8"/>
      <c r="WBX86" s="8"/>
      <c r="WBY86" s="8"/>
      <c r="WBZ86" s="8"/>
      <c r="WCA86" s="8"/>
      <c r="WCB86" s="8"/>
      <c r="WCC86" s="8"/>
      <c r="WCD86" s="8"/>
      <c r="WCE86" s="8"/>
      <c r="WCF86" s="8"/>
      <c r="WCG86" s="8"/>
      <c r="WCH86" s="8"/>
      <c r="WCI86" s="8"/>
      <c r="WCJ86" s="8"/>
      <c r="WCK86" s="8"/>
      <c r="WCL86" s="8"/>
      <c r="WCM86" s="8"/>
      <c r="WCN86" s="8"/>
      <c r="WCO86" s="8"/>
      <c r="WCP86" s="8"/>
      <c r="WCQ86" s="8"/>
      <c r="WCR86" s="8"/>
      <c r="WCS86" s="8"/>
      <c r="WCT86" s="8"/>
      <c r="WCU86" s="8"/>
      <c r="WCV86" s="8"/>
      <c r="WCW86" s="8"/>
      <c r="WCX86" s="8"/>
      <c r="WCY86" s="8"/>
      <c r="WCZ86" s="8"/>
      <c r="WDA86" s="8"/>
      <c r="WDB86" s="8"/>
      <c r="WDC86" s="8"/>
      <c r="WDD86" s="8"/>
      <c r="WDE86" s="8"/>
      <c r="WDF86" s="8"/>
      <c r="WDG86" s="8"/>
      <c r="WDH86" s="8"/>
      <c r="WDI86" s="8"/>
      <c r="WDJ86" s="8"/>
      <c r="WDK86" s="8"/>
      <c r="WDL86" s="8"/>
      <c r="WDM86" s="8"/>
      <c r="WDN86" s="8"/>
      <c r="WDO86" s="8"/>
      <c r="WDP86" s="8"/>
      <c r="WDQ86" s="8"/>
      <c r="WDR86" s="8"/>
      <c r="WDS86" s="8"/>
      <c r="WDT86" s="8"/>
      <c r="WDU86" s="8"/>
      <c r="WDV86" s="8"/>
      <c r="WDW86" s="8"/>
      <c r="WDX86" s="8"/>
      <c r="WDY86" s="8"/>
      <c r="WDZ86" s="8"/>
      <c r="WEA86" s="8"/>
      <c r="WEB86" s="8"/>
      <c r="WEC86" s="8"/>
      <c r="WED86" s="8"/>
      <c r="WEE86" s="8"/>
      <c r="WEF86" s="8"/>
      <c r="WEG86" s="8"/>
      <c r="WEH86" s="8"/>
      <c r="WEI86" s="8"/>
      <c r="WEJ86" s="8"/>
      <c r="WEK86" s="8"/>
      <c r="WEL86" s="8"/>
      <c r="WEM86" s="8"/>
      <c r="WEN86" s="8"/>
      <c r="WEO86" s="8"/>
      <c r="WEP86" s="8"/>
      <c r="WEQ86" s="8"/>
      <c r="WER86" s="8"/>
      <c r="WES86" s="8"/>
      <c r="WET86" s="8"/>
      <c r="WEU86" s="8"/>
      <c r="WEV86" s="8"/>
      <c r="WEW86" s="8"/>
      <c r="WEX86" s="8"/>
      <c r="WEY86" s="8"/>
      <c r="WEZ86" s="8"/>
      <c r="WFA86" s="8"/>
      <c r="WFB86" s="8"/>
      <c r="WFC86" s="8"/>
      <c r="WFD86" s="8"/>
      <c r="WFE86" s="8"/>
      <c r="WFF86" s="8"/>
      <c r="WFG86" s="8"/>
      <c r="WFH86" s="8"/>
      <c r="WFI86" s="8"/>
      <c r="WFJ86" s="8"/>
      <c r="WFK86" s="8"/>
      <c r="WFL86" s="8"/>
      <c r="WFM86" s="8"/>
      <c r="WFN86" s="8"/>
      <c r="WFO86" s="8"/>
      <c r="WFP86" s="8"/>
      <c r="WFQ86" s="8"/>
      <c r="WFR86" s="8"/>
      <c r="WFS86" s="8"/>
      <c r="WFT86" s="8"/>
      <c r="WFU86" s="8"/>
      <c r="WFV86" s="8"/>
      <c r="WFW86" s="8"/>
      <c r="WFX86" s="8"/>
      <c r="WFY86" s="8"/>
      <c r="WFZ86" s="8"/>
      <c r="WGA86" s="8"/>
      <c r="WGB86" s="8"/>
      <c r="WGC86" s="8"/>
      <c r="WGD86" s="8"/>
      <c r="WGE86" s="8"/>
      <c r="WGF86" s="8"/>
      <c r="WGG86" s="8"/>
      <c r="WGH86" s="8"/>
      <c r="WGI86" s="8"/>
      <c r="WGJ86" s="8"/>
      <c r="WGK86" s="8"/>
      <c r="WGL86" s="8"/>
      <c r="WGM86" s="8"/>
      <c r="WGN86" s="8"/>
      <c r="WGO86" s="8"/>
      <c r="WGP86" s="8"/>
      <c r="WGQ86" s="8"/>
      <c r="WGR86" s="8"/>
      <c r="WGS86" s="8"/>
      <c r="WGT86" s="8"/>
      <c r="WGU86" s="8"/>
      <c r="WGV86" s="8"/>
      <c r="WGW86" s="8"/>
      <c r="WGX86" s="8"/>
      <c r="WGY86" s="8"/>
      <c r="WGZ86" s="8"/>
      <c r="WHA86" s="8"/>
      <c r="WHB86" s="8"/>
      <c r="WHC86" s="8"/>
      <c r="WHD86" s="8"/>
      <c r="WHE86" s="8"/>
      <c r="WHF86" s="8"/>
      <c r="WHG86" s="8"/>
      <c r="WHH86" s="8"/>
      <c r="WHI86" s="8"/>
      <c r="WHJ86" s="8"/>
      <c r="WHK86" s="8"/>
      <c r="WHL86" s="8"/>
      <c r="WHM86" s="8"/>
      <c r="WHN86" s="8"/>
      <c r="WHO86" s="8"/>
      <c r="WHP86" s="8"/>
      <c r="WHQ86" s="8"/>
      <c r="WHR86" s="8"/>
      <c r="WHS86" s="8"/>
      <c r="WHT86" s="8"/>
      <c r="WHU86" s="8"/>
      <c r="WHV86" s="8"/>
      <c r="WHW86" s="8"/>
      <c r="WHX86" s="8"/>
      <c r="WHY86" s="8"/>
      <c r="WHZ86" s="8"/>
      <c r="WIA86" s="8"/>
      <c r="WIB86" s="8"/>
      <c r="WIC86" s="8"/>
      <c r="WID86" s="8"/>
      <c r="WIE86" s="8"/>
      <c r="WIF86" s="8"/>
      <c r="WIG86" s="8"/>
      <c r="WIH86" s="8"/>
      <c r="WII86" s="8"/>
      <c r="WIJ86" s="8"/>
      <c r="WIK86" s="8"/>
      <c r="WIL86" s="8"/>
      <c r="WIM86" s="8"/>
      <c r="WIN86" s="8"/>
      <c r="WIO86" s="8"/>
      <c r="WIP86" s="8"/>
      <c r="WIQ86" s="8"/>
      <c r="WIR86" s="8"/>
      <c r="WIS86" s="8"/>
      <c r="WIT86" s="8"/>
      <c r="WIU86" s="8"/>
      <c r="WIV86" s="8"/>
      <c r="WIW86" s="8"/>
      <c r="WIX86" s="8"/>
      <c r="WIY86" s="8"/>
      <c r="WIZ86" s="8"/>
      <c r="WJA86" s="8"/>
      <c r="WJB86" s="8"/>
      <c r="WJC86" s="8"/>
      <c r="WJD86" s="8"/>
      <c r="WJE86" s="8"/>
      <c r="WJF86" s="8"/>
      <c r="WJG86" s="8"/>
      <c r="WJH86" s="8"/>
      <c r="WJI86" s="8"/>
      <c r="WJJ86" s="8"/>
      <c r="WJK86" s="8"/>
      <c r="WJL86" s="8"/>
      <c r="WJM86" s="8"/>
      <c r="WJN86" s="8"/>
      <c r="WJO86" s="8"/>
      <c r="WJP86" s="8"/>
      <c r="WJQ86" s="8"/>
      <c r="WJR86" s="8"/>
      <c r="WJS86" s="8"/>
      <c r="WJT86" s="8"/>
      <c r="WJU86" s="8"/>
      <c r="WJV86" s="8"/>
      <c r="WJW86" s="8"/>
      <c r="WJX86" s="8"/>
      <c r="WJY86" s="8"/>
      <c r="WJZ86" s="8"/>
      <c r="WKA86" s="8"/>
      <c r="WKB86" s="8"/>
      <c r="WKC86" s="8"/>
      <c r="WKD86" s="8"/>
      <c r="WKE86" s="8"/>
      <c r="WKF86" s="8"/>
      <c r="WKG86" s="8"/>
      <c r="WKH86" s="8"/>
      <c r="WKI86" s="8"/>
      <c r="WKJ86" s="8"/>
      <c r="WKK86" s="8"/>
      <c r="WKL86" s="8"/>
      <c r="WKM86" s="8"/>
      <c r="WKN86" s="8"/>
      <c r="WKO86" s="8"/>
      <c r="WKP86" s="8"/>
      <c r="WKQ86" s="8"/>
      <c r="WKR86" s="8"/>
      <c r="WKS86" s="8"/>
      <c r="WKT86" s="8"/>
      <c r="WKU86" s="8"/>
      <c r="WKV86" s="8"/>
      <c r="WKW86" s="8"/>
      <c r="WKX86" s="8"/>
      <c r="WKY86" s="8"/>
      <c r="WKZ86" s="8"/>
      <c r="WLA86" s="8"/>
      <c r="WLB86" s="8"/>
      <c r="WLC86" s="8"/>
      <c r="WLD86" s="8"/>
      <c r="WLE86" s="8"/>
      <c r="WLF86" s="8"/>
      <c r="WLG86" s="8"/>
      <c r="WLH86" s="8"/>
      <c r="WLI86" s="8"/>
      <c r="WLJ86" s="8"/>
      <c r="WLK86" s="8"/>
      <c r="WLL86" s="8"/>
      <c r="WLM86" s="8"/>
      <c r="WLN86" s="8"/>
      <c r="WLO86" s="8"/>
      <c r="WLP86" s="8"/>
      <c r="WLQ86" s="8"/>
      <c r="WLR86" s="8"/>
      <c r="WLS86" s="8"/>
      <c r="WLT86" s="8"/>
      <c r="WLU86" s="8"/>
      <c r="WLV86" s="8"/>
      <c r="WLW86" s="8"/>
      <c r="WLX86" s="8"/>
      <c r="WLY86" s="8"/>
      <c r="WLZ86" s="8"/>
      <c r="WMA86" s="8"/>
      <c r="WMB86" s="8"/>
      <c r="WMC86" s="8"/>
      <c r="WMD86" s="8"/>
      <c r="WME86" s="8"/>
      <c r="WMF86" s="8"/>
      <c r="WMG86" s="8"/>
      <c r="WMH86" s="8"/>
      <c r="WMI86" s="8"/>
      <c r="WMJ86" s="8"/>
      <c r="WMK86" s="8"/>
      <c r="WML86" s="8"/>
      <c r="WMM86" s="8"/>
      <c r="WMN86" s="8"/>
      <c r="WMO86" s="8"/>
      <c r="WMP86" s="8"/>
      <c r="WMQ86" s="8"/>
      <c r="WMR86" s="8"/>
      <c r="WMS86" s="8"/>
      <c r="WMT86" s="8"/>
      <c r="WMU86" s="8"/>
      <c r="WMV86" s="8"/>
      <c r="WMW86" s="8"/>
      <c r="WMX86" s="8"/>
      <c r="WMY86" s="8"/>
      <c r="WMZ86" s="8"/>
      <c r="WNA86" s="8"/>
      <c r="WNB86" s="8"/>
      <c r="WNC86" s="8"/>
      <c r="WND86" s="8"/>
      <c r="WNE86" s="8"/>
      <c r="WNF86" s="8"/>
      <c r="WNG86" s="8"/>
      <c r="WNH86" s="8"/>
      <c r="WNI86" s="8"/>
      <c r="WNJ86" s="8"/>
      <c r="WNK86" s="8"/>
      <c r="WNL86" s="8"/>
      <c r="WNM86" s="8"/>
      <c r="WNN86" s="8"/>
      <c r="WNO86" s="8"/>
      <c r="WNP86" s="8"/>
      <c r="WNQ86" s="8"/>
      <c r="WNR86" s="8"/>
      <c r="WNS86" s="8"/>
      <c r="WNT86" s="8"/>
      <c r="WNU86" s="8"/>
      <c r="WNV86" s="8"/>
      <c r="WNW86" s="8"/>
      <c r="WNX86" s="8"/>
      <c r="WNY86" s="8"/>
      <c r="WNZ86" s="8"/>
      <c r="WOA86" s="8"/>
      <c r="WOB86" s="8"/>
      <c r="WOC86" s="8"/>
      <c r="WOD86" s="8"/>
      <c r="WOE86" s="8"/>
      <c r="WOF86" s="8"/>
      <c r="WOG86" s="8"/>
      <c r="WOH86" s="8"/>
      <c r="WOI86" s="8"/>
      <c r="WOJ86" s="8"/>
      <c r="WOK86" s="8"/>
      <c r="WOL86" s="8"/>
      <c r="WOM86" s="8"/>
      <c r="WON86" s="8"/>
      <c r="WOO86" s="8"/>
      <c r="WOP86" s="8"/>
      <c r="WOQ86" s="8"/>
      <c r="WOR86" s="8"/>
      <c r="WOS86" s="8"/>
      <c r="WOT86" s="8"/>
      <c r="WOU86" s="8"/>
      <c r="WOV86" s="8"/>
      <c r="WOW86" s="8"/>
      <c r="WOX86" s="8"/>
      <c r="WOY86" s="8"/>
      <c r="WOZ86" s="8"/>
      <c r="WPA86" s="8"/>
      <c r="WPB86" s="8"/>
      <c r="WPC86" s="8"/>
      <c r="WPD86" s="8"/>
      <c r="WPE86" s="8"/>
      <c r="WPF86" s="8"/>
      <c r="WPG86" s="8"/>
      <c r="WPH86" s="8"/>
      <c r="WPI86" s="8"/>
      <c r="WPJ86" s="8"/>
      <c r="WPK86" s="8"/>
      <c r="WPL86" s="8"/>
      <c r="WPM86" s="8"/>
      <c r="WPN86" s="8"/>
      <c r="WPO86" s="8"/>
      <c r="WPP86" s="8"/>
      <c r="WPQ86" s="8"/>
      <c r="WPR86" s="8"/>
      <c r="WPS86" s="8"/>
      <c r="WPT86" s="8"/>
      <c r="WPU86" s="8"/>
      <c r="WPV86" s="8"/>
      <c r="WPW86" s="8"/>
      <c r="WPX86" s="8"/>
      <c r="WPY86" s="8"/>
      <c r="WPZ86" s="8"/>
      <c r="WQA86" s="8"/>
      <c r="WQB86" s="8"/>
      <c r="WQC86" s="8"/>
      <c r="WQD86" s="8"/>
      <c r="WQE86" s="8"/>
      <c r="WQF86" s="8"/>
      <c r="WQG86" s="8"/>
      <c r="WQH86" s="8"/>
      <c r="WQI86" s="8"/>
      <c r="WQJ86" s="8"/>
      <c r="WQK86" s="8"/>
      <c r="WQL86" s="8"/>
      <c r="WQM86" s="8"/>
      <c r="WQN86" s="8"/>
      <c r="WQO86" s="8"/>
      <c r="WQP86" s="8"/>
      <c r="WQQ86" s="8"/>
      <c r="WQR86" s="8"/>
      <c r="WQS86" s="8"/>
      <c r="WQT86" s="8"/>
      <c r="WQU86" s="8"/>
      <c r="WQV86" s="8"/>
      <c r="WQW86" s="8"/>
      <c r="WQX86" s="8"/>
      <c r="WQY86" s="8"/>
      <c r="WQZ86" s="8"/>
      <c r="WRA86" s="8"/>
      <c r="WRB86" s="8"/>
      <c r="WRC86" s="8"/>
      <c r="WRD86" s="8"/>
      <c r="WRE86" s="8"/>
      <c r="WRF86" s="8"/>
      <c r="WRG86" s="8"/>
      <c r="WRH86" s="8"/>
      <c r="WRI86" s="8"/>
      <c r="WRJ86" s="8"/>
      <c r="WRK86" s="8"/>
      <c r="WRL86" s="8"/>
      <c r="WRM86" s="8"/>
      <c r="WRN86" s="8"/>
      <c r="WRO86" s="8"/>
      <c r="WRP86" s="8"/>
      <c r="WRQ86" s="8"/>
      <c r="WRR86" s="8"/>
      <c r="WRS86" s="8"/>
      <c r="WRT86" s="8"/>
      <c r="WRU86" s="8"/>
      <c r="WRV86" s="8"/>
      <c r="WRW86" s="8"/>
      <c r="WRX86" s="8"/>
      <c r="WRY86" s="8"/>
      <c r="WRZ86" s="8"/>
      <c r="WSA86" s="8"/>
      <c r="WSB86" s="8"/>
      <c r="WSC86" s="8"/>
      <c r="WSD86" s="8"/>
      <c r="WSE86" s="8"/>
      <c r="WSF86" s="8"/>
      <c r="WSG86" s="8"/>
      <c r="WSH86" s="8"/>
      <c r="WSI86" s="8"/>
      <c r="WSJ86" s="8"/>
      <c r="WSK86" s="8"/>
      <c r="WSL86" s="8"/>
      <c r="WSM86" s="8"/>
      <c r="WSN86" s="8"/>
      <c r="WSO86" s="8"/>
      <c r="WSP86" s="8"/>
      <c r="WSQ86" s="8"/>
      <c r="WSR86" s="8"/>
      <c r="WSS86" s="8"/>
      <c r="WST86" s="8"/>
      <c r="WSU86" s="8"/>
      <c r="WSV86" s="8"/>
      <c r="WSW86" s="8"/>
      <c r="WSX86" s="8"/>
      <c r="WSY86" s="8"/>
      <c r="WSZ86" s="8"/>
      <c r="WTA86" s="8"/>
      <c r="WTB86" s="8"/>
      <c r="WTC86" s="8"/>
      <c r="WTD86" s="8"/>
      <c r="WTE86" s="8"/>
      <c r="WTF86" s="8"/>
      <c r="WTG86" s="8"/>
      <c r="WTH86" s="8"/>
      <c r="WTI86" s="8"/>
      <c r="WTJ86" s="8"/>
      <c r="WTK86" s="8"/>
      <c r="WTL86" s="8"/>
      <c r="WTM86" s="8"/>
      <c r="WTN86" s="8"/>
      <c r="WTO86" s="8"/>
      <c r="WTP86" s="8"/>
      <c r="WTQ86" s="8"/>
      <c r="WTR86" s="8"/>
      <c r="WTS86" s="8"/>
      <c r="WTT86" s="8"/>
      <c r="WTU86" s="8"/>
      <c r="WTV86" s="8"/>
      <c r="WTW86" s="8"/>
      <c r="WTX86" s="8"/>
      <c r="WTY86" s="8"/>
      <c r="WTZ86" s="8"/>
      <c r="WUA86" s="8"/>
      <c r="WUB86" s="8"/>
      <c r="WUC86" s="8"/>
      <c r="WUD86" s="8"/>
      <c r="WUE86" s="8"/>
      <c r="WUF86" s="8"/>
      <c r="WUG86" s="8"/>
      <c r="WUH86" s="8"/>
      <c r="WUI86" s="8"/>
      <c r="WUJ86" s="8"/>
      <c r="WUK86" s="8"/>
      <c r="WUL86" s="8"/>
      <c r="WUM86" s="8"/>
      <c r="WUN86" s="8"/>
      <c r="WUO86" s="8"/>
      <c r="WUP86" s="8"/>
      <c r="WUQ86" s="8"/>
      <c r="WUR86" s="8"/>
      <c r="WUS86" s="8"/>
      <c r="WUT86" s="8"/>
      <c r="WUU86" s="8"/>
      <c r="WUV86" s="8"/>
      <c r="WUW86" s="8"/>
      <c r="WUX86" s="8"/>
      <c r="WUY86" s="8"/>
      <c r="WUZ86" s="8"/>
      <c r="WVA86" s="8"/>
      <c r="WVB86" s="8"/>
      <c r="WVC86" s="8"/>
      <c r="WVD86" s="8"/>
      <c r="WVE86" s="8"/>
      <c r="WVF86" s="8"/>
      <c r="WVG86" s="8"/>
      <c r="WVH86" s="8"/>
      <c r="WVI86" s="8"/>
      <c r="WVJ86" s="8"/>
      <c r="WVK86" s="8"/>
      <c r="WVL86" s="8"/>
      <c r="WVM86" s="8"/>
      <c r="WVN86" s="8"/>
      <c r="WVO86" s="8"/>
      <c r="WVP86" s="8"/>
      <c r="WVQ86" s="8"/>
      <c r="WVR86" s="8"/>
      <c r="WVS86" s="8"/>
      <c r="WVT86" s="8"/>
      <c r="WVU86" s="8"/>
      <c r="WVV86" s="8"/>
      <c r="WVW86" s="8"/>
      <c r="WVX86" s="8"/>
      <c r="WVY86" s="8"/>
      <c r="WVZ86" s="8"/>
      <c r="WWA86" s="8"/>
      <c r="WWB86" s="8"/>
      <c r="WWC86" s="8"/>
      <c r="WWD86" s="8"/>
      <c r="WWE86" s="8"/>
      <c r="WWF86" s="8"/>
      <c r="WWG86" s="8"/>
      <c r="WWH86" s="8"/>
      <c r="WWI86" s="8"/>
      <c r="WWJ86" s="8"/>
      <c r="WWK86" s="8"/>
      <c r="WWL86" s="8"/>
      <c r="WWM86" s="8"/>
      <c r="WWN86" s="8"/>
      <c r="WWO86" s="8"/>
      <c r="WWP86" s="8"/>
      <c r="WWQ86" s="8"/>
      <c r="WWR86" s="8"/>
      <c r="WWS86" s="8"/>
      <c r="WWT86" s="8"/>
      <c r="WWU86" s="8"/>
      <c r="WWV86" s="8"/>
      <c r="WWW86" s="8"/>
      <c r="WWX86" s="8"/>
      <c r="WWY86" s="8"/>
      <c r="WWZ86" s="8"/>
      <c r="WXA86" s="8"/>
      <c r="WXB86" s="8"/>
      <c r="WXC86" s="8"/>
      <c r="WXD86" s="8"/>
      <c r="WXE86" s="8"/>
      <c r="WXF86" s="8"/>
      <c r="WXG86" s="8"/>
      <c r="WXH86" s="8"/>
      <c r="WXI86" s="8"/>
      <c r="WXJ86" s="8"/>
      <c r="WXK86" s="8"/>
      <c r="WXL86" s="8"/>
      <c r="WXM86" s="8"/>
      <c r="WXN86" s="8"/>
      <c r="WXO86" s="8"/>
      <c r="WXP86" s="8"/>
      <c r="WXQ86" s="8"/>
      <c r="WXR86" s="8"/>
      <c r="WXS86" s="8"/>
      <c r="WXT86" s="8"/>
      <c r="WXU86" s="8"/>
      <c r="WXV86" s="8"/>
      <c r="WXW86" s="8"/>
      <c r="WXX86" s="8"/>
      <c r="WXY86" s="8"/>
      <c r="WXZ86" s="8"/>
      <c r="WYA86" s="8"/>
      <c r="WYB86" s="8"/>
      <c r="WYC86" s="8"/>
      <c r="WYD86" s="8"/>
      <c r="WYE86" s="8"/>
      <c r="WYF86" s="8"/>
      <c r="WYG86" s="8"/>
      <c r="WYH86" s="8"/>
      <c r="WYI86" s="8"/>
      <c r="WYJ86" s="8"/>
      <c r="WYK86" s="8"/>
      <c r="WYL86" s="8"/>
      <c r="WYM86" s="8"/>
      <c r="WYN86" s="8"/>
      <c r="WYO86" s="8"/>
      <c r="WYP86" s="8"/>
      <c r="WYQ86" s="8"/>
      <c r="WYR86" s="8"/>
      <c r="WYS86" s="8"/>
      <c r="WYT86" s="8"/>
      <c r="WYU86" s="8"/>
      <c r="WYV86" s="8"/>
      <c r="WYW86" s="8"/>
      <c r="WYX86" s="8"/>
      <c r="WYY86" s="8"/>
      <c r="WYZ86" s="8"/>
      <c r="WZA86" s="8"/>
      <c r="WZB86" s="8"/>
      <c r="WZC86" s="8"/>
      <c r="WZD86" s="8"/>
      <c r="WZE86" s="8"/>
      <c r="WZF86" s="8"/>
      <c r="WZG86" s="8"/>
      <c r="WZH86" s="8"/>
      <c r="WZI86" s="8"/>
      <c r="WZJ86" s="8"/>
      <c r="WZK86" s="8"/>
      <c r="WZL86" s="8"/>
      <c r="WZM86" s="8"/>
      <c r="WZN86" s="8"/>
      <c r="WZO86" s="8"/>
      <c r="WZP86" s="8"/>
      <c r="WZQ86" s="8"/>
      <c r="WZR86" s="8"/>
      <c r="WZS86" s="8"/>
      <c r="WZT86" s="8"/>
      <c r="WZU86" s="8"/>
      <c r="WZV86" s="8"/>
      <c r="WZW86" s="8"/>
      <c r="WZX86" s="8"/>
      <c r="WZY86" s="8"/>
      <c r="WZZ86" s="8"/>
      <c r="XAA86" s="8"/>
      <c r="XAB86" s="8"/>
      <c r="XAC86" s="8"/>
      <c r="XAD86" s="8"/>
      <c r="XAE86" s="8"/>
      <c r="XAF86" s="8"/>
      <c r="XAG86" s="8"/>
      <c r="XAH86" s="8"/>
      <c r="XAI86" s="8"/>
      <c r="XAJ86" s="8"/>
      <c r="XAK86" s="8"/>
      <c r="XAL86" s="8"/>
      <c r="XAM86" s="8"/>
      <c r="XAN86" s="8"/>
      <c r="XAO86" s="8"/>
      <c r="XAP86" s="8"/>
      <c r="XAQ86" s="8"/>
      <c r="XAR86" s="8"/>
      <c r="XAS86" s="8"/>
      <c r="XAT86" s="8"/>
      <c r="XAU86" s="8"/>
      <c r="XAV86" s="8"/>
      <c r="XAW86" s="8"/>
      <c r="XAX86" s="8"/>
      <c r="XAY86" s="8"/>
      <c r="XAZ86" s="8"/>
      <c r="XBA86" s="8"/>
      <c r="XBB86" s="8"/>
      <c r="XBC86" s="8"/>
      <c r="XBD86" s="8"/>
      <c r="XBE86" s="8"/>
      <c r="XBF86" s="8"/>
      <c r="XBG86" s="8"/>
      <c r="XBH86" s="8"/>
      <c r="XBI86" s="8"/>
      <c r="XBJ86" s="8"/>
      <c r="XBK86" s="8"/>
      <c r="XBL86" s="8"/>
      <c r="XBM86" s="8"/>
      <c r="XBN86" s="8"/>
      <c r="XBO86" s="8"/>
      <c r="XBP86" s="8"/>
      <c r="XBQ86" s="8"/>
      <c r="XBR86" s="8"/>
      <c r="XBS86" s="8"/>
      <c r="XBT86" s="8"/>
      <c r="XBU86" s="8"/>
      <c r="XBV86" s="8"/>
      <c r="XBW86" s="8"/>
      <c r="XBX86" s="8"/>
      <c r="XBY86" s="8"/>
      <c r="XBZ86" s="8"/>
      <c r="XCA86" s="8"/>
      <c r="XCB86" s="8"/>
      <c r="XCC86" s="8"/>
      <c r="XCD86" s="8"/>
      <c r="XCE86" s="8"/>
      <c r="XCF86" s="8"/>
      <c r="XCG86" s="8"/>
      <c r="XCH86" s="8"/>
      <c r="XCI86" s="8"/>
      <c r="XCJ86" s="8"/>
      <c r="XCK86" s="8"/>
      <c r="XCL86" s="8"/>
      <c r="XCM86" s="8"/>
      <c r="XCN86" s="8"/>
      <c r="XCO86" s="8"/>
      <c r="XCP86" s="8"/>
      <c r="XCQ86" s="8"/>
      <c r="XCR86" s="8"/>
      <c r="XCS86" s="8"/>
      <c r="XCT86" s="8"/>
      <c r="XCU86" s="8"/>
      <c r="XCV86" s="8"/>
      <c r="XCW86" s="8"/>
      <c r="XCX86" s="8"/>
      <c r="XCY86" s="8"/>
      <c r="XCZ86" s="8"/>
      <c r="XDA86" s="8"/>
      <c r="XDB86" s="8"/>
      <c r="XDC86" s="8"/>
      <c r="XDD86" s="8"/>
      <c r="XDE86" s="8"/>
      <c r="XDF86" s="8"/>
      <c r="XDG86" s="8"/>
      <c r="XDH86" s="8"/>
      <c r="XDI86" s="8"/>
      <c r="XDJ86" s="8"/>
      <c r="XDK86" s="8"/>
      <c r="XDL86" s="8"/>
      <c r="XDM86" s="8"/>
      <c r="XDN86" s="8"/>
      <c r="XDO86" s="8"/>
      <c r="XDP86" s="8"/>
      <c r="XDQ86" s="8"/>
      <c r="XDR86" s="8"/>
      <c r="XDS86" s="8"/>
      <c r="XDT86" s="8"/>
      <c r="XDU86" s="8"/>
      <c r="XDV86" s="8"/>
      <c r="XDW86" s="8"/>
      <c r="XDX86" s="8"/>
      <c r="XDY86" s="8"/>
      <c r="XDZ86" s="8"/>
      <c r="XEA86" s="8"/>
      <c r="XEB86" s="8"/>
      <c r="XEC86" s="8"/>
      <c r="XED86" s="8"/>
      <c r="XEE86" s="8"/>
      <c r="XEF86" s="8"/>
      <c r="XEG86" s="8"/>
      <c r="XEH86" s="8"/>
      <c r="XEI86" s="8"/>
      <c r="XEJ86" s="8"/>
      <c r="XEK86" s="8"/>
      <c r="XEL86" s="8"/>
      <c r="XEM86" s="8"/>
      <c r="XEN86" s="8"/>
      <c r="XEO86" s="8"/>
      <c r="XEP86" s="8"/>
      <c r="XEQ86" s="8"/>
      <c r="XER86" s="8"/>
      <c r="XES86" s="8"/>
      <c r="XET86" s="8"/>
      <c r="XEU86" s="8"/>
      <c r="XEV86" s="8"/>
      <c r="XEW86" s="8"/>
      <c r="XEX86" s="8"/>
      <c r="XEY86" s="8"/>
      <c r="XEZ86" s="8"/>
    </row>
    <row r="87" s="2" customFormat="1" customHeight="1" spans="1:16343">
      <c r="A87" s="6">
        <v>84</v>
      </c>
      <c r="B87" s="6" t="str">
        <f>"233013"</f>
        <v>233013</v>
      </c>
      <c r="C87" s="6" t="s">
        <v>93</v>
      </c>
      <c r="D87" s="6" t="str">
        <f>"20230010903"</f>
        <v>20230010903</v>
      </c>
      <c r="E87" s="9" t="s">
        <v>9</v>
      </c>
      <c r="F87" s="6"/>
      <c r="XDH87" s="12"/>
      <c r="XDI87" s="12"/>
      <c r="XDJ87" s="12"/>
      <c r="XDK87" s="12"/>
      <c r="XDL87" s="12"/>
      <c r="XDM87" s="12"/>
      <c r="XDN87" s="12"/>
      <c r="XDO87" s="12"/>
    </row>
    <row r="88" s="2" customFormat="1" customHeight="1" spans="1:16343">
      <c r="A88" s="6">
        <v>85</v>
      </c>
      <c r="B88" s="6" t="str">
        <f>"233013"</f>
        <v>233013</v>
      </c>
      <c r="C88" s="6" t="s">
        <v>94</v>
      </c>
      <c r="D88" s="6" t="str">
        <f>"20230010913"</f>
        <v>20230010913</v>
      </c>
      <c r="E88" s="9" t="s">
        <v>9</v>
      </c>
      <c r="F88" s="6"/>
      <c r="XDH88" s="12"/>
      <c r="XDI88" s="12"/>
      <c r="XDJ88" s="12"/>
      <c r="XDK88" s="12"/>
      <c r="XDL88" s="12"/>
      <c r="XDM88" s="12"/>
      <c r="XDN88" s="12"/>
      <c r="XDO88" s="12"/>
    </row>
    <row r="89" s="2" customFormat="1" customHeight="1" spans="1:16380">
      <c r="A89" s="6">
        <v>86</v>
      </c>
      <c r="B89" s="6" t="str">
        <f>"233018"</f>
        <v>233018</v>
      </c>
      <c r="C89" s="6" t="s">
        <v>95</v>
      </c>
      <c r="D89" s="6" t="str">
        <f>"20230012710"</f>
        <v>20230012710</v>
      </c>
      <c r="E89" s="9" t="s">
        <v>9</v>
      </c>
      <c r="F89" s="6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  <c r="BZK89" s="11"/>
      <c r="BZL89" s="11"/>
      <c r="BZM89" s="11"/>
      <c r="BZN89" s="11"/>
      <c r="BZO89" s="11"/>
      <c r="BZP89" s="11"/>
      <c r="BZQ89" s="11"/>
      <c r="BZR89" s="11"/>
      <c r="BZS89" s="11"/>
      <c r="BZT89" s="11"/>
      <c r="BZU89" s="11"/>
      <c r="BZV89" s="11"/>
      <c r="BZW89" s="11"/>
      <c r="BZX89" s="11"/>
      <c r="BZY89" s="11"/>
      <c r="BZZ89" s="11"/>
      <c r="CAA89" s="11"/>
      <c r="CAB89" s="11"/>
      <c r="CAC89" s="11"/>
      <c r="CAD89" s="11"/>
      <c r="CAE89" s="11"/>
      <c r="CAF89" s="11"/>
      <c r="CAG89" s="11"/>
      <c r="CAH89" s="11"/>
      <c r="CAI89" s="11"/>
      <c r="CAJ89" s="11"/>
      <c r="CAK89" s="11"/>
      <c r="CAL89" s="11"/>
      <c r="CAM89" s="11"/>
      <c r="CAN89" s="11"/>
      <c r="CAO89" s="11"/>
      <c r="CAP89" s="11"/>
      <c r="CAQ89" s="11"/>
      <c r="CAR89" s="11"/>
      <c r="CAS89" s="11"/>
      <c r="CAT89" s="11"/>
      <c r="CAU89" s="11"/>
      <c r="CAV89" s="11"/>
      <c r="CAW89" s="11"/>
      <c r="CAX89" s="11"/>
      <c r="CAY89" s="11"/>
      <c r="CAZ89" s="11"/>
      <c r="CBA89" s="11"/>
      <c r="CBB89" s="11"/>
      <c r="CBC89" s="11"/>
      <c r="CBD89" s="11"/>
      <c r="CBE89" s="11"/>
      <c r="CBF89" s="11"/>
      <c r="CBG89" s="11"/>
      <c r="CBH89" s="11"/>
      <c r="CBI89" s="11"/>
      <c r="CBJ89" s="11"/>
      <c r="CBK89" s="11"/>
      <c r="CBL89" s="11"/>
      <c r="CBM89" s="11"/>
      <c r="CBN89" s="11"/>
      <c r="CBO89" s="11"/>
      <c r="CBP89" s="11"/>
      <c r="CBQ89" s="11"/>
      <c r="CBR89" s="11"/>
      <c r="CBS89" s="11"/>
      <c r="CBT89" s="11"/>
      <c r="CBU89" s="11"/>
      <c r="CBV89" s="11"/>
      <c r="CBW89" s="11"/>
      <c r="CBX89" s="11"/>
      <c r="CBY89" s="11"/>
      <c r="CBZ89" s="11"/>
      <c r="CCA89" s="11"/>
      <c r="CCB89" s="11"/>
      <c r="CCC89" s="11"/>
      <c r="CCD89" s="11"/>
      <c r="CCE89" s="11"/>
      <c r="CCF89" s="11"/>
      <c r="CCG89" s="11"/>
      <c r="CCH89" s="11"/>
      <c r="CCI89" s="11"/>
      <c r="CCJ89" s="11"/>
      <c r="CCK89" s="11"/>
      <c r="CCL89" s="11"/>
      <c r="CCM89" s="11"/>
      <c r="CCN89" s="11"/>
      <c r="CCO89" s="11"/>
      <c r="CCP89" s="11"/>
      <c r="CCQ89" s="11"/>
      <c r="CCR89" s="11"/>
      <c r="CCS89" s="11"/>
      <c r="CCT89" s="11"/>
      <c r="CCU89" s="11"/>
      <c r="CCV89" s="11"/>
      <c r="CCW89" s="11"/>
      <c r="CCX89" s="11"/>
      <c r="CCY89" s="11"/>
      <c r="CCZ89" s="11"/>
      <c r="CDA89" s="11"/>
      <c r="CDB89" s="11"/>
      <c r="CDC89" s="11"/>
      <c r="CDD89" s="11"/>
      <c r="CDE89" s="11"/>
      <c r="CDF89" s="11"/>
      <c r="CDG89" s="11"/>
      <c r="CDH89" s="11"/>
      <c r="CDI89" s="11"/>
      <c r="CDJ89" s="11"/>
      <c r="CDK89" s="11"/>
      <c r="CDL89" s="11"/>
      <c r="CDM89" s="11"/>
      <c r="CDN89" s="11"/>
      <c r="CDO89" s="11"/>
      <c r="CDP89" s="11"/>
      <c r="CDQ89" s="11"/>
      <c r="CDR89" s="11"/>
      <c r="CDS89" s="11"/>
      <c r="CDT89" s="11"/>
      <c r="CDU89" s="11"/>
      <c r="CDV89" s="11"/>
      <c r="CDW89" s="11"/>
      <c r="CDX89" s="11"/>
      <c r="CDY89" s="11"/>
      <c r="CDZ89" s="11"/>
      <c r="CEA89" s="11"/>
      <c r="CEB89" s="11"/>
      <c r="CEC89" s="11"/>
      <c r="CED89" s="11"/>
      <c r="CEE89" s="11"/>
      <c r="CEF89" s="11"/>
      <c r="CEG89" s="11"/>
      <c r="CEH89" s="11"/>
      <c r="CEI89" s="11"/>
      <c r="CEJ89" s="11"/>
      <c r="CEK89" s="11"/>
      <c r="CEL89" s="11"/>
      <c r="CEM89" s="11"/>
      <c r="CEN89" s="11"/>
      <c r="CEO89" s="11"/>
      <c r="CEP89" s="11"/>
      <c r="CEQ89" s="11"/>
      <c r="CER89" s="11"/>
      <c r="CES89" s="11"/>
      <c r="CET89" s="11"/>
      <c r="CEU89" s="11"/>
      <c r="CEV89" s="11"/>
      <c r="CEW89" s="11"/>
      <c r="CEX89" s="11"/>
      <c r="CEY89" s="11"/>
      <c r="CEZ89" s="11"/>
      <c r="CFA89" s="11"/>
      <c r="CFB89" s="11"/>
      <c r="CFC89" s="11"/>
      <c r="CFD89" s="11"/>
      <c r="CFE89" s="11"/>
      <c r="CFF89" s="11"/>
      <c r="CFG89" s="11"/>
      <c r="CFH89" s="11"/>
      <c r="CFI89" s="11"/>
      <c r="CFJ89" s="11"/>
      <c r="CFK89" s="11"/>
      <c r="CFL89" s="11"/>
      <c r="CFM89" s="11"/>
      <c r="CFN89" s="11"/>
      <c r="CFO89" s="11"/>
      <c r="CFP89" s="11"/>
      <c r="CFQ89" s="11"/>
      <c r="CFR89" s="11"/>
      <c r="CFS89" s="11"/>
      <c r="CFT89" s="11"/>
      <c r="CFU89" s="11"/>
      <c r="CFV89" s="11"/>
      <c r="CFW89" s="11"/>
      <c r="CFX89" s="11"/>
      <c r="CFY89" s="11"/>
      <c r="CFZ89" s="11"/>
      <c r="CGA89" s="11"/>
      <c r="CGB89" s="11"/>
      <c r="CGC89" s="11"/>
      <c r="CGD89" s="11"/>
      <c r="CGE89" s="11"/>
      <c r="CGF89" s="11"/>
      <c r="CGG89" s="11"/>
      <c r="CGH89" s="11"/>
      <c r="CGI89" s="11"/>
      <c r="CGJ89" s="11"/>
      <c r="CGK89" s="11"/>
      <c r="CGL89" s="11"/>
      <c r="CGM89" s="11"/>
      <c r="CGN89" s="11"/>
      <c r="CGO89" s="11"/>
      <c r="CGP89" s="11"/>
      <c r="CGQ89" s="11"/>
      <c r="CGR89" s="11"/>
      <c r="CGS89" s="11"/>
      <c r="CGT89" s="11"/>
      <c r="CGU89" s="11"/>
      <c r="CGV89" s="11"/>
      <c r="CGW89" s="11"/>
      <c r="CGX89" s="11"/>
      <c r="CGY89" s="11"/>
      <c r="CGZ89" s="11"/>
      <c r="CHA89" s="11"/>
      <c r="CHB89" s="11"/>
      <c r="CHC89" s="11"/>
      <c r="CHD89" s="11"/>
      <c r="CHE89" s="11"/>
      <c r="CHF89" s="11"/>
      <c r="CHG89" s="11"/>
      <c r="CHH89" s="11"/>
      <c r="CHI89" s="11"/>
      <c r="CHJ89" s="11"/>
      <c r="CHK89" s="11"/>
      <c r="CHL89" s="11"/>
      <c r="CHM89" s="11"/>
      <c r="CHN89" s="11"/>
      <c r="CHO89" s="11"/>
      <c r="CHP89" s="11"/>
      <c r="CHQ89" s="11"/>
      <c r="CHR89" s="11"/>
      <c r="CHS89" s="11"/>
      <c r="CHT89" s="11"/>
      <c r="CHU89" s="11"/>
      <c r="CHV89" s="11"/>
      <c r="CHW89" s="11"/>
      <c r="CHX89" s="11"/>
      <c r="CHY89" s="11"/>
      <c r="CHZ89" s="11"/>
      <c r="CIA89" s="11"/>
      <c r="CIB89" s="11"/>
      <c r="CIC89" s="11"/>
      <c r="CID89" s="11"/>
      <c r="CIE89" s="11"/>
      <c r="CIF89" s="11"/>
      <c r="CIG89" s="11"/>
      <c r="CIH89" s="11"/>
      <c r="CII89" s="11"/>
      <c r="CIJ89" s="11"/>
      <c r="CIK89" s="11"/>
      <c r="CIL89" s="11"/>
      <c r="CIM89" s="11"/>
      <c r="CIN89" s="11"/>
      <c r="CIO89" s="11"/>
      <c r="CIP89" s="11"/>
      <c r="CIQ89" s="11"/>
      <c r="CIR89" s="11"/>
      <c r="CIS89" s="11"/>
      <c r="CIT89" s="11"/>
      <c r="CIU89" s="11"/>
      <c r="CIV89" s="11"/>
      <c r="CIW89" s="11"/>
      <c r="CIX89" s="11"/>
      <c r="CIY89" s="11"/>
      <c r="CIZ89" s="11"/>
      <c r="CJA89" s="11"/>
      <c r="CJB89" s="11"/>
      <c r="CJC89" s="11"/>
      <c r="CJD89" s="11"/>
      <c r="CJE89" s="11"/>
      <c r="CJF89" s="11"/>
      <c r="CJG89" s="11"/>
      <c r="CJH89" s="11"/>
      <c r="CJI89" s="11"/>
      <c r="CJJ89" s="11"/>
      <c r="CJK89" s="11"/>
      <c r="CJL89" s="11"/>
      <c r="CJM89" s="11"/>
      <c r="CJN89" s="11"/>
      <c r="CJO89" s="11"/>
      <c r="CJP89" s="11"/>
      <c r="CJQ89" s="11"/>
      <c r="CJR89" s="11"/>
      <c r="CJS89" s="11"/>
      <c r="CJT89" s="11"/>
      <c r="CJU89" s="11"/>
      <c r="CJV89" s="11"/>
      <c r="CJW89" s="11"/>
      <c r="CJX89" s="11"/>
      <c r="CJY89" s="11"/>
      <c r="CJZ89" s="11"/>
      <c r="CKA89" s="11"/>
      <c r="CKB89" s="11"/>
      <c r="CKC89" s="11"/>
      <c r="CKD89" s="11"/>
      <c r="CKE89" s="11"/>
      <c r="CKF89" s="11"/>
      <c r="CKG89" s="11"/>
      <c r="CKH89" s="11"/>
      <c r="CKI89" s="11"/>
      <c r="CKJ89" s="11"/>
      <c r="CKK89" s="11"/>
      <c r="CKL89" s="11"/>
      <c r="CKM89" s="11"/>
      <c r="CKN89" s="11"/>
      <c r="CKO89" s="11"/>
      <c r="CKP89" s="11"/>
      <c r="CKQ89" s="11"/>
      <c r="CKR89" s="11"/>
      <c r="CKS89" s="11"/>
      <c r="CKT89" s="11"/>
      <c r="CKU89" s="11"/>
      <c r="CKV89" s="11"/>
      <c r="CKW89" s="11"/>
      <c r="CKX89" s="11"/>
      <c r="CKY89" s="11"/>
      <c r="CKZ89" s="11"/>
      <c r="CLA89" s="11"/>
      <c r="CLB89" s="11"/>
      <c r="CLC89" s="11"/>
      <c r="CLD89" s="11"/>
      <c r="CLE89" s="11"/>
      <c r="CLF89" s="11"/>
      <c r="CLG89" s="11"/>
      <c r="CLH89" s="11"/>
      <c r="CLI89" s="11"/>
      <c r="CLJ89" s="11"/>
      <c r="CLK89" s="11"/>
      <c r="CLL89" s="11"/>
      <c r="CLM89" s="11"/>
      <c r="CLN89" s="11"/>
      <c r="CLO89" s="11"/>
      <c r="CLP89" s="11"/>
      <c r="CLQ89" s="11"/>
      <c r="CLR89" s="11"/>
      <c r="CLS89" s="11"/>
      <c r="CLT89" s="11"/>
      <c r="CLU89" s="11"/>
      <c r="CLV89" s="11"/>
      <c r="CLW89" s="11"/>
      <c r="CLX89" s="11"/>
      <c r="CLY89" s="11"/>
      <c r="CLZ89" s="11"/>
      <c r="CMA89" s="11"/>
      <c r="CMB89" s="11"/>
      <c r="CMC89" s="11"/>
      <c r="CMD89" s="11"/>
      <c r="CME89" s="11"/>
      <c r="CMF89" s="11"/>
      <c r="CMG89" s="11"/>
      <c r="CMH89" s="11"/>
      <c r="CMI89" s="11"/>
      <c r="CMJ89" s="11"/>
      <c r="CMK89" s="11"/>
      <c r="CML89" s="11"/>
      <c r="CMM89" s="11"/>
      <c r="CMN89" s="11"/>
      <c r="CMO89" s="11"/>
      <c r="CMP89" s="11"/>
      <c r="CMQ89" s="11"/>
      <c r="CMR89" s="11"/>
      <c r="CMS89" s="11"/>
      <c r="CMT89" s="11"/>
      <c r="CMU89" s="11"/>
      <c r="CMV89" s="11"/>
      <c r="CMW89" s="11"/>
      <c r="CMX89" s="11"/>
      <c r="CMY89" s="11"/>
      <c r="CMZ89" s="11"/>
      <c r="CNA89" s="11"/>
      <c r="CNB89" s="11"/>
      <c r="CNC89" s="11"/>
      <c r="CND89" s="11"/>
      <c r="CNE89" s="11"/>
      <c r="CNF89" s="11"/>
      <c r="CNG89" s="11"/>
      <c r="CNH89" s="11"/>
      <c r="CNI89" s="11"/>
      <c r="CNJ89" s="11"/>
      <c r="CNK89" s="11"/>
      <c r="CNL89" s="11"/>
      <c r="CNM89" s="11"/>
      <c r="CNN89" s="11"/>
      <c r="CNO89" s="11"/>
      <c r="CNP89" s="11"/>
      <c r="CNQ89" s="11"/>
      <c r="CNR89" s="11"/>
      <c r="CNS89" s="11"/>
      <c r="CNT89" s="11"/>
      <c r="CNU89" s="11"/>
      <c r="CNV89" s="11"/>
      <c r="CNW89" s="11"/>
      <c r="CNX89" s="11"/>
      <c r="CNY89" s="11"/>
      <c r="CNZ89" s="11"/>
      <c r="COA89" s="11"/>
      <c r="COB89" s="11"/>
      <c r="COC89" s="11"/>
      <c r="COD89" s="11"/>
      <c r="COE89" s="11"/>
      <c r="COF89" s="11"/>
      <c r="COG89" s="11"/>
      <c r="COH89" s="11"/>
      <c r="COI89" s="11"/>
      <c r="COJ89" s="11"/>
      <c r="COK89" s="11"/>
      <c r="COL89" s="11"/>
      <c r="COM89" s="11"/>
      <c r="CON89" s="11"/>
      <c r="COO89" s="11"/>
      <c r="COP89" s="11"/>
      <c r="COQ89" s="11"/>
      <c r="COR89" s="11"/>
      <c r="COS89" s="11"/>
      <c r="COT89" s="11"/>
      <c r="COU89" s="11"/>
      <c r="COV89" s="11"/>
      <c r="COW89" s="11"/>
      <c r="COX89" s="11"/>
      <c r="COY89" s="11"/>
      <c r="COZ89" s="11"/>
      <c r="CPA89" s="11"/>
      <c r="CPB89" s="11"/>
      <c r="CPC89" s="11"/>
      <c r="CPD89" s="11"/>
      <c r="CPE89" s="11"/>
      <c r="CPF89" s="11"/>
      <c r="CPG89" s="11"/>
      <c r="CPH89" s="11"/>
      <c r="CPI89" s="11"/>
      <c r="CPJ89" s="11"/>
      <c r="CPK89" s="11"/>
      <c r="CPL89" s="11"/>
      <c r="CPM89" s="11"/>
      <c r="CPN89" s="11"/>
      <c r="CPO89" s="11"/>
      <c r="CPP89" s="11"/>
      <c r="CPQ89" s="11"/>
      <c r="CPR89" s="11"/>
      <c r="CPS89" s="11"/>
      <c r="CPT89" s="11"/>
      <c r="CPU89" s="11"/>
      <c r="CPV89" s="11"/>
      <c r="CPW89" s="11"/>
      <c r="CPX89" s="11"/>
      <c r="CPY89" s="11"/>
      <c r="CPZ89" s="11"/>
      <c r="CQA89" s="11"/>
      <c r="CQB89" s="11"/>
      <c r="CQC89" s="11"/>
      <c r="CQD89" s="11"/>
      <c r="CQE89" s="11"/>
      <c r="CQF89" s="11"/>
      <c r="CQG89" s="11"/>
      <c r="CQH89" s="11"/>
      <c r="CQI89" s="11"/>
      <c r="CQJ89" s="11"/>
      <c r="CQK89" s="11"/>
      <c r="CQL89" s="11"/>
      <c r="CQM89" s="11"/>
      <c r="CQN89" s="11"/>
      <c r="CQO89" s="11"/>
      <c r="CQP89" s="11"/>
      <c r="CQQ89" s="11"/>
      <c r="CQR89" s="11"/>
      <c r="CQS89" s="11"/>
      <c r="CQT89" s="11"/>
      <c r="CQU89" s="11"/>
      <c r="CQV89" s="11"/>
      <c r="CQW89" s="11"/>
      <c r="CQX89" s="11"/>
      <c r="CQY89" s="11"/>
      <c r="CQZ89" s="11"/>
      <c r="CRA89" s="11"/>
      <c r="CRB89" s="11"/>
      <c r="CRC89" s="11"/>
      <c r="CRD89" s="11"/>
      <c r="CRE89" s="11"/>
      <c r="CRF89" s="11"/>
      <c r="CRG89" s="11"/>
      <c r="CRH89" s="11"/>
      <c r="CRI89" s="11"/>
      <c r="CRJ89" s="11"/>
      <c r="CRK89" s="11"/>
      <c r="CRL89" s="11"/>
      <c r="CRM89" s="11"/>
      <c r="CRN89" s="11"/>
      <c r="CRO89" s="11"/>
      <c r="CRP89" s="11"/>
      <c r="CRQ89" s="11"/>
      <c r="CRR89" s="11"/>
      <c r="CRS89" s="11"/>
      <c r="CRT89" s="11"/>
      <c r="CRU89" s="11"/>
      <c r="CRV89" s="11"/>
      <c r="CRW89" s="11"/>
      <c r="CRX89" s="11"/>
      <c r="CRY89" s="11"/>
      <c r="CRZ89" s="11"/>
      <c r="CSA89" s="11"/>
      <c r="CSB89" s="11"/>
      <c r="CSC89" s="11"/>
      <c r="CSD89" s="11"/>
      <c r="CSE89" s="11"/>
      <c r="CSF89" s="11"/>
      <c r="CSG89" s="11"/>
      <c r="CSH89" s="11"/>
      <c r="CSI89" s="11"/>
      <c r="CSJ89" s="11"/>
      <c r="CSK89" s="11"/>
      <c r="CSL89" s="11"/>
      <c r="CSM89" s="11"/>
      <c r="CSN89" s="11"/>
      <c r="CSO89" s="11"/>
      <c r="CSP89" s="11"/>
      <c r="CSQ89" s="11"/>
      <c r="CSR89" s="11"/>
      <c r="CSS89" s="11"/>
      <c r="CST89" s="11"/>
      <c r="CSU89" s="11"/>
      <c r="CSV89" s="11"/>
      <c r="CSW89" s="11"/>
      <c r="CSX89" s="11"/>
      <c r="CSY89" s="11"/>
      <c r="CSZ89" s="11"/>
      <c r="CTA89" s="11"/>
      <c r="CTB89" s="11"/>
      <c r="CTC89" s="11"/>
      <c r="CTD89" s="11"/>
      <c r="CTE89" s="11"/>
      <c r="CTF89" s="11"/>
      <c r="CTG89" s="11"/>
      <c r="CTH89" s="11"/>
      <c r="CTI89" s="11"/>
      <c r="CTJ89" s="11"/>
      <c r="CTK89" s="11"/>
      <c r="CTL89" s="11"/>
      <c r="CTM89" s="11"/>
      <c r="CTN89" s="11"/>
      <c r="CTO89" s="11"/>
      <c r="CTP89" s="11"/>
      <c r="CTQ89" s="11"/>
      <c r="CTR89" s="11"/>
      <c r="CTS89" s="11"/>
      <c r="CTT89" s="11"/>
      <c r="CTU89" s="11"/>
      <c r="CTV89" s="11"/>
      <c r="CTW89" s="11"/>
      <c r="CTX89" s="11"/>
      <c r="CTY89" s="11"/>
      <c r="CTZ89" s="11"/>
      <c r="CUA89" s="11"/>
      <c r="CUB89" s="11"/>
      <c r="CUC89" s="11"/>
      <c r="CUD89" s="11"/>
      <c r="CUE89" s="11"/>
      <c r="CUF89" s="11"/>
      <c r="CUG89" s="11"/>
      <c r="CUH89" s="11"/>
      <c r="CUI89" s="11"/>
      <c r="CUJ89" s="11"/>
      <c r="CUK89" s="11"/>
      <c r="CUL89" s="11"/>
      <c r="CUM89" s="11"/>
      <c r="CUN89" s="11"/>
      <c r="CUO89" s="11"/>
      <c r="CUP89" s="11"/>
      <c r="CUQ89" s="11"/>
      <c r="CUR89" s="11"/>
      <c r="CUS89" s="11"/>
      <c r="CUT89" s="11"/>
      <c r="CUU89" s="11"/>
      <c r="CUV89" s="11"/>
      <c r="CUW89" s="11"/>
      <c r="CUX89" s="11"/>
      <c r="CUY89" s="11"/>
      <c r="CUZ89" s="11"/>
      <c r="CVA89" s="11"/>
      <c r="CVB89" s="11"/>
      <c r="CVC89" s="11"/>
      <c r="CVD89" s="11"/>
      <c r="CVE89" s="11"/>
      <c r="CVF89" s="11"/>
      <c r="CVG89" s="11"/>
      <c r="CVH89" s="11"/>
      <c r="CVI89" s="11"/>
      <c r="CVJ89" s="11"/>
      <c r="CVK89" s="11"/>
      <c r="CVL89" s="11"/>
      <c r="CVM89" s="11"/>
      <c r="CVN89" s="11"/>
      <c r="CVO89" s="11"/>
      <c r="CVP89" s="11"/>
      <c r="CVQ89" s="11"/>
      <c r="CVR89" s="11"/>
      <c r="CVS89" s="11"/>
      <c r="CVT89" s="11"/>
      <c r="CVU89" s="11"/>
      <c r="CVV89" s="11"/>
      <c r="CVW89" s="11"/>
      <c r="CVX89" s="11"/>
      <c r="CVY89" s="11"/>
      <c r="CVZ89" s="11"/>
      <c r="CWA89" s="11"/>
      <c r="CWB89" s="11"/>
      <c r="CWC89" s="11"/>
      <c r="CWD89" s="11"/>
      <c r="CWE89" s="11"/>
      <c r="CWF89" s="11"/>
      <c r="CWG89" s="11"/>
      <c r="CWH89" s="11"/>
      <c r="CWI89" s="11"/>
      <c r="CWJ89" s="11"/>
      <c r="CWK89" s="11"/>
      <c r="CWL89" s="11"/>
      <c r="CWM89" s="11"/>
      <c r="CWN89" s="11"/>
      <c r="CWO89" s="11"/>
      <c r="CWP89" s="11"/>
      <c r="CWQ89" s="11"/>
      <c r="CWR89" s="11"/>
      <c r="CWS89" s="11"/>
      <c r="CWT89" s="11"/>
      <c r="CWU89" s="11"/>
      <c r="CWV89" s="11"/>
      <c r="CWW89" s="11"/>
      <c r="CWX89" s="11"/>
      <c r="CWY89" s="11"/>
      <c r="CWZ89" s="11"/>
      <c r="CXA89" s="11"/>
      <c r="CXB89" s="11"/>
      <c r="CXC89" s="11"/>
      <c r="CXD89" s="11"/>
      <c r="CXE89" s="11"/>
      <c r="CXF89" s="11"/>
      <c r="CXG89" s="11"/>
      <c r="CXH89" s="11"/>
      <c r="CXI89" s="11"/>
      <c r="CXJ89" s="11"/>
      <c r="CXK89" s="11"/>
      <c r="CXL89" s="11"/>
      <c r="CXM89" s="11"/>
      <c r="CXN89" s="11"/>
      <c r="CXO89" s="11"/>
      <c r="CXP89" s="11"/>
      <c r="CXQ89" s="11"/>
      <c r="CXR89" s="11"/>
      <c r="CXS89" s="11"/>
      <c r="CXT89" s="11"/>
      <c r="CXU89" s="11"/>
      <c r="CXV89" s="11"/>
      <c r="CXW89" s="11"/>
      <c r="CXX89" s="11"/>
      <c r="CXY89" s="11"/>
      <c r="CXZ89" s="11"/>
      <c r="CYA89" s="11"/>
      <c r="CYB89" s="11"/>
      <c r="CYC89" s="11"/>
      <c r="CYD89" s="11"/>
      <c r="CYE89" s="11"/>
      <c r="CYF89" s="11"/>
      <c r="CYG89" s="11"/>
      <c r="CYH89" s="11"/>
      <c r="CYI89" s="11"/>
      <c r="CYJ89" s="11"/>
      <c r="CYK89" s="11"/>
      <c r="CYL89" s="11"/>
      <c r="CYM89" s="11"/>
      <c r="CYN89" s="11"/>
      <c r="CYO89" s="11"/>
      <c r="CYP89" s="11"/>
      <c r="CYQ89" s="11"/>
      <c r="CYR89" s="11"/>
      <c r="CYS89" s="11"/>
      <c r="CYT89" s="11"/>
      <c r="CYU89" s="11"/>
      <c r="CYV89" s="11"/>
      <c r="CYW89" s="11"/>
      <c r="CYX89" s="11"/>
      <c r="CYY89" s="11"/>
      <c r="CYZ89" s="11"/>
      <c r="CZA89" s="11"/>
      <c r="CZB89" s="11"/>
      <c r="CZC89" s="11"/>
      <c r="CZD89" s="11"/>
      <c r="CZE89" s="11"/>
      <c r="CZF89" s="11"/>
      <c r="CZG89" s="11"/>
      <c r="CZH89" s="11"/>
      <c r="CZI89" s="11"/>
      <c r="CZJ89" s="11"/>
      <c r="CZK89" s="11"/>
      <c r="CZL89" s="11"/>
      <c r="CZM89" s="11"/>
      <c r="CZN89" s="11"/>
      <c r="CZO89" s="11"/>
      <c r="CZP89" s="11"/>
      <c r="CZQ89" s="11"/>
      <c r="CZR89" s="11"/>
      <c r="CZS89" s="11"/>
      <c r="CZT89" s="11"/>
      <c r="CZU89" s="11"/>
      <c r="CZV89" s="11"/>
      <c r="CZW89" s="11"/>
      <c r="CZX89" s="11"/>
      <c r="CZY89" s="11"/>
      <c r="CZZ89" s="11"/>
      <c r="DAA89" s="11"/>
      <c r="DAB89" s="11"/>
      <c r="DAC89" s="11"/>
      <c r="DAD89" s="11"/>
      <c r="DAE89" s="11"/>
      <c r="DAF89" s="11"/>
      <c r="DAG89" s="11"/>
      <c r="DAH89" s="11"/>
      <c r="DAI89" s="11"/>
      <c r="DAJ89" s="11"/>
      <c r="DAK89" s="11"/>
      <c r="DAL89" s="11"/>
      <c r="DAM89" s="11"/>
      <c r="DAN89" s="11"/>
      <c r="DAO89" s="11"/>
      <c r="DAP89" s="11"/>
      <c r="DAQ89" s="11"/>
      <c r="DAR89" s="11"/>
      <c r="DAS89" s="11"/>
      <c r="DAT89" s="11"/>
      <c r="DAU89" s="11"/>
      <c r="DAV89" s="11"/>
      <c r="DAW89" s="11"/>
      <c r="DAX89" s="11"/>
      <c r="DAY89" s="11"/>
      <c r="DAZ89" s="11"/>
      <c r="DBA89" s="11"/>
      <c r="DBB89" s="11"/>
      <c r="DBC89" s="11"/>
      <c r="DBD89" s="11"/>
      <c r="DBE89" s="11"/>
      <c r="DBF89" s="11"/>
      <c r="DBG89" s="11"/>
      <c r="DBH89" s="11"/>
      <c r="DBI89" s="11"/>
      <c r="DBJ89" s="11"/>
      <c r="DBK89" s="11"/>
      <c r="DBL89" s="11"/>
      <c r="DBM89" s="11"/>
      <c r="DBN89" s="11"/>
      <c r="DBO89" s="11"/>
      <c r="DBP89" s="11"/>
      <c r="DBQ89" s="11"/>
      <c r="DBR89" s="11"/>
      <c r="DBS89" s="11"/>
      <c r="DBT89" s="11"/>
      <c r="DBU89" s="11"/>
      <c r="DBV89" s="11"/>
      <c r="DBW89" s="11"/>
      <c r="DBX89" s="11"/>
      <c r="DBY89" s="11"/>
      <c r="DBZ89" s="11"/>
      <c r="DCA89" s="11"/>
      <c r="DCB89" s="11"/>
      <c r="DCC89" s="11"/>
      <c r="DCD89" s="11"/>
      <c r="DCE89" s="11"/>
      <c r="DCF89" s="11"/>
      <c r="DCG89" s="11"/>
      <c r="DCH89" s="11"/>
      <c r="DCI89" s="11"/>
      <c r="DCJ89" s="11"/>
      <c r="DCK89" s="11"/>
      <c r="DCL89" s="11"/>
      <c r="DCM89" s="11"/>
      <c r="DCN89" s="11"/>
      <c r="DCO89" s="11"/>
      <c r="DCP89" s="11"/>
      <c r="DCQ89" s="11"/>
      <c r="DCR89" s="11"/>
      <c r="DCS89" s="11"/>
      <c r="DCT89" s="11"/>
      <c r="DCU89" s="11"/>
      <c r="DCV89" s="11"/>
      <c r="DCW89" s="11"/>
      <c r="DCX89" s="11"/>
      <c r="DCY89" s="11"/>
      <c r="DCZ89" s="11"/>
      <c r="DDA89" s="11"/>
      <c r="DDB89" s="11"/>
      <c r="DDC89" s="11"/>
      <c r="DDD89" s="11"/>
      <c r="DDE89" s="11"/>
      <c r="DDF89" s="11"/>
      <c r="DDG89" s="11"/>
      <c r="DDH89" s="11"/>
      <c r="DDI89" s="11"/>
      <c r="DDJ89" s="11"/>
      <c r="DDK89" s="11"/>
      <c r="DDL89" s="11"/>
      <c r="DDM89" s="11"/>
      <c r="DDN89" s="11"/>
      <c r="DDO89" s="11"/>
      <c r="DDP89" s="11"/>
      <c r="DDQ89" s="11"/>
      <c r="DDR89" s="11"/>
      <c r="DDS89" s="11"/>
      <c r="DDT89" s="11"/>
      <c r="DDU89" s="11"/>
      <c r="DDV89" s="11"/>
      <c r="DDW89" s="11"/>
      <c r="DDX89" s="11"/>
      <c r="DDY89" s="11"/>
      <c r="DDZ89" s="11"/>
      <c r="DEA89" s="11"/>
      <c r="DEB89" s="11"/>
      <c r="DEC89" s="11"/>
      <c r="DED89" s="11"/>
      <c r="DEE89" s="11"/>
      <c r="DEF89" s="11"/>
      <c r="DEG89" s="11"/>
      <c r="DEH89" s="11"/>
      <c r="DEI89" s="11"/>
      <c r="DEJ89" s="11"/>
      <c r="DEK89" s="11"/>
      <c r="DEL89" s="11"/>
      <c r="DEM89" s="11"/>
      <c r="DEN89" s="11"/>
      <c r="DEO89" s="11"/>
      <c r="DEP89" s="11"/>
      <c r="DEQ89" s="11"/>
      <c r="DER89" s="11"/>
      <c r="DES89" s="11"/>
      <c r="DET89" s="11"/>
      <c r="DEU89" s="11"/>
      <c r="DEV89" s="11"/>
      <c r="DEW89" s="11"/>
      <c r="DEX89" s="11"/>
      <c r="DEY89" s="11"/>
      <c r="DEZ89" s="11"/>
      <c r="DFA89" s="11"/>
      <c r="DFB89" s="11"/>
      <c r="DFC89" s="11"/>
      <c r="DFD89" s="11"/>
      <c r="DFE89" s="11"/>
      <c r="DFF89" s="11"/>
      <c r="DFG89" s="11"/>
      <c r="DFH89" s="11"/>
      <c r="DFI89" s="11"/>
      <c r="DFJ89" s="11"/>
      <c r="DFK89" s="11"/>
      <c r="DFL89" s="11"/>
      <c r="DFM89" s="11"/>
      <c r="DFN89" s="11"/>
      <c r="DFO89" s="11"/>
      <c r="DFP89" s="11"/>
      <c r="DFQ89" s="11"/>
      <c r="DFR89" s="11"/>
      <c r="DFS89" s="11"/>
      <c r="DFT89" s="11"/>
      <c r="DFU89" s="11"/>
      <c r="DFV89" s="11"/>
      <c r="DFW89" s="11"/>
      <c r="DFX89" s="11"/>
      <c r="DFY89" s="11"/>
      <c r="DFZ89" s="11"/>
      <c r="DGA89" s="11"/>
      <c r="DGB89" s="11"/>
      <c r="DGC89" s="11"/>
      <c r="DGD89" s="11"/>
      <c r="DGE89" s="11"/>
      <c r="DGF89" s="11"/>
      <c r="DGG89" s="11"/>
      <c r="DGH89" s="11"/>
      <c r="DGI89" s="11"/>
      <c r="DGJ89" s="11"/>
      <c r="DGK89" s="11"/>
      <c r="DGL89" s="11"/>
      <c r="DGM89" s="11"/>
      <c r="DGN89" s="11"/>
      <c r="DGO89" s="11"/>
      <c r="DGP89" s="11"/>
      <c r="DGQ89" s="11"/>
      <c r="DGR89" s="11"/>
      <c r="DGS89" s="11"/>
      <c r="DGT89" s="11"/>
      <c r="DGU89" s="11"/>
      <c r="DGV89" s="11"/>
      <c r="DGW89" s="11"/>
      <c r="DGX89" s="11"/>
      <c r="DGY89" s="11"/>
      <c r="DGZ89" s="11"/>
      <c r="DHA89" s="11"/>
      <c r="DHB89" s="11"/>
      <c r="DHC89" s="11"/>
      <c r="DHD89" s="11"/>
      <c r="DHE89" s="11"/>
      <c r="DHF89" s="11"/>
      <c r="DHG89" s="11"/>
      <c r="DHH89" s="11"/>
      <c r="DHI89" s="11"/>
      <c r="DHJ89" s="11"/>
      <c r="DHK89" s="11"/>
      <c r="DHL89" s="11"/>
      <c r="DHM89" s="11"/>
      <c r="DHN89" s="11"/>
      <c r="DHO89" s="11"/>
      <c r="DHP89" s="11"/>
      <c r="DHQ89" s="11"/>
      <c r="DHR89" s="11"/>
      <c r="DHS89" s="11"/>
      <c r="DHT89" s="11"/>
      <c r="DHU89" s="11"/>
      <c r="DHV89" s="11"/>
      <c r="DHW89" s="11"/>
      <c r="DHX89" s="11"/>
      <c r="DHY89" s="11"/>
      <c r="DHZ89" s="11"/>
      <c r="DIA89" s="11"/>
      <c r="DIB89" s="11"/>
      <c r="DIC89" s="11"/>
      <c r="DID89" s="11"/>
      <c r="DIE89" s="11"/>
      <c r="DIF89" s="11"/>
      <c r="DIG89" s="11"/>
      <c r="DIH89" s="11"/>
      <c r="DII89" s="11"/>
      <c r="DIJ89" s="11"/>
      <c r="DIK89" s="11"/>
      <c r="DIL89" s="11"/>
      <c r="DIM89" s="11"/>
      <c r="DIN89" s="11"/>
      <c r="DIO89" s="11"/>
      <c r="DIP89" s="11"/>
      <c r="DIQ89" s="11"/>
      <c r="DIR89" s="11"/>
      <c r="DIS89" s="11"/>
      <c r="DIT89" s="11"/>
      <c r="DIU89" s="11"/>
      <c r="DIV89" s="11"/>
      <c r="DIW89" s="11"/>
      <c r="DIX89" s="11"/>
      <c r="DIY89" s="11"/>
      <c r="DIZ89" s="11"/>
      <c r="DJA89" s="11"/>
      <c r="DJB89" s="11"/>
      <c r="DJC89" s="11"/>
      <c r="DJD89" s="11"/>
      <c r="DJE89" s="11"/>
      <c r="DJF89" s="11"/>
      <c r="DJG89" s="11"/>
      <c r="DJH89" s="11"/>
      <c r="DJI89" s="11"/>
      <c r="DJJ89" s="11"/>
      <c r="DJK89" s="11"/>
      <c r="DJL89" s="11"/>
      <c r="DJM89" s="11"/>
      <c r="DJN89" s="11"/>
      <c r="DJO89" s="11"/>
      <c r="DJP89" s="11"/>
      <c r="DJQ89" s="11"/>
      <c r="DJR89" s="11"/>
      <c r="DJS89" s="11"/>
      <c r="DJT89" s="11"/>
      <c r="DJU89" s="11"/>
      <c r="DJV89" s="11"/>
      <c r="DJW89" s="11"/>
      <c r="DJX89" s="11"/>
      <c r="DJY89" s="11"/>
      <c r="DJZ89" s="11"/>
      <c r="DKA89" s="11"/>
      <c r="DKB89" s="11"/>
      <c r="DKC89" s="11"/>
      <c r="DKD89" s="11"/>
      <c r="DKE89" s="11"/>
      <c r="DKF89" s="11"/>
      <c r="DKG89" s="11"/>
      <c r="DKH89" s="11"/>
      <c r="DKI89" s="11"/>
      <c r="DKJ89" s="11"/>
      <c r="DKK89" s="11"/>
      <c r="DKL89" s="11"/>
      <c r="DKM89" s="11"/>
      <c r="DKN89" s="11"/>
      <c r="DKO89" s="11"/>
      <c r="DKP89" s="11"/>
      <c r="DKQ89" s="11"/>
      <c r="DKR89" s="11"/>
      <c r="DKS89" s="11"/>
      <c r="DKT89" s="11"/>
      <c r="DKU89" s="11"/>
      <c r="DKV89" s="11"/>
      <c r="DKW89" s="11"/>
      <c r="DKX89" s="11"/>
      <c r="DKY89" s="11"/>
      <c r="DKZ89" s="11"/>
      <c r="DLA89" s="11"/>
      <c r="DLB89" s="11"/>
      <c r="DLC89" s="11"/>
      <c r="DLD89" s="11"/>
      <c r="DLE89" s="11"/>
      <c r="DLF89" s="11"/>
      <c r="DLG89" s="11"/>
      <c r="DLH89" s="11"/>
      <c r="DLI89" s="11"/>
      <c r="DLJ89" s="11"/>
      <c r="DLK89" s="11"/>
      <c r="DLL89" s="11"/>
      <c r="DLM89" s="11"/>
      <c r="DLN89" s="11"/>
      <c r="DLO89" s="11"/>
      <c r="DLP89" s="11"/>
      <c r="DLQ89" s="11"/>
      <c r="DLR89" s="11"/>
      <c r="DLS89" s="11"/>
      <c r="DLT89" s="11"/>
      <c r="DLU89" s="11"/>
      <c r="DLV89" s="11"/>
      <c r="DLW89" s="11"/>
      <c r="DLX89" s="11"/>
      <c r="DLY89" s="11"/>
      <c r="DLZ89" s="11"/>
      <c r="DMA89" s="11"/>
      <c r="DMB89" s="11"/>
      <c r="DMC89" s="11"/>
      <c r="DMD89" s="11"/>
      <c r="DME89" s="11"/>
      <c r="DMF89" s="11"/>
      <c r="DMG89" s="11"/>
      <c r="DMH89" s="11"/>
      <c r="DMI89" s="11"/>
      <c r="DMJ89" s="11"/>
      <c r="DMK89" s="11"/>
      <c r="DML89" s="11"/>
      <c r="DMM89" s="11"/>
      <c r="DMN89" s="11"/>
      <c r="DMO89" s="11"/>
      <c r="DMP89" s="11"/>
      <c r="DMQ89" s="11"/>
      <c r="DMR89" s="11"/>
      <c r="DMS89" s="11"/>
      <c r="DMT89" s="11"/>
      <c r="DMU89" s="11"/>
      <c r="DMV89" s="11"/>
      <c r="DMW89" s="11"/>
      <c r="DMX89" s="11"/>
      <c r="DMY89" s="11"/>
      <c r="DMZ89" s="11"/>
      <c r="DNA89" s="11"/>
      <c r="DNB89" s="11"/>
      <c r="DNC89" s="11"/>
      <c r="DND89" s="11"/>
      <c r="DNE89" s="11"/>
      <c r="DNF89" s="11"/>
      <c r="DNG89" s="11"/>
      <c r="DNH89" s="11"/>
      <c r="DNI89" s="11"/>
      <c r="DNJ89" s="11"/>
      <c r="DNK89" s="11"/>
      <c r="DNL89" s="11"/>
      <c r="DNM89" s="11"/>
      <c r="DNN89" s="11"/>
      <c r="DNO89" s="11"/>
      <c r="DNP89" s="11"/>
      <c r="DNQ89" s="11"/>
      <c r="DNR89" s="11"/>
      <c r="DNS89" s="11"/>
      <c r="DNT89" s="11"/>
      <c r="DNU89" s="11"/>
      <c r="DNV89" s="11"/>
      <c r="DNW89" s="11"/>
      <c r="DNX89" s="11"/>
      <c r="DNY89" s="11"/>
      <c r="DNZ89" s="11"/>
      <c r="DOA89" s="11"/>
      <c r="DOB89" s="11"/>
      <c r="DOC89" s="11"/>
      <c r="DOD89" s="11"/>
      <c r="DOE89" s="11"/>
      <c r="DOF89" s="11"/>
      <c r="DOG89" s="11"/>
      <c r="DOH89" s="11"/>
      <c r="DOI89" s="11"/>
      <c r="DOJ89" s="11"/>
      <c r="DOK89" s="11"/>
      <c r="DOL89" s="11"/>
      <c r="DOM89" s="11"/>
      <c r="DON89" s="11"/>
      <c r="DOO89" s="11"/>
      <c r="DOP89" s="11"/>
      <c r="DOQ89" s="11"/>
      <c r="DOR89" s="11"/>
      <c r="DOS89" s="11"/>
      <c r="DOT89" s="11"/>
      <c r="DOU89" s="11"/>
      <c r="DOV89" s="11"/>
      <c r="DOW89" s="11"/>
      <c r="DOX89" s="11"/>
      <c r="DOY89" s="11"/>
      <c r="DOZ89" s="11"/>
      <c r="DPA89" s="11"/>
      <c r="DPB89" s="11"/>
      <c r="DPC89" s="11"/>
      <c r="DPD89" s="11"/>
      <c r="DPE89" s="11"/>
      <c r="DPF89" s="11"/>
      <c r="DPG89" s="11"/>
      <c r="DPH89" s="11"/>
      <c r="DPI89" s="11"/>
      <c r="DPJ89" s="11"/>
      <c r="DPK89" s="11"/>
      <c r="DPL89" s="11"/>
      <c r="DPM89" s="11"/>
      <c r="DPN89" s="11"/>
      <c r="DPO89" s="11"/>
      <c r="DPP89" s="11"/>
      <c r="DPQ89" s="11"/>
      <c r="DPR89" s="11"/>
      <c r="DPS89" s="11"/>
      <c r="DPT89" s="11"/>
      <c r="DPU89" s="11"/>
      <c r="DPV89" s="11"/>
      <c r="DPW89" s="11"/>
      <c r="DPX89" s="11"/>
      <c r="DPY89" s="11"/>
      <c r="DPZ89" s="11"/>
      <c r="DQA89" s="11"/>
      <c r="DQB89" s="11"/>
      <c r="DQC89" s="11"/>
      <c r="DQD89" s="11"/>
      <c r="DQE89" s="11"/>
      <c r="DQF89" s="11"/>
      <c r="DQG89" s="11"/>
      <c r="DQH89" s="11"/>
      <c r="DQI89" s="11"/>
      <c r="DQJ89" s="11"/>
      <c r="DQK89" s="11"/>
      <c r="DQL89" s="11"/>
      <c r="DQM89" s="11"/>
      <c r="DQN89" s="11"/>
      <c r="DQO89" s="11"/>
      <c r="DQP89" s="11"/>
      <c r="DQQ89" s="11"/>
      <c r="DQR89" s="11"/>
      <c r="DQS89" s="11"/>
      <c r="DQT89" s="11"/>
      <c r="DQU89" s="11"/>
      <c r="DQV89" s="11"/>
      <c r="DQW89" s="11"/>
      <c r="DQX89" s="11"/>
      <c r="DQY89" s="11"/>
      <c r="DQZ89" s="11"/>
      <c r="DRA89" s="11"/>
      <c r="DRB89" s="11"/>
      <c r="DRC89" s="11"/>
      <c r="DRD89" s="11"/>
      <c r="DRE89" s="11"/>
      <c r="DRF89" s="11"/>
      <c r="DRG89" s="11"/>
      <c r="DRH89" s="11"/>
      <c r="DRI89" s="11"/>
      <c r="DRJ89" s="11"/>
      <c r="DRK89" s="11"/>
      <c r="DRL89" s="11"/>
      <c r="DRM89" s="11"/>
      <c r="DRN89" s="11"/>
      <c r="DRO89" s="11"/>
      <c r="DRP89" s="11"/>
      <c r="DRQ89" s="11"/>
      <c r="DRR89" s="11"/>
      <c r="DRS89" s="11"/>
      <c r="DRT89" s="11"/>
      <c r="DRU89" s="11"/>
      <c r="DRV89" s="11"/>
      <c r="DRW89" s="11"/>
      <c r="DRX89" s="11"/>
      <c r="DRY89" s="11"/>
      <c r="DRZ89" s="11"/>
      <c r="DSA89" s="11"/>
      <c r="DSB89" s="11"/>
      <c r="DSC89" s="11"/>
      <c r="DSD89" s="11"/>
      <c r="DSE89" s="11"/>
      <c r="DSF89" s="11"/>
      <c r="DSG89" s="11"/>
      <c r="DSH89" s="11"/>
      <c r="DSI89" s="11"/>
      <c r="DSJ89" s="11"/>
      <c r="DSK89" s="11"/>
      <c r="DSL89" s="11"/>
      <c r="DSM89" s="11"/>
      <c r="DSN89" s="11"/>
      <c r="DSO89" s="11"/>
      <c r="DSP89" s="11"/>
      <c r="DSQ89" s="11"/>
      <c r="DSR89" s="11"/>
      <c r="DSS89" s="11"/>
      <c r="DST89" s="11"/>
      <c r="DSU89" s="11"/>
      <c r="DSV89" s="11"/>
      <c r="DSW89" s="11"/>
      <c r="DSX89" s="11"/>
      <c r="DSY89" s="11"/>
      <c r="DSZ89" s="11"/>
      <c r="DTA89" s="11"/>
      <c r="DTB89" s="11"/>
      <c r="DTC89" s="11"/>
      <c r="DTD89" s="11"/>
      <c r="DTE89" s="11"/>
      <c r="DTF89" s="11"/>
      <c r="DTG89" s="11"/>
      <c r="DTH89" s="11"/>
      <c r="DTI89" s="11"/>
      <c r="DTJ89" s="11"/>
      <c r="DTK89" s="11"/>
      <c r="DTL89" s="11"/>
      <c r="DTM89" s="11"/>
      <c r="DTN89" s="11"/>
      <c r="DTO89" s="11"/>
      <c r="DTP89" s="11"/>
      <c r="DTQ89" s="11"/>
      <c r="DTR89" s="11"/>
      <c r="DTS89" s="11"/>
      <c r="DTT89" s="11"/>
      <c r="DTU89" s="11"/>
      <c r="DTV89" s="11"/>
      <c r="DTW89" s="11"/>
      <c r="DTX89" s="11"/>
      <c r="DTY89" s="11"/>
      <c r="DTZ89" s="11"/>
      <c r="DUA89" s="11"/>
      <c r="DUB89" s="11"/>
      <c r="DUC89" s="11"/>
      <c r="DUD89" s="11"/>
      <c r="DUE89" s="11"/>
      <c r="DUF89" s="11"/>
      <c r="DUG89" s="11"/>
      <c r="DUH89" s="11"/>
      <c r="DUI89" s="11"/>
      <c r="DUJ89" s="11"/>
      <c r="DUK89" s="11"/>
      <c r="DUL89" s="11"/>
      <c r="DUM89" s="11"/>
      <c r="DUN89" s="11"/>
      <c r="DUO89" s="11"/>
      <c r="DUP89" s="11"/>
      <c r="DUQ89" s="11"/>
      <c r="DUR89" s="11"/>
      <c r="DUS89" s="11"/>
      <c r="DUT89" s="11"/>
      <c r="DUU89" s="11"/>
      <c r="DUV89" s="11"/>
      <c r="DUW89" s="11"/>
      <c r="DUX89" s="11"/>
      <c r="DUY89" s="11"/>
      <c r="DUZ89" s="11"/>
      <c r="DVA89" s="11"/>
      <c r="DVB89" s="11"/>
      <c r="DVC89" s="11"/>
      <c r="DVD89" s="11"/>
      <c r="DVE89" s="11"/>
      <c r="DVF89" s="11"/>
      <c r="DVG89" s="11"/>
      <c r="DVH89" s="11"/>
      <c r="DVI89" s="11"/>
      <c r="DVJ89" s="11"/>
      <c r="DVK89" s="11"/>
      <c r="DVL89" s="11"/>
      <c r="DVM89" s="11"/>
      <c r="DVN89" s="11"/>
      <c r="DVO89" s="11"/>
      <c r="DVP89" s="11"/>
      <c r="DVQ89" s="11"/>
      <c r="DVR89" s="11"/>
      <c r="DVS89" s="11"/>
      <c r="DVT89" s="11"/>
      <c r="DVU89" s="11"/>
      <c r="DVV89" s="11"/>
      <c r="DVW89" s="11"/>
      <c r="DVX89" s="11"/>
      <c r="DVY89" s="11"/>
      <c r="DVZ89" s="11"/>
      <c r="DWA89" s="11"/>
      <c r="DWB89" s="11"/>
      <c r="DWC89" s="11"/>
      <c r="DWD89" s="11"/>
      <c r="DWE89" s="11"/>
      <c r="DWF89" s="11"/>
      <c r="DWG89" s="11"/>
      <c r="DWH89" s="11"/>
      <c r="DWI89" s="11"/>
      <c r="DWJ89" s="11"/>
      <c r="DWK89" s="11"/>
      <c r="DWL89" s="11"/>
      <c r="DWM89" s="11"/>
      <c r="DWN89" s="11"/>
      <c r="DWO89" s="11"/>
      <c r="DWP89" s="11"/>
      <c r="DWQ89" s="11"/>
      <c r="DWR89" s="11"/>
      <c r="DWS89" s="11"/>
      <c r="DWT89" s="11"/>
      <c r="DWU89" s="11"/>
      <c r="DWV89" s="11"/>
      <c r="DWW89" s="11"/>
      <c r="DWX89" s="11"/>
      <c r="DWY89" s="11"/>
      <c r="DWZ89" s="11"/>
      <c r="DXA89" s="11"/>
      <c r="DXB89" s="11"/>
      <c r="DXC89" s="11"/>
      <c r="DXD89" s="11"/>
      <c r="DXE89" s="11"/>
      <c r="DXF89" s="11"/>
      <c r="DXG89" s="11"/>
      <c r="DXH89" s="11"/>
      <c r="DXI89" s="11"/>
      <c r="DXJ89" s="11"/>
      <c r="DXK89" s="11"/>
      <c r="DXL89" s="11"/>
      <c r="DXM89" s="11"/>
      <c r="DXN89" s="11"/>
      <c r="DXO89" s="11"/>
      <c r="DXP89" s="11"/>
      <c r="DXQ89" s="11"/>
      <c r="DXR89" s="11"/>
      <c r="DXS89" s="11"/>
      <c r="DXT89" s="11"/>
      <c r="DXU89" s="11"/>
      <c r="DXV89" s="11"/>
      <c r="DXW89" s="11"/>
      <c r="DXX89" s="11"/>
      <c r="DXY89" s="11"/>
      <c r="DXZ89" s="11"/>
      <c r="DYA89" s="11"/>
      <c r="DYB89" s="11"/>
      <c r="DYC89" s="11"/>
      <c r="DYD89" s="11"/>
      <c r="DYE89" s="11"/>
      <c r="DYF89" s="11"/>
      <c r="DYG89" s="11"/>
      <c r="DYH89" s="11"/>
      <c r="DYI89" s="11"/>
      <c r="DYJ89" s="11"/>
      <c r="DYK89" s="11"/>
      <c r="DYL89" s="11"/>
      <c r="DYM89" s="11"/>
      <c r="DYN89" s="11"/>
      <c r="DYO89" s="11"/>
      <c r="DYP89" s="11"/>
      <c r="DYQ89" s="11"/>
      <c r="DYR89" s="11"/>
      <c r="DYS89" s="11"/>
      <c r="DYT89" s="11"/>
      <c r="DYU89" s="11"/>
      <c r="DYV89" s="11"/>
      <c r="DYW89" s="11"/>
      <c r="DYX89" s="11"/>
      <c r="DYY89" s="11"/>
      <c r="DYZ89" s="11"/>
      <c r="DZA89" s="11"/>
      <c r="DZB89" s="11"/>
      <c r="DZC89" s="11"/>
      <c r="DZD89" s="11"/>
      <c r="DZE89" s="11"/>
      <c r="DZF89" s="11"/>
      <c r="DZG89" s="11"/>
      <c r="DZH89" s="11"/>
      <c r="DZI89" s="11"/>
      <c r="DZJ89" s="11"/>
      <c r="DZK89" s="11"/>
      <c r="DZL89" s="11"/>
      <c r="DZM89" s="11"/>
      <c r="DZN89" s="11"/>
      <c r="DZO89" s="11"/>
      <c r="DZP89" s="11"/>
      <c r="DZQ89" s="11"/>
      <c r="DZR89" s="11"/>
      <c r="DZS89" s="11"/>
      <c r="DZT89" s="11"/>
      <c r="DZU89" s="11"/>
      <c r="DZV89" s="11"/>
      <c r="DZW89" s="11"/>
      <c r="DZX89" s="11"/>
      <c r="DZY89" s="11"/>
      <c r="DZZ89" s="11"/>
      <c r="EAA89" s="11"/>
      <c r="EAB89" s="11"/>
      <c r="EAC89" s="11"/>
      <c r="EAD89" s="11"/>
      <c r="EAE89" s="11"/>
      <c r="EAF89" s="11"/>
      <c r="EAG89" s="11"/>
      <c r="EAH89" s="11"/>
      <c r="EAI89" s="11"/>
      <c r="EAJ89" s="11"/>
      <c r="EAK89" s="11"/>
      <c r="EAL89" s="11"/>
      <c r="EAM89" s="11"/>
      <c r="EAN89" s="11"/>
      <c r="EAO89" s="11"/>
      <c r="EAP89" s="11"/>
      <c r="EAQ89" s="11"/>
      <c r="EAR89" s="11"/>
      <c r="EAS89" s="11"/>
      <c r="EAT89" s="11"/>
      <c r="EAU89" s="11"/>
      <c r="EAV89" s="11"/>
      <c r="EAW89" s="11"/>
      <c r="EAX89" s="11"/>
      <c r="EAY89" s="11"/>
      <c r="EAZ89" s="11"/>
      <c r="EBA89" s="11"/>
      <c r="EBB89" s="11"/>
      <c r="EBC89" s="11"/>
      <c r="EBD89" s="11"/>
      <c r="EBE89" s="11"/>
      <c r="EBF89" s="11"/>
      <c r="EBG89" s="11"/>
      <c r="EBH89" s="11"/>
      <c r="EBI89" s="11"/>
      <c r="EBJ89" s="11"/>
      <c r="EBK89" s="11"/>
      <c r="EBL89" s="11"/>
      <c r="EBM89" s="11"/>
      <c r="EBN89" s="11"/>
      <c r="EBO89" s="11"/>
      <c r="EBP89" s="11"/>
      <c r="EBQ89" s="11"/>
      <c r="EBR89" s="11"/>
      <c r="EBS89" s="11"/>
      <c r="EBT89" s="11"/>
      <c r="EBU89" s="11"/>
      <c r="EBV89" s="11"/>
      <c r="EBW89" s="11"/>
      <c r="EBX89" s="11"/>
      <c r="EBY89" s="11"/>
      <c r="EBZ89" s="11"/>
      <c r="ECA89" s="11"/>
      <c r="ECB89" s="11"/>
      <c r="ECC89" s="11"/>
      <c r="ECD89" s="11"/>
      <c r="ECE89" s="11"/>
      <c r="ECF89" s="11"/>
      <c r="ECG89" s="11"/>
      <c r="ECH89" s="11"/>
      <c r="ECI89" s="11"/>
      <c r="ECJ89" s="11"/>
      <c r="ECK89" s="11"/>
      <c r="ECL89" s="11"/>
      <c r="ECM89" s="11"/>
      <c r="ECN89" s="11"/>
      <c r="ECO89" s="11"/>
      <c r="ECP89" s="11"/>
      <c r="ECQ89" s="11"/>
      <c r="ECR89" s="11"/>
      <c r="ECS89" s="11"/>
      <c r="ECT89" s="11"/>
      <c r="ECU89" s="11"/>
      <c r="ECV89" s="11"/>
      <c r="ECW89" s="11"/>
      <c r="ECX89" s="11"/>
      <c r="ECY89" s="11"/>
      <c r="ECZ89" s="11"/>
      <c r="EDA89" s="11"/>
      <c r="EDB89" s="11"/>
      <c r="EDC89" s="11"/>
      <c r="EDD89" s="11"/>
      <c r="EDE89" s="11"/>
      <c r="EDF89" s="11"/>
      <c r="EDG89" s="11"/>
      <c r="EDH89" s="11"/>
      <c r="EDI89" s="11"/>
      <c r="EDJ89" s="11"/>
      <c r="EDK89" s="11"/>
      <c r="EDL89" s="11"/>
      <c r="EDM89" s="11"/>
      <c r="EDN89" s="11"/>
      <c r="EDO89" s="11"/>
      <c r="EDP89" s="11"/>
      <c r="EDQ89" s="11"/>
      <c r="EDR89" s="11"/>
      <c r="EDS89" s="11"/>
      <c r="EDT89" s="11"/>
      <c r="EDU89" s="11"/>
      <c r="EDV89" s="11"/>
      <c r="EDW89" s="11"/>
      <c r="EDX89" s="11"/>
      <c r="EDY89" s="11"/>
      <c r="EDZ89" s="11"/>
      <c r="EEA89" s="11"/>
      <c r="EEB89" s="11"/>
      <c r="EEC89" s="11"/>
      <c r="EED89" s="11"/>
      <c r="EEE89" s="11"/>
      <c r="EEF89" s="11"/>
      <c r="EEG89" s="11"/>
      <c r="EEH89" s="11"/>
      <c r="EEI89" s="11"/>
      <c r="EEJ89" s="11"/>
      <c r="EEK89" s="11"/>
      <c r="EEL89" s="11"/>
      <c r="EEM89" s="11"/>
      <c r="EEN89" s="11"/>
      <c r="EEO89" s="11"/>
      <c r="EEP89" s="11"/>
      <c r="EEQ89" s="11"/>
      <c r="EER89" s="11"/>
      <c r="EES89" s="11"/>
      <c r="EET89" s="11"/>
      <c r="EEU89" s="11"/>
      <c r="EEV89" s="11"/>
      <c r="EEW89" s="11"/>
      <c r="EEX89" s="11"/>
      <c r="EEY89" s="11"/>
      <c r="EEZ89" s="11"/>
      <c r="EFA89" s="11"/>
      <c r="EFB89" s="11"/>
      <c r="EFC89" s="11"/>
      <c r="EFD89" s="11"/>
      <c r="EFE89" s="11"/>
      <c r="EFF89" s="11"/>
      <c r="EFG89" s="11"/>
      <c r="EFH89" s="11"/>
      <c r="EFI89" s="11"/>
      <c r="EFJ89" s="11"/>
      <c r="EFK89" s="11"/>
      <c r="EFL89" s="11"/>
      <c r="EFM89" s="11"/>
      <c r="EFN89" s="11"/>
      <c r="EFO89" s="11"/>
      <c r="EFP89" s="11"/>
      <c r="EFQ89" s="11"/>
      <c r="EFR89" s="11"/>
      <c r="EFS89" s="11"/>
      <c r="EFT89" s="11"/>
      <c r="EFU89" s="11"/>
      <c r="EFV89" s="11"/>
      <c r="EFW89" s="11"/>
      <c r="EFX89" s="11"/>
      <c r="EFY89" s="11"/>
      <c r="EFZ89" s="11"/>
      <c r="EGA89" s="11"/>
      <c r="EGB89" s="11"/>
      <c r="EGC89" s="11"/>
      <c r="EGD89" s="11"/>
      <c r="EGE89" s="11"/>
      <c r="EGF89" s="11"/>
      <c r="EGG89" s="11"/>
      <c r="EGH89" s="11"/>
      <c r="EGI89" s="11"/>
      <c r="EGJ89" s="11"/>
      <c r="EGK89" s="11"/>
      <c r="EGL89" s="11"/>
      <c r="EGM89" s="11"/>
      <c r="EGN89" s="11"/>
      <c r="EGO89" s="11"/>
      <c r="EGP89" s="11"/>
      <c r="EGQ89" s="11"/>
      <c r="EGR89" s="11"/>
      <c r="EGS89" s="11"/>
      <c r="EGT89" s="11"/>
      <c r="EGU89" s="11"/>
      <c r="EGV89" s="11"/>
      <c r="EGW89" s="11"/>
      <c r="EGX89" s="11"/>
      <c r="EGY89" s="11"/>
      <c r="EGZ89" s="11"/>
      <c r="EHA89" s="11"/>
      <c r="EHB89" s="11"/>
      <c r="EHC89" s="11"/>
      <c r="EHD89" s="11"/>
      <c r="EHE89" s="11"/>
      <c r="EHF89" s="11"/>
      <c r="EHG89" s="11"/>
      <c r="EHH89" s="11"/>
      <c r="EHI89" s="11"/>
      <c r="EHJ89" s="11"/>
      <c r="EHK89" s="11"/>
      <c r="EHL89" s="11"/>
      <c r="EHM89" s="11"/>
      <c r="EHN89" s="11"/>
      <c r="EHO89" s="11"/>
      <c r="EHP89" s="11"/>
      <c r="EHQ89" s="11"/>
      <c r="EHR89" s="11"/>
      <c r="EHS89" s="11"/>
      <c r="EHT89" s="11"/>
      <c r="EHU89" s="11"/>
      <c r="EHV89" s="11"/>
      <c r="EHW89" s="11"/>
      <c r="EHX89" s="11"/>
      <c r="EHY89" s="11"/>
      <c r="EHZ89" s="11"/>
      <c r="EIA89" s="11"/>
      <c r="EIB89" s="11"/>
      <c r="EIC89" s="11"/>
      <c r="EID89" s="11"/>
      <c r="EIE89" s="11"/>
      <c r="EIF89" s="11"/>
      <c r="EIG89" s="11"/>
      <c r="EIH89" s="11"/>
      <c r="EII89" s="11"/>
      <c r="EIJ89" s="11"/>
      <c r="EIK89" s="11"/>
      <c r="EIL89" s="11"/>
      <c r="EIM89" s="11"/>
      <c r="EIN89" s="11"/>
      <c r="EIO89" s="11"/>
      <c r="EIP89" s="11"/>
      <c r="EIQ89" s="11"/>
      <c r="EIR89" s="11"/>
      <c r="EIS89" s="11"/>
      <c r="EIT89" s="11"/>
      <c r="EIU89" s="11"/>
      <c r="EIV89" s="11"/>
      <c r="EIW89" s="11"/>
      <c r="EIX89" s="11"/>
      <c r="EIY89" s="11"/>
      <c r="EIZ89" s="11"/>
      <c r="EJA89" s="11"/>
      <c r="EJB89" s="11"/>
      <c r="EJC89" s="11"/>
      <c r="EJD89" s="11"/>
      <c r="EJE89" s="11"/>
      <c r="EJF89" s="11"/>
      <c r="EJG89" s="11"/>
      <c r="EJH89" s="11"/>
      <c r="EJI89" s="11"/>
      <c r="EJJ89" s="11"/>
      <c r="EJK89" s="11"/>
      <c r="EJL89" s="11"/>
      <c r="EJM89" s="11"/>
      <c r="EJN89" s="11"/>
      <c r="EJO89" s="11"/>
      <c r="EJP89" s="11"/>
      <c r="EJQ89" s="11"/>
      <c r="EJR89" s="11"/>
      <c r="EJS89" s="11"/>
      <c r="EJT89" s="11"/>
      <c r="EJU89" s="11"/>
      <c r="EJV89" s="11"/>
      <c r="EJW89" s="11"/>
      <c r="EJX89" s="11"/>
      <c r="EJY89" s="11"/>
      <c r="EJZ89" s="11"/>
      <c r="EKA89" s="11"/>
      <c r="EKB89" s="11"/>
      <c r="EKC89" s="11"/>
      <c r="EKD89" s="11"/>
      <c r="EKE89" s="11"/>
      <c r="EKF89" s="11"/>
      <c r="EKG89" s="11"/>
      <c r="EKH89" s="11"/>
      <c r="EKI89" s="11"/>
      <c r="EKJ89" s="11"/>
      <c r="EKK89" s="11"/>
      <c r="EKL89" s="11"/>
      <c r="EKM89" s="11"/>
      <c r="EKN89" s="11"/>
      <c r="EKO89" s="11"/>
      <c r="EKP89" s="11"/>
      <c r="EKQ89" s="11"/>
      <c r="EKR89" s="11"/>
      <c r="EKS89" s="11"/>
      <c r="EKT89" s="11"/>
      <c r="EKU89" s="11"/>
      <c r="EKV89" s="11"/>
      <c r="EKW89" s="11"/>
      <c r="EKX89" s="11"/>
      <c r="EKY89" s="11"/>
      <c r="EKZ89" s="11"/>
      <c r="ELA89" s="11"/>
      <c r="ELB89" s="11"/>
      <c r="ELC89" s="11"/>
      <c r="ELD89" s="11"/>
      <c r="ELE89" s="11"/>
      <c r="ELF89" s="11"/>
      <c r="ELG89" s="11"/>
      <c r="ELH89" s="11"/>
      <c r="ELI89" s="11"/>
      <c r="ELJ89" s="11"/>
      <c r="ELK89" s="11"/>
      <c r="ELL89" s="11"/>
      <c r="ELM89" s="11"/>
      <c r="ELN89" s="11"/>
      <c r="ELO89" s="11"/>
      <c r="ELP89" s="11"/>
      <c r="ELQ89" s="11"/>
      <c r="ELR89" s="11"/>
      <c r="ELS89" s="11"/>
      <c r="ELT89" s="11"/>
      <c r="ELU89" s="11"/>
      <c r="ELV89" s="11"/>
      <c r="ELW89" s="11"/>
      <c r="ELX89" s="11"/>
      <c r="ELY89" s="11"/>
      <c r="ELZ89" s="11"/>
      <c r="EMA89" s="11"/>
      <c r="EMB89" s="11"/>
      <c r="EMC89" s="11"/>
      <c r="EMD89" s="11"/>
      <c r="EME89" s="11"/>
      <c r="EMF89" s="11"/>
      <c r="EMG89" s="11"/>
      <c r="EMH89" s="11"/>
      <c r="EMI89" s="11"/>
      <c r="EMJ89" s="11"/>
      <c r="EMK89" s="11"/>
      <c r="EML89" s="11"/>
      <c r="EMM89" s="11"/>
      <c r="EMN89" s="11"/>
      <c r="EMO89" s="11"/>
      <c r="EMP89" s="11"/>
      <c r="EMQ89" s="11"/>
      <c r="EMR89" s="11"/>
      <c r="EMS89" s="11"/>
      <c r="EMT89" s="11"/>
      <c r="EMU89" s="11"/>
      <c r="EMV89" s="11"/>
      <c r="EMW89" s="11"/>
      <c r="EMX89" s="11"/>
      <c r="EMY89" s="11"/>
      <c r="EMZ89" s="11"/>
      <c r="ENA89" s="11"/>
      <c r="ENB89" s="11"/>
      <c r="ENC89" s="11"/>
      <c r="END89" s="11"/>
      <c r="ENE89" s="11"/>
      <c r="ENF89" s="11"/>
      <c r="ENG89" s="11"/>
      <c r="ENH89" s="11"/>
      <c r="ENI89" s="11"/>
      <c r="ENJ89" s="11"/>
      <c r="ENK89" s="11"/>
      <c r="ENL89" s="11"/>
      <c r="ENM89" s="11"/>
      <c r="ENN89" s="11"/>
      <c r="ENO89" s="11"/>
      <c r="ENP89" s="11"/>
      <c r="ENQ89" s="11"/>
      <c r="ENR89" s="11"/>
      <c r="ENS89" s="11"/>
      <c r="ENT89" s="11"/>
      <c r="ENU89" s="11"/>
      <c r="ENV89" s="11"/>
      <c r="ENW89" s="11"/>
      <c r="ENX89" s="11"/>
      <c r="ENY89" s="11"/>
      <c r="ENZ89" s="11"/>
      <c r="EOA89" s="11"/>
      <c r="EOB89" s="11"/>
      <c r="EOC89" s="11"/>
      <c r="EOD89" s="11"/>
      <c r="EOE89" s="11"/>
      <c r="EOF89" s="11"/>
      <c r="EOG89" s="11"/>
      <c r="EOH89" s="11"/>
      <c r="EOI89" s="11"/>
      <c r="EOJ89" s="11"/>
      <c r="EOK89" s="11"/>
      <c r="EOL89" s="11"/>
      <c r="EOM89" s="11"/>
      <c r="EON89" s="11"/>
      <c r="EOO89" s="11"/>
      <c r="EOP89" s="11"/>
      <c r="EOQ89" s="11"/>
      <c r="EOR89" s="11"/>
      <c r="EOS89" s="11"/>
      <c r="EOT89" s="11"/>
      <c r="EOU89" s="11"/>
      <c r="EOV89" s="11"/>
      <c r="EOW89" s="11"/>
      <c r="EOX89" s="11"/>
      <c r="EOY89" s="11"/>
      <c r="EOZ89" s="11"/>
      <c r="EPA89" s="11"/>
      <c r="EPB89" s="11"/>
      <c r="EPC89" s="11"/>
      <c r="EPD89" s="11"/>
      <c r="EPE89" s="11"/>
      <c r="EPF89" s="11"/>
      <c r="EPG89" s="11"/>
      <c r="EPH89" s="11"/>
      <c r="EPI89" s="11"/>
      <c r="EPJ89" s="11"/>
      <c r="EPK89" s="11"/>
      <c r="EPL89" s="11"/>
      <c r="EPM89" s="11"/>
      <c r="EPN89" s="11"/>
      <c r="EPO89" s="11"/>
      <c r="EPP89" s="11"/>
      <c r="EPQ89" s="11"/>
      <c r="EPR89" s="11"/>
      <c r="EPS89" s="11"/>
      <c r="EPT89" s="11"/>
      <c r="EPU89" s="11"/>
      <c r="EPV89" s="11"/>
      <c r="EPW89" s="11"/>
      <c r="EPX89" s="11"/>
      <c r="EPY89" s="11"/>
      <c r="EPZ89" s="11"/>
      <c r="EQA89" s="11"/>
      <c r="EQB89" s="11"/>
      <c r="EQC89" s="11"/>
      <c r="EQD89" s="11"/>
      <c r="EQE89" s="11"/>
      <c r="EQF89" s="11"/>
      <c r="EQG89" s="11"/>
      <c r="EQH89" s="11"/>
      <c r="EQI89" s="11"/>
      <c r="EQJ89" s="11"/>
      <c r="EQK89" s="11"/>
      <c r="EQL89" s="11"/>
      <c r="EQM89" s="11"/>
      <c r="EQN89" s="11"/>
      <c r="EQO89" s="11"/>
      <c r="EQP89" s="11"/>
      <c r="EQQ89" s="11"/>
      <c r="EQR89" s="11"/>
      <c r="EQS89" s="11"/>
      <c r="EQT89" s="11"/>
      <c r="EQU89" s="11"/>
      <c r="EQV89" s="11"/>
      <c r="EQW89" s="11"/>
      <c r="EQX89" s="11"/>
      <c r="EQY89" s="11"/>
      <c r="EQZ89" s="11"/>
      <c r="ERA89" s="11"/>
      <c r="ERB89" s="11"/>
      <c r="ERC89" s="11"/>
      <c r="ERD89" s="11"/>
      <c r="ERE89" s="11"/>
      <c r="ERF89" s="11"/>
      <c r="ERG89" s="11"/>
      <c r="ERH89" s="11"/>
      <c r="ERI89" s="11"/>
      <c r="ERJ89" s="11"/>
      <c r="ERK89" s="11"/>
      <c r="ERL89" s="11"/>
      <c r="ERM89" s="11"/>
      <c r="ERN89" s="11"/>
      <c r="ERO89" s="11"/>
      <c r="ERP89" s="11"/>
      <c r="ERQ89" s="11"/>
      <c r="ERR89" s="11"/>
      <c r="ERS89" s="11"/>
      <c r="ERT89" s="11"/>
      <c r="ERU89" s="11"/>
      <c r="ERV89" s="11"/>
      <c r="ERW89" s="11"/>
      <c r="ERX89" s="11"/>
      <c r="ERY89" s="11"/>
      <c r="ERZ89" s="11"/>
      <c r="ESA89" s="11"/>
      <c r="ESB89" s="11"/>
      <c r="ESC89" s="11"/>
      <c r="ESD89" s="11"/>
      <c r="ESE89" s="11"/>
      <c r="ESF89" s="11"/>
      <c r="ESG89" s="11"/>
      <c r="ESH89" s="11"/>
      <c r="ESI89" s="11"/>
      <c r="ESJ89" s="11"/>
      <c r="ESK89" s="11"/>
      <c r="ESL89" s="11"/>
      <c r="ESM89" s="11"/>
      <c r="ESN89" s="11"/>
      <c r="ESO89" s="11"/>
      <c r="ESP89" s="11"/>
      <c r="ESQ89" s="11"/>
      <c r="ESR89" s="11"/>
      <c r="ESS89" s="11"/>
      <c r="EST89" s="11"/>
      <c r="ESU89" s="11"/>
      <c r="ESV89" s="11"/>
      <c r="ESW89" s="11"/>
      <c r="ESX89" s="11"/>
      <c r="ESY89" s="11"/>
      <c r="ESZ89" s="11"/>
      <c r="ETA89" s="11"/>
      <c r="ETB89" s="11"/>
      <c r="ETC89" s="11"/>
      <c r="ETD89" s="11"/>
      <c r="ETE89" s="11"/>
      <c r="ETF89" s="11"/>
      <c r="ETG89" s="11"/>
      <c r="ETH89" s="11"/>
      <c r="ETI89" s="11"/>
      <c r="ETJ89" s="11"/>
      <c r="ETK89" s="11"/>
      <c r="ETL89" s="11"/>
      <c r="ETM89" s="11"/>
      <c r="ETN89" s="11"/>
      <c r="ETO89" s="11"/>
      <c r="ETP89" s="11"/>
      <c r="ETQ89" s="11"/>
      <c r="ETR89" s="11"/>
      <c r="ETS89" s="11"/>
      <c r="ETT89" s="11"/>
      <c r="ETU89" s="11"/>
      <c r="ETV89" s="11"/>
      <c r="ETW89" s="11"/>
      <c r="ETX89" s="11"/>
      <c r="ETY89" s="11"/>
      <c r="ETZ89" s="11"/>
      <c r="EUA89" s="11"/>
      <c r="EUB89" s="11"/>
      <c r="EUC89" s="11"/>
      <c r="EUD89" s="11"/>
      <c r="EUE89" s="11"/>
      <c r="EUF89" s="11"/>
      <c r="EUG89" s="11"/>
      <c r="EUH89" s="11"/>
      <c r="EUI89" s="11"/>
      <c r="EUJ89" s="11"/>
      <c r="EUK89" s="11"/>
      <c r="EUL89" s="11"/>
      <c r="EUM89" s="11"/>
      <c r="EUN89" s="11"/>
      <c r="EUO89" s="11"/>
      <c r="EUP89" s="11"/>
      <c r="EUQ89" s="11"/>
      <c r="EUR89" s="11"/>
      <c r="EUS89" s="11"/>
      <c r="EUT89" s="11"/>
      <c r="EUU89" s="11"/>
      <c r="EUV89" s="11"/>
      <c r="EUW89" s="11"/>
      <c r="EUX89" s="11"/>
      <c r="EUY89" s="11"/>
      <c r="EUZ89" s="11"/>
      <c r="EVA89" s="11"/>
      <c r="EVB89" s="11"/>
      <c r="EVC89" s="11"/>
      <c r="EVD89" s="11"/>
      <c r="EVE89" s="11"/>
      <c r="EVF89" s="11"/>
      <c r="EVG89" s="11"/>
      <c r="EVH89" s="11"/>
      <c r="EVI89" s="11"/>
      <c r="EVJ89" s="11"/>
      <c r="EVK89" s="11"/>
      <c r="EVL89" s="11"/>
      <c r="EVM89" s="11"/>
      <c r="EVN89" s="11"/>
      <c r="EVO89" s="11"/>
      <c r="EVP89" s="11"/>
      <c r="EVQ89" s="11"/>
      <c r="EVR89" s="11"/>
      <c r="EVS89" s="11"/>
      <c r="EVT89" s="11"/>
      <c r="EVU89" s="11"/>
      <c r="EVV89" s="11"/>
      <c r="EVW89" s="11"/>
      <c r="EVX89" s="11"/>
      <c r="EVY89" s="11"/>
      <c r="EVZ89" s="11"/>
      <c r="EWA89" s="11"/>
      <c r="EWB89" s="11"/>
      <c r="EWC89" s="11"/>
      <c r="EWD89" s="11"/>
      <c r="EWE89" s="11"/>
      <c r="EWF89" s="11"/>
      <c r="EWG89" s="11"/>
      <c r="EWH89" s="11"/>
      <c r="EWI89" s="11"/>
      <c r="EWJ89" s="11"/>
      <c r="EWK89" s="11"/>
      <c r="EWL89" s="11"/>
      <c r="EWM89" s="11"/>
      <c r="EWN89" s="11"/>
      <c r="EWO89" s="11"/>
      <c r="EWP89" s="11"/>
      <c r="EWQ89" s="11"/>
      <c r="EWR89" s="11"/>
      <c r="EWS89" s="11"/>
      <c r="EWT89" s="11"/>
      <c r="EWU89" s="11"/>
      <c r="EWV89" s="11"/>
      <c r="EWW89" s="11"/>
      <c r="EWX89" s="11"/>
      <c r="EWY89" s="11"/>
      <c r="EWZ89" s="11"/>
      <c r="EXA89" s="11"/>
      <c r="EXB89" s="11"/>
      <c r="EXC89" s="11"/>
      <c r="EXD89" s="11"/>
      <c r="EXE89" s="11"/>
      <c r="EXF89" s="11"/>
      <c r="EXG89" s="11"/>
      <c r="EXH89" s="11"/>
      <c r="EXI89" s="11"/>
      <c r="EXJ89" s="11"/>
      <c r="EXK89" s="11"/>
      <c r="EXL89" s="11"/>
      <c r="EXM89" s="11"/>
      <c r="EXN89" s="11"/>
      <c r="EXO89" s="11"/>
      <c r="EXP89" s="11"/>
      <c r="EXQ89" s="11"/>
      <c r="EXR89" s="11"/>
      <c r="EXS89" s="11"/>
      <c r="EXT89" s="11"/>
      <c r="EXU89" s="11"/>
      <c r="EXV89" s="11"/>
      <c r="EXW89" s="11"/>
      <c r="EXX89" s="11"/>
      <c r="EXY89" s="11"/>
      <c r="EXZ89" s="11"/>
      <c r="EYA89" s="11"/>
      <c r="EYB89" s="11"/>
      <c r="EYC89" s="11"/>
      <c r="EYD89" s="11"/>
      <c r="EYE89" s="11"/>
      <c r="EYF89" s="11"/>
      <c r="EYG89" s="11"/>
      <c r="EYH89" s="11"/>
      <c r="EYI89" s="11"/>
      <c r="EYJ89" s="11"/>
      <c r="EYK89" s="11"/>
      <c r="EYL89" s="11"/>
      <c r="EYM89" s="11"/>
      <c r="EYN89" s="11"/>
      <c r="EYO89" s="11"/>
      <c r="EYP89" s="11"/>
      <c r="EYQ89" s="11"/>
      <c r="EYR89" s="11"/>
      <c r="EYS89" s="11"/>
      <c r="EYT89" s="11"/>
      <c r="EYU89" s="11"/>
      <c r="EYV89" s="11"/>
      <c r="EYW89" s="11"/>
      <c r="EYX89" s="11"/>
      <c r="EYY89" s="11"/>
      <c r="EYZ89" s="11"/>
      <c r="EZA89" s="11"/>
      <c r="EZB89" s="11"/>
      <c r="EZC89" s="11"/>
      <c r="EZD89" s="11"/>
      <c r="EZE89" s="11"/>
      <c r="EZF89" s="11"/>
      <c r="EZG89" s="11"/>
      <c r="EZH89" s="11"/>
      <c r="EZI89" s="11"/>
      <c r="EZJ89" s="11"/>
      <c r="EZK89" s="11"/>
      <c r="EZL89" s="11"/>
      <c r="EZM89" s="11"/>
      <c r="EZN89" s="11"/>
      <c r="EZO89" s="11"/>
      <c r="EZP89" s="11"/>
      <c r="EZQ89" s="11"/>
      <c r="EZR89" s="11"/>
      <c r="EZS89" s="11"/>
      <c r="EZT89" s="11"/>
      <c r="EZU89" s="11"/>
      <c r="EZV89" s="11"/>
      <c r="EZW89" s="11"/>
      <c r="EZX89" s="11"/>
      <c r="EZY89" s="11"/>
      <c r="EZZ89" s="11"/>
      <c r="FAA89" s="11"/>
      <c r="FAB89" s="11"/>
      <c r="FAC89" s="11"/>
      <c r="FAD89" s="11"/>
      <c r="FAE89" s="11"/>
      <c r="FAF89" s="11"/>
      <c r="FAG89" s="11"/>
      <c r="FAH89" s="11"/>
      <c r="FAI89" s="11"/>
      <c r="FAJ89" s="11"/>
      <c r="FAK89" s="11"/>
      <c r="FAL89" s="11"/>
      <c r="FAM89" s="11"/>
      <c r="FAN89" s="11"/>
      <c r="FAO89" s="11"/>
      <c r="FAP89" s="11"/>
      <c r="FAQ89" s="11"/>
      <c r="FAR89" s="11"/>
      <c r="FAS89" s="11"/>
      <c r="FAT89" s="11"/>
      <c r="FAU89" s="11"/>
      <c r="FAV89" s="11"/>
      <c r="FAW89" s="11"/>
      <c r="FAX89" s="11"/>
      <c r="FAY89" s="11"/>
      <c r="FAZ89" s="11"/>
      <c r="FBA89" s="11"/>
      <c r="FBB89" s="11"/>
      <c r="FBC89" s="11"/>
      <c r="FBD89" s="11"/>
      <c r="FBE89" s="11"/>
      <c r="FBF89" s="11"/>
      <c r="FBG89" s="11"/>
      <c r="FBH89" s="11"/>
      <c r="FBI89" s="11"/>
      <c r="FBJ89" s="11"/>
      <c r="FBK89" s="11"/>
      <c r="FBL89" s="11"/>
      <c r="FBM89" s="11"/>
      <c r="FBN89" s="11"/>
      <c r="FBO89" s="11"/>
      <c r="FBP89" s="11"/>
      <c r="FBQ89" s="11"/>
      <c r="FBR89" s="11"/>
      <c r="FBS89" s="11"/>
      <c r="FBT89" s="11"/>
      <c r="FBU89" s="11"/>
      <c r="FBV89" s="11"/>
      <c r="FBW89" s="11"/>
      <c r="FBX89" s="11"/>
      <c r="FBY89" s="11"/>
      <c r="FBZ89" s="11"/>
      <c r="FCA89" s="11"/>
      <c r="FCB89" s="11"/>
      <c r="FCC89" s="11"/>
      <c r="FCD89" s="11"/>
      <c r="FCE89" s="11"/>
      <c r="FCF89" s="11"/>
      <c r="FCG89" s="11"/>
      <c r="FCH89" s="11"/>
      <c r="FCI89" s="11"/>
      <c r="FCJ89" s="11"/>
      <c r="FCK89" s="11"/>
      <c r="FCL89" s="11"/>
      <c r="FCM89" s="11"/>
      <c r="FCN89" s="11"/>
      <c r="FCO89" s="11"/>
      <c r="FCP89" s="11"/>
      <c r="FCQ89" s="11"/>
      <c r="FCR89" s="11"/>
      <c r="FCS89" s="11"/>
      <c r="FCT89" s="11"/>
      <c r="FCU89" s="11"/>
      <c r="FCV89" s="11"/>
      <c r="FCW89" s="11"/>
      <c r="FCX89" s="11"/>
      <c r="FCY89" s="11"/>
      <c r="FCZ89" s="11"/>
      <c r="FDA89" s="11"/>
      <c r="FDB89" s="11"/>
      <c r="FDC89" s="11"/>
      <c r="FDD89" s="11"/>
      <c r="FDE89" s="11"/>
      <c r="FDF89" s="11"/>
      <c r="FDG89" s="11"/>
      <c r="FDH89" s="11"/>
      <c r="FDI89" s="11"/>
      <c r="FDJ89" s="11"/>
      <c r="FDK89" s="11"/>
      <c r="FDL89" s="11"/>
      <c r="FDM89" s="11"/>
      <c r="FDN89" s="11"/>
      <c r="FDO89" s="11"/>
      <c r="FDP89" s="11"/>
      <c r="FDQ89" s="11"/>
      <c r="FDR89" s="11"/>
      <c r="FDS89" s="11"/>
      <c r="FDT89" s="11"/>
      <c r="FDU89" s="11"/>
      <c r="FDV89" s="11"/>
      <c r="FDW89" s="11"/>
      <c r="FDX89" s="11"/>
      <c r="FDY89" s="11"/>
      <c r="FDZ89" s="11"/>
      <c r="FEA89" s="11"/>
      <c r="FEB89" s="11"/>
      <c r="FEC89" s="11"/>
      <c r="FED89" s="11"/>
      <c r="FEE89" s="11"/>
      <c r="FEF89" s="11"/>
      <c r="FEG89" s="11"/>
      <c r="FEH89" s="11"/>
      <c r="FEI89" s="11"/>
      <c r="FEJ89" s="11"/>
      <c r="FEK89" s="11"/>
      <c r="FEL89" s="11"/>
      <c r="FEM89" s="11"/>
      <c r="FEN89" s="11"/>
      <c r="FEO89" s="11"/>
      <c r="FEP89" s="11"/>
      <c r="FEQ89" s="11"/>
      <c r="FER89" s="11"/>
      <c r="FES89" s="11"/>
      <c r="FET89" s="11"/>
      <c r="FEU89" s="11"/>
      <c r="FEV89" s="11"/>
      <c r="FEW89" s="11"/>
      <c r="FEX89" s="11"/>
      <c r="FEY89" s="11"/>
      <c r="FEZ89" s="11"/>
      <c r="FFA89" s="11"/>
      <c r="FFB89" s="11"/>
      <c r="FFC89" s="11"/>
      <c r="FFD89" s="11"/>
      <c r="FFE89" s="11"/>
      <c r="FFF89" s="11"/>
      <c r="FFG89" s="11"/>
      <c r="FFH89" s="11"/>
      <c r="FFI89" s="11"/>
      <c r="FFJ89" s="11"/>
      <c r="FFK89" s="11"/>
      <c r="FFL89" s="11"/>
      <c r="FFM89" s="11"/>
      <c r="FFN89" s="11"/>
      <c r="FFO89" s="11"/>
      <c r="FFP89" s="11"/>
      <c r="FFQ89" s="11"/>
      <c r="FFR89" s="11"/>
      <c r="FFS89" s="11"/>
      <c r="FFT89" s="11"/>
      <c r="FFU89" s="11"/>
      <c r="FFV89" s="11"/>
      <c r="FFW89" s="11"/>
      <c r="FFX89" s="11"/>
      <c r="FFY89" s="11"/>
      <c r="FFZ89" s="11"/>
      <c r="FGA89" s="11"/>
      <c r="FGB89" s="11"/>
      <c r="FGC89" s="11"/>
      <c r="FGD89" s="11"/>
      <c r="FGE89" s="11"/>
      <c r="FGF89" s="11"/>
      <c r="FGG89" s="11"/>
      <c r="FGH89" s="11"/>
      <c r="FGI89" s="11"/>
      <c r="FGJ89" s="11"/>
      <c r="FGK89" s="11"/>
      <c r="FGL89" s="11"/>
      <c r="FGM89" s="11"/>
      <c r="FGN89" s="11"/>
      <c r="FGO89" s="11"/>
      <c r="FGP89" s="11"/>
      <c r="FGQ89" s="11"/>
      <c r="FGR89" s="11"/>
      <c r="FGS89" s="11"/>
      <c r="FGT89" s="11"/>
      <c r="FGU89" s="11"/>
      <c r="FGV89" s="11"/>
      <c r="FGW89" s="11"/>
      <c r="FGX89" s="11"/>
      <c r="FGY89" s="11"/>
      <c r="FGZ89" s="11"/>
      <c r="FHA89" s="11"/>
      <c r="FHB89" s="11"/>
      <c r="FHC89" s="11"/>
      <c r="FHD89" s="11"/>
      <c r="FHE89" s="11"/>
      <c r="FHF89" s="11"/>
      <c r="FHG89" s="11"/>
      <c r="FHH89" s="11"/>
      <c r="FHI89" s="11"/>
      <c r="FHJ89" s="11"/>
      <c r="FHK89" s="11"/>
      <c r="FHL89" s="11"/>
      <c r="FHM89" s="11"/>
      <c r="FHN89" s="11"/>
      <c r="FHO89" s="11"/>
      <c r="FHP89" s="11"/>
      <c r="FHQ89" s="11"/>
      <c r="FHR89" s="11"/>
      <c r="FHS89" s="11"/>
      <c r="FHT89" s="11"/>
      <c r="FHU89" s="11"/>
      <c r="FHV89" s="11"/>
      <c r="FHW89" s="11"/>
      <c r="FHX89" s="11"/>
      <c r="FHY89" s="11"/>
      <c r="FHZ89" s="11"/>
      <c r="FIA89" s="11"/>
      <c r="FIB89" s="11"/>
      <c r="FIC89" s="11"/>
      <c r="FID89" s="11"/>
      <c r="FIE89" s="11"/>
      <c r="FIF89" s="11"/>
      <c r="FIG89" s="11"/>
      <c r="FIH89" s="11"/>
      <c r="FII89" s="11"/>
      <c r="FIJ89" s="11"/>
      <c r="FIK89" s="11"/>
      <c r="FIL89" s="11"/>
      <c r="FIM89" s="11"/>
      <c r="FIN89" s="11"/>
      <c r="FIO89" s="11"/>
      <c r="FIP89" s="11"/>
      <c r="FIQ89" s="11"/>
      <c r="FIR89" s="11"/>
      <c r="FIS89" s="11"/>
      <c r="FIT89" s="11"/>
      <c r="FIU89" s="11"/>
      <c r="FIV89" s="11"/>
      <c r="FIW89" s="11"/>
      <c r="FIX89" s="11"/>
      <c r="FIY89" s="11"/>
      <c r="FIZ89" s="11"/>
      <c r="FJA89" s="11"/>
      <c r="FJB89" s="11"/>
      <c r="FJC89" s="11"/>
      <c r="FJD89" s="11"/>
      <c r="FJE89" s="11"/>
      <c r="FJF89" s="11"/>
      <c r="FJG89" s="11"/>
      <c r="FJH89" s="11"/>
      <c r="FJI89" s="11"/>
      <c r="FJJ89" s="11"/>
      <c r="FJK89" s="11"/>
      <c r="FJL89" s="11"/>
      <c r="FJM89" s="11"/>
      <c r="FJN89" s="11"/>
      <c r="FJO89" s="11"/>
      <c r="FJP89" s="11"/>
      <c r="FJQ89" s="11"/>
      <c r="FJR89" s="11"/>
      <c r="FJS89" s="11"/>
      <c r="FJT89" s="11"/>
      <c r="FJU89" s="11"/>
      <c r="FJV89" s="11"/>
      <c r="FJW89" s="11"/>
      <c r="FJX89" s="11"/>
      <c r="FJY89" s="11"/>
      <c r="FJZ89" s="11"/>
      <c r="FKA89" s="11"/>
      <c r="FKB89" s="11"/>
      <c r="FKC89" s="11"/>
      <c r="FKD89" s="11"/>
      <c r="FKE89" s="11"/>
      <c r="FKF89" s="11"/>
      <c r="FKG89" s="11"/>
      <c r="FKH89" s="11"/>
      <c r="FKI89" s="11"/>
      <c r="FKJ89" s="11"/>
      <c r="FKK89" s="11"/>
      <c r="FKL89" s="11"/>
      <c r="FKM89" s="11"/>
      <c r="FKN89" s="11"/>
      <c r="FKO89" s="11"/>
      <c r="FKP89" s="11"/>
      <c r="FKQ89" s="11"/>
      <c r="FKR89" s="11"/>
      <c r="FKS89" s="11"/>
      <c r="FKT89" s="11"/>
      <c r="FKU89" s="11"/>
      <c r="FKV89" s="11"/>
      <c r="FKW89" s="11"/>
      <c r="FKX89" s="11"/>
      <c r="FKY89" s="11"/>
      <c r="FKZ89" s="11"/>
      <c r="FLA89" s="11"/>
      <c r="FLB89" s="11"/>
      <c r="FLC89" s="11"/>
      <c r="FLD89" s="11"/>
      <c r="FLE89" s="11"/>
      <c r="FLF89" s="11"/>
      <c r="FLG89" s="11"/>
      <c r="FLH89" s="11"/>
      <c r="FLI89" s="11"/>
      <c r="FLJ89" s="11"/>
      <c r="FLK89" s="11"/>
      <c r="FLL89" s="11"/>
      <c r="FLM89" s="11"/>
      <c r="FLN89" s="11"/>
      <c r="FLO89" s="11"/>
      <c r="FLP89" s="11"/>
      <c r="FLQ89" s="11"/>
      <c r="FLR89" s="11"/>
      <c r="FLS89" s="11"/>
      <c r="FLT89" s="11"/>
      <c r="FLU89" s="11"/>
      <c r="FLV89" s="11"/>
      <c r="FLW89" s="11"/>
      <c r="FLX89" s="11"/>
      <c r="FLY89" s="11"/>
      <c r="FLZ89" s="11"/>
      <c r="FMA89" s="11"/>
      <c r="FMB89" s="11"/>
      <c r="FMC89" s="11"/>
      <c r="FMD89" s="11"/>
      <c r="FME89" s="11"/>
      <c r="FMF89" s="11"/>
      <c r="FMG89" s="11"/>
      <c r="FMH89" s="11"/>
      <c r="FMI89" s="11"/>
      <c r="FMJ89" s="11"/>
      <c r="FMK89" s="11"/>
      <c r="FML89" s="11"/>
      <c r="FMM89" s="11"/>
      <c r="FMN89" s="11"/>
      <c r="FMO89" s="11"/>
      <c r="FMP89" s="11"/>
      <c r="FMQ89" s="11"/>
      <c r="FMR89" s="11"/>
      <c r="FMS89" s="11"/>
      <c r="FMT89" s="11"/>
      <c r="FMU89" s="11"/>
      <c r="FMV89" s="11"/>
      <c r="FMW89" s="11"/>
      <c r="FMX89" s="11"/>
      <c r="FMY89" s="11"/>
      <c r="FMZ89" s="11"/>
      <c r="FNA89" s="11"/>
      <c r="FNB89" s="11"/>
      <c r="FNC89" s="11"/>
      <c r="FND89" s="11"/>
      <c r="FNE89" s="11"/>
      <c r="FNF89" s="11"/>
      <c r="FNG89" s="11"/>
      <c r="FNH89" s="11"/>
      <c r="FNI89" s="11"/>
      <c r="FNJ89" s="11"/>
      <c r="FNK89" s="11"/>
      <c r="FNL89" s="11"/>
      <c r="FNM89" s="11"/>
      <c r="FNN89" s="11"/>
      <c r="FNO89" s="11"/>
      <c r="FNP89" s="11"/>
      <c r="FNQ89" s="11"/>
      <c r="FNR89" s="11"/>
      <c r="FNS89" s="11"/>
      <c r="FNT89" s="11"/>
      <c r="FNU89" s="11"/>
      <c r="FNV89" s="11"/>
      <c r="FNW89" s="11"/>
      <c r="FNX89" s="11"/>
      <c r="FNY89" s="11"/>
      <c r="FNZ89" s="11"/>
      <c r="FOA89" s="11"/>
      <c r="FOB89" s="11"/>
      <c r="FOC89" s="11"/>
      <c r="FOD89" s="11"/>
      <c r="FOE89" s="11"/>
      <c r="FOF89" s="11"/>
      <c r="FOG89" s="11"/>
      <c r="FOH89" s="11"/>
      <c r="FOI89" s="11"/>
      <c r="FOJ89" s="11"/>
      <c r="FOK89" s="11"/>
      <c r="FOL89" s="11"/>
      <c r="FOM89" s="11"/>
      <c r="FON89" s="11"/>
      <c r="FOO89" s="11"/>
      <c r="FOP89" s="11"/>
      <c r="FOQ89" s="11"/>
      <c r="FOR89" s="11"/>
      <c r="FOS89" s="11"/>
      <c r="FOT89" s="11"/>
      <c r="FOU89" s="11"/>
      <c r="FOV89" s="11"/>
      <c r="FOW89" s="11"/>
      <c r="FOX89" s="11"/>
      <c r="FOY89" s="11"/>
      <c r="FOZ89" s="11"/>
      <c r="FPA89" s="11"/>
      <c r="FPB89" s="11"/>
      <c r="FPC89" s="11"/>
      <c r="FPD89" s="11"/>
      <c r="FPE89" s="11"/>
      <c r="FPF89" s="11"/>
      <c r="FPG89" s="11"/>
      <c r="FPH89" s="11"/>
      <c r="FPI89" s="11"/>
      <c r="FPJ89" s="11"/>
      <c r="FPK89" s="11"/>
      <c r="FPL89" s="11"/>
      <c r="FPM89" s="11"/>
      <c r="FPN89" s="11"/>
      <c r="FPO89" s="11"/>
      <c r="FPP89" s="11"/>
      <c r="FPQ89" s="11"/>
      <c r="FPR89" s="11"/>
      <c r="FPS89" s="11"/>
      <c r="FPT89" s="11"/>
      <c r="FPU89" s="11"/>
      <c r="FPV89" s="11"/>
      <c r="FPW89" s="11"/>
      <c r="FPX89" s="11"/>
      <c r="FPY89" s="11"/>
      <c r="FPZ89" s="11"/>
      <c r="FQA89" s="11"/>
      <c r="FQB89" s="11"/>
      <c r="FQC89" s="11"/>
      <c r="FQD89" s="11"/>
      <c r="FQE89" s="11"/>
      <c r="FQF89" s="11"/>
      <c r="FQG89" s="11"/>
      <c r="FQH89" s="11"/>
      <c r="FQI89" s="11"/>
      <c r="FQJ89" s="11"/>
      <c r="FQK89" s="11"/>
      <c r="FQL89" s="11"/>
      <c r="FQM89" s="11"/>
      <c r="FQN89" s="11"/>
      <c r="FQO89" s="11"/>
      <c r="FQP89" s="11"/>
      <c r="FQQ89" s="11"/>
      <c r="FQR89" s="11"/>
      <c r="FQS89" s="11"/>
      <c r="FQT89" s="11"/>
      <c r="FQU89" s="11"/>
      <c r="FQV89" s="11"/>
      <c r="FQW89" s="11"/>
      <c r="FQX89" s="11"/>
      <c r="FQY89" s="11"/>
      <c r="FQZ89" s="11"/>
      <c r="FRA89" s="11"/>
      <c r="FRB89" s="11"/>
      <c r="FRC89" s="11"/>
      <c r="FRD89" s="11"/>
      <c r="FRE89" s="11"/>
      <c r="FRF89" s="11"/>
      <c r="FRG89" s="11"/>
      <c r="FRH89" s="11"/>
      <c r="FRI89" s="11"/>
      <c r="FRJ89" s="11"/>
      <c r="FRK89" s="11"/>
      <c r="FRL89" s="11"/>
      <c r="FRM89" s="11"/>
      <c r="FRN89" s="11"/>
      <c r="FRO89" s="11"/>
      <c r="FRP89" s="11"/>
      <c r="FRQ89" s="11"/>
      <c r="FRR89" s="11"/>
      <c r="FRS89" s="11"/>
      <c r="FRT89" s="11"/>
      <c r="FRU89" s="11"/>
      <c r="FRV89" s="11"/>
      <c r="FRW89" s="11"/>
      <c r="FRX89" s="11"/>
      <c r="FRY89" s="11"/>
      <c r="FRZ89" s="11"/>
      <c r="FSA89" s="11"/>
      <c r="FSB89" s="11"/>
      <c r="FSC89" s="11"/>
      <c r="FSD89" s="11"/>
      <c r="FSE89" s="11"/>
      <c r="FSF89" s="11"/>
      <c r="FSG89" s="11"/>
      <c r="FSH89" s="11"/>
      <c r="FSI89" s="11"/>
      <c r="FSJ89" s="11"/>
      <c r="FSK89" s="11"/>
      <c r="FSL89" s="11"/>
      <c r="FSM89" s="11"/>
      <c r="FSN89" s="11"/>
      <c r="FSO89" s="11"/>
      <c r="FSP89" s="11"/>
      <c r="FSQ89" s="11"/>
      <c r="FSR89" s="11"/>
      <c r="FSS89" s="11"/>
      <c r="FST89" s="11"/>
      <c r="FSU89" s="11"/>
      <c r="FSV89" s="11"/>
      <c r="FSW89" s="11"/>
      <c r="FSX89" s="11"/>
      <c r="FSY89" s="11"/>
      <c r="FSZ89" s="11"/>
      <c r="FTA89" s="11"/>
      <c r="FTB89" s="11"/>
      <c r="FTC89" s="11"/>
      <c r="FTD89" s="11"/>
      <c r="FTE89" s="11"/>
      <c r="FTF89" s="11"/>
      <c r="FTG89" s="11"/>
      <c r="FTH89" s="11"/>
      <c r="FTI89" s="11"/>
      <c r="FTJ89" s="11"/>
      <c r="FTK89" s="11"/>
      <c r="FTL89" s="11"/>
      <c r="FTM89" s="11"/>
      <c r="FTN89" s="11"/>
      <c r="FTO89" s="11"/>
      <c r="FTP89" s="11"/>
      <c r="FTQ89" s="11"/>
      <c r="FTR89" s="11"/>
      <c r="FTS89" s="11"/>
      <c r="FTT89" s="11"/>
      <c r="FTU89" s="11"/>
      <c r="FTV89" s="11"/>
      <c r="FTW89" s="11"/>
      <c r="FTX89" s="11"/>
      <c r="FTY89" s="11"/>
      <c r="FTZ89" s="11"/>
      <c r="FUA89" s="11"/>
      <c r="FUB89" s="11"/>
      <c r="FUC89" s="11"/>
      <c r="FUD89" s="11"/>
      <c r="FUE89" s="11"/>
      <c r="FUF89" s="11"/>
      <c r="FUG89" s="11"/>
      <c r="FUH89" s="11"/>
      <c r="FUI89" s="11"/>
      <c r="FUJ89" s="11"/>
      <c r="FUK89" s="11"/>
      <c r="FUL89" s="11"/>
      <c r="FUM89" s="11"/>
      <c r="FUN89" s="11"/>
      <c r="FUO89" s="11"/>
      <c r="FUP89" s="11"/>
      <c r="FUQ89" s="11"/>
      <c r="FUR89" s="11"/>
      <c r="FUS89" s="11"/>
      <c r="FUT89" s="11"/>
      <c r="FUU89" s="11"/>
      <c r="FUV89" s="11"/>
      <c r="FUW89" s="11"/>
      <c r="FUX89" s="11"/>
      <c r="FUY89" s="11"/>
      <c r="FUZ89" s="11"/>
      <c r="FVA89" s="11"/>
      <c r="FVB89" s="11"/>
      <c r="FVC89" s="11"/>
      <c r="FVD89" s="11"/>
      <c r="FVE89" s="11"/>
      <c r="FVF89" s="11"/>
      <c r="FVG89" s="11"/>
      <c r="FVH89" s="11"/>
      <c r="FVI89" s="11"/>
      <c r="FVJ89" s="11"/>
      <c r="FVK89" s="11"/>
      <c r="FVL89" s="11"/>
      <c r="FVM89" s="11"/>
      <c r="FVN89" s="11"/>
      <c r="FVO89" s="11"/>
      <c r="FVP89" s="11"/>
      <c r="FVQ89" s="11"/>
      <c r="FVR89" s="11"/>
      <c r="FVS89" s="11"/>
      <c r="FVT89" s="11"/>
      <c r="FVU89" s="11"/>
      <c r="FVV89" s="11"/>
      <c r="FVW89" s="11"/>
      <c r="FVX89" s="11"/>
      <c r="FVY89" s="11"/>
      <c r="FVZ89" s="11"/>
      <c r="FWA89" s="11"/>
      <c r="FWB89" s="11"/>
      <c r="FWC89" s="11"/>
      <c r="FWD89" s="11"/>
      <c r="FWE89" s="11"/>
      <c r="FWF89" s="11"/>
      <c r="FWG89" s="11"/>
      <c r="FWH89" s="11"/>
      <c r="FWI89" s="11"/>
      <c r="FWJ89" s="11"/>
      <c r="FWK89" s="11"/>
      <c r="FWL89" s="11"/>
      <c r="FWM89" s="11"/>
      <c r="FWN89" s="11"/>
      <c r="FWO89" s="11"/>
      <c r="FWP89" s="11"/>
      <c r="FWQ89" s="11"/>
      <c r="FWR89" s="11"/>
      <c r="FWS89" s="11"/>
      <c r="FWT89" s="11"/>
      <c r="FWU89" s="11"/>
      <c r="FWV89" s="11"/>
      <c r="FWW89" s="11"/>
      <c r="FWX89" s="11"/>
      <c r="FWY89" s="11"/>
      <c r="FWZ89" s="11"/>
      <c r="FXA89" s="11"/>
      <c r="FXB89" s="11"/>
      <c r="FXC89" s="11"/>
      <c r="FXD89" s="11"/>
      <c r="FXE89" s="11"/>
      <c r="FXF89" s="11"/>
      <c r="FXG89" s="11"/>
      <c r="FXH89" s="11"/>
      <c r="FXI89" s="11"/>
      <c r="FXJ89" s="11"/>
      <c r="FXK89" s="11"/>
      <c r="FXL89" s="11"/>
      <c r="FXM89" s="11"/>
      <c r="FXN89" s="11"/>
      <c r="FXO89" s="11"/>
      <c r="FXP89" s="11"/>
      <c r="FXQ89" s="11"/>
      <c r="FXR89" s="11"/>
      <c r="FXS89" s="11"/>
      <c r="FXT89" s="11"/>
      <c r="FXU89" s="11"/>
      <c r="FXV89" s="11"/>
      <c r="FXW89" s="11"/>
      <c r="FXX89" s="11"/>
      <c r="FXY89" s="11"/>
      <c r="FXZ89" s="11"/>
      <c r="FYA89" s="11"/>
      <c r="FYB89" s="11"/>
      <c r="FYC89" s="11"/>
      <c r="FYD89" s="11"/>
      <c r="FYE89" s="11"/>
      <c r="FYF89" s="11"/>
      <c r="FYG89" s="11"/>
      <c r="FYH89" s="11"/>
      <c r="FYI89" s="11"/>
      <c r="FYJ89" s="11"/>
      <c r="FYK89" s="11"/>
      <c r="FYL89" s="11"/>
      <c r="FYM89" s="11"/>
      <c r="FYN89" s="11"/>
      <c r="FYO89" s="11"/>
      <c r="FYP89" s="11"/>
      <c r="FYQ89" s="11"/>
      <c r="FYR89" s="11"/>
      <c r="FYS89" s="11"/>
      <c r="FYT89" s="11"/>
      <c r="FYU89" s="11"/>
      <c r="FYV89" s="11"/>
      <c r="FYW89" s="11"/>
      <c r="FYX89" s="11"/>
      <c r="FYY89" s="11"/>
      <c r="FYZ89" s="11"/>
      <c r="FZA89" s="11"/>
      <c r="FZB89" s="11"/>
      <c r="FZC89" s="11"/>
      <c r="FZD89" s="11"/>
      <c r="FZE89" s="11"/>
      <c r="FZF89" s="11"/>
      <c r="FZG89" s="11"/>
      <c r="FZH89" s="11"/>
      <c r="FZI89" s="11"/>
      <c r="FZJ89" s="11"/>
      <c r="FZK89" s="11"/>
      <c r="FZL89" s="11"/>
      <c r="FZM89" s="11"/>
      <c r="FZN89" s="11"/>
      <c r="FZO89" s="11"/>
      <c r="FZP89" s="11"/>
      <c r="FZQ89" s="11"/>
      <c r="FZR89" s="11"/>
      <c r="FZS89" s="11"/>
      <c r="FZT89" s="11"/>
      <c r="FZU89" s="11"/>
      <c r="FZV89" s="11"/>
      <c r="FZW89" s="11"/>
      <c r="FZX89" s="11"/>
      <c r="FZY89" s="11"/>
      <c r="FZZ89" s="11"/>
      <c r="GAA89" s="11"/>
      <c r="GAB89" s="11"/>
      <c r="GAC89" s="11"/>
      <c r="GAD89" s="11"/>
      <c r="GAE89" s="11"/>
      <c r="GAF89" s="11"/>
      <c r="GAG89" s="11"/>
      <c r="GAH89" s="11"/>
      <c r="GAI89" s="11"/>
      <c r="GAJ89" s="11"/>
      <c r="GAK89" s="11"/>
      <c r="GAL89" s="11"/>
      <c r="GAM89" s="11"/>
      <c r="GAN89" s="11"/>
      <c r="GAO89" s="11"/>
      <c r="GAP89" s="11"/>
      <c r="GAQ89" s="11"/>
      <c r="GAR89" s="11"/>
      <c r="GAS89" s="11"/>
      <c r="GAT89" s="11"/>
      <c r="GAU89" s="11"/>
      <c r="GAV89" s="11"/>
      <c r="GAW89" s="11"/>
      <c r="GAX89" s="11"/>
      <c r="GAY89" s="11"/>
      <c r="GAZ89" s="11"/>
      <c r="GBA89" s="11"/>
      <c r="GBB89" s="11"/>
      <c r="GBC89" s="11"/>
      <c r="GBD89" s="11"/>
      <c r="GBE89" s="11"/>
      <c r="GBF89" s="11"/>
      <c r="GBG89" s="11"/>
      <c r="GBH89" s="11"/>
      <c r="GBI89" s="11"/>
      <c r="GBJ89" s="11"/>
      <c r="GBK89" s="11"/>
      <c r="GBL89" s="11"/>
      <c r="GBM89" s="11"/>
      <c r="GBN89" s="11"/>
      <c r="GBO89" s="11"/>
      <c r="GBP89" s="11"/>
      <c r="GBQ89" s="11"/>
      <c r="GBR89" s="11"/>
      <c r="GBS89" s="11"/>
      <c r="GBT89" s="11"/>
      <c r="GBU89" s="11"/>
      <c r="GBV89" s="11"/>
      <c r="GBW89" s="11"/>
      <c r="GBX89" s="11"/>
      <c r="GBY89" s="11"/>
      <c r="GBZ89" s="11"/>
      <c r="GCA89" s="11"/>
      <c r="GCB89" s="11"/>
      <c r="GCC89" s="11"/>
      <c r="GCD89" s="11"/>
      <c r="GCE89" s="11"/>
      <c r="GCF89" s="11"/>
      <c r="GCG89" s="11"/>
      <c r="GCH89" s="11"/>
      <c r="GCI89" s="11"/>
      <c r="GCJ89" s="11"/>
      <c r="GCK89" s="11"/>
      <c r="GCL89" s="11"/>
      <c r="GCM89" s="11"/>
      <c r="GCN89" s="11"/>
      <c r="GCO89" s="11"/>
      <c r="GCP89" s="11"/>
      <c r="GCQ89" s="11"/>
      <c r="GCR89" s="11"/>
      <c r="GCS89" s="11"/>
      <c r="GCT89" s="11"/>
      <c r="GCU89" s="11"/>
      <c r="GCV89" s="11"/>
      <c r="GCW89" s="11"/>
      <c r="GCX89" s="11"/>
      <c r="GCY89" s="11"/>
      <c r="GCZ89" s="11"/>
      <c r="GDA89" s="11"/>
      <c r="GDB89" s="11"/>
      <c r="GDC89" s="11"/>
      <c r="GDD89" s="11"/>
      <c r="GDE89" s="11"/>
      <c r="GDF89" s="11"/>
      <c r="GDG89" s="11"/>
      <c r="GDH89" s="11"/>
      <c r="GDI89" s="11"/>
      <c r="GDJ89" s="11"/>
      <c r="GDK89" s="11"/>
      <c r="GDL89" s="11"/>
      <c r="GDM89" s="11"/>
      <c r="GDN89" s="11"/>
      <c r="GDO89" s="11"/>
      <c r="GDP89" s="11"/>
      <c r="GDQ89" s="11"/>
      <c r="GDR89" s="11"/>
      <c r="GDS89" s="11"/>
      <c r="GDT89" s="11"/>
      <c r="GDU89" s="11"/>
      <c r="GDV89" s="11"/>
      <c r="GDW89" s="11"/>
      <c r="GDX89" s="11"/>
      <c r="GDY89" s="11"/>
      <c r="GDZ89" s="11"/>
      <c r="GEA89" s="11"/>
      <c r="GEB89" s="11"/>
      <c r="GEC89" s="11"/>
      <c r="GED89" s="11"/>
      <c r="GEE89" s="11"/>
      <c r="GEF89" s="11"/>
      <c r="GEG89" s="11"/>
      <c r="GEH89" s="11"/>
      <c r="GEI89" s="11"/>
      <c r="GEJ89" s="11"/>
      <c r="GEK89" s="11"/>
      <c r="GEL89" s="11"/>
      <c r="GEM89" s="11"/>
      <c r="GEN89" s="11"/>
      <c r="GEO89" s="11"/>
      <c r="GEP89" s="11"/>
      <c r="GEQ89" s="11"/>
      <c r="GER89" s="11"/>
      <c r="GES89" s="11"/>
      <c r="GET89" s="11"/>
      <c r="GEU89" s="11"/>
      <c r="GEV89" s="11"/>
      <c r="GEW89" s="11"/>
      <c r="GEX89" s="11"/>
      <c r="GEY89" s="11"/>
      <c r="GEZ89" s="11"/>
      <c r="GFA89" s="11"/>
      <c r="GFB89" s="11"/>
      <c r="GFC89" s="11"/>
      <c r="GFD89" s="11"/>
      <c r="GFE89" s="11"/>
      <c r="GFF89" s="11"/>
      <c r="GFG89" s="11"/>
      <c r="GFH89" s="11"/>
      <c r="GFI89" s="11"/>
      <c r="GFJ89" s="11"/>
      <c r="GFK89" s="11"/>
      <c r="GFL89" s="11"/>
      <c r="GFM89" s="11"/>
      <c r="GFN89" s="11"/>
      <c r="GFO89" s="11"/>
      <c r="GFP89" s="11"/>
      <c r="GFQ89" s="11"/>
      <c r="GFR89" s="11"/>
      <c r="GFS89" s="11"/>
      <c r="GFT89" s="11"/>
      <c r="GFU89" s="11"/>
      <c r="GFV89" s="11"/>
      <c r="GFW89" s="11"/>
      <c r="GFX89" s="11"/>
      <c r="GFY89" s="11"/>
      <c r="GFZ89" s="11"/>
      <c r="GGA89" s="11"/>
      <c r="GGB89" s="11"/>
      <c r="GGC89" s="11"/>
      <c r="GGD89" s="11"/>
      <c r="GGE89" s="11"/>
      <c r="GGF89" s="11"/>
      <c r="GGG89" s="11"/>
      <c r="GGH89" s="11"/>
      <c r="GGI89" s="11"/>
      <c r="GGJ89" s="11"/>
      <c r="GGK89" s="11"/>
      <c r="GGL89" s="11"/>
      <c r="GGM89" s="11"/>
      <c r="GGN89" s="11"/>
      <c r="GGO89" s="11"/>
      <c r="GGP89" s="11"/>
      <c r="GGQ89" s="11"/>
      <c r="GGR89" s="11"/>
      <c r="GGS89" s="11"/>
      <c r="GGT89" s="11"/>
      <c r="GGU89" s="11"/>
      <c r="GGV89" s="11"/>
      <c r="GGW89" s="11"/>
      <c r="GGX89" s="11"/>
      <c r="GGY89" s="11"/>
      <c r="GGZ89" s="11"/>
      <c r="GHA89" s="11"/>
      <c r="GHB89" s="11"/>
      <c r="GHC89" s="11"/>
      <c r="GHD89" s="11"/>
      <c r="GHE89" s="11"/>
      <c r="GHF89" s="11"/>
      <c r="GHG89" s="11"/>
      <c r="GHH89" s="11"/>
      <c r="GHI89" s="11"/>
      <c r="GHJ89" s="11"/>
      <c r="GHK89" s="11"/>
      <c r="GHL89" s="11"/>
      <c r="GHM89" s="11"/>
      <c r="GHN89" s="11"/>
      <c r="GHO89" s="11"/>
      <c r="GHP89" s="11"/>
      <c r="GHQ89" s="11"/>
      <c r="GHR89" s="11"/>
      <c r="GHS89" s="11"/>
      <c r="GHT89" s="11"/>
      <c r="GHU89" s="11"/>
      <c r="GHV89" s="11"/>
      <c r="GHW89" s="11"/>
      <c r="GHX89" s="11"/>
      <c r="GHY89" s="11"/>
      <c r="GHZ89" s="11"/>
      <c r="GIA89" s="11"/>
      <c r="GIB89" s="11"/>
      <c r="GIC89" s="11"/>
      <c r="GID89" s="11"/>
      <c r="GIE89" s="11"/>
      <c r="GIF89" s="11"/>
      <c r="GIG89" s="11"/>
      <c r="GIH89" s="11"/>
      <c r="GII89" s="11"/>
      <c r="GIJ89" s="11"/>
      <c r="GIK89" s="11"/>
      <c r="GIL89" s="11"/>
      <c r="GIM89" s="11"/>
      <c r="GIN89" s="11"/>
      <c r="GIO89" s="11"/>
      <c r="GIP89" s="11"/>
      <c r="GIQ89" s="11"/>
      <c r="GIR89" s="11"/>
      <c r="GIS89" s="11"/>
      <c r="GIT89" s="11"/>
      <c r="GIU89" s="11"/>
      <c r="GIV89" s="11"/>
      <c r="GIW89" s="11"/>
      <c r="GIX89" s="11"/>
      <c r="GIY89" s="11"/>
      <c r="GIZ89" s="11"/>
      <c r="GJA89" s="11"/>
      <c r="GJB89" s="11"/>
      <c r="GJC89" s="11"/>
      <c r="GJD89" s="11"/>
      <c r="GJE89" s="11"/>
      <c r="GJF89" s="11"/>
      <c r="GJG89" s="11"/>
      <c r="GJH89" s="11"/>
      <c r="GJI89" s="11"/>
      <c r="GJJ89" s="11"/>
      <c r="GJK89" s="11"/>
      <c r="GJL89" s="11"/>
      <c r="GJM89" s="11"/>
      <c r="GJN89" s="11"/>
      <c r="GJO89" s="11"/>
      <c r="GJP89" s="11"/>
      <c r="GJQ89" s="11"/>
      <c r="GJR89" s="11"/>
      <c r="GJS89" s="11"/>
      <c r="GJT89" s="11"/>
      <c r="GJU89" s="11"/>
      <c r="GJV89" s="11"/>
      <c r="GJW89" s="11"/>
      <c r="GJX89" s="11"/>
      <c r="GJY89" s="11"/>
      <c r="GJZ89" s="11"/>
      <c r="GKA89" s="11"/>
      <c r="GKB89" s="11"/>
      <c r="GKC89" s="11"/>
      <c r="GKD89" s="11"/>
      <c r="GKE89" s="11"/>
      <c r="GKF89" s="11"/>
      <c r="GKG89" s="11"/>
      <c r="GKH89" s="11"/>
      <c r="GKI89" s="11"/>
      <c r="GKJ89" s="11"/>
      <c r="GKK89" s="11"/>
      <c r="GKL89" s="11"/>
      <c r="GKM89" s="11"/>
      <c r="GKN89" s="11"/>
      <c r="GKO89" s="11"/>
      <c r="GKP89" s="11"/>
      <c r="GKQ89" s="11"/>
      <c r="GKR89" s="11"/>
      <c r="GKS89" s="11"/>
      <c r="GKT89" s="11"/>
      <c r="GKU89" s="11"/>
      <c r="GKV89" s="11"/>
      <c r="GKW89" s="11"/>
      <c r="GKX89" s="11"/>
      <c r="GKY89" s="11"/>
      <c r="GKZ89" s="11"/>
      <c r="GLA89" s="11"/>
      <c r="GLB89" s="11"/>
      <c r="GLC89" s="11"/>
      <c r="GLD89" s="11"/>
      <c r="GLE89" s="11"/>
      <c r="GLF89" s="11"/>
      <c r="GLG89" s="11"/>
      <c r="GLH89" s="11"/>
      <c r="GLI89" s="11"/>
      <c r="GLJ89" s="11"/>
      <c r="GLK89" s="11"/>
      <c r="GLL89" s="11"/>
      <c r="GLM89" s="11"/>
      <c r="GLN89" s="11"/>
      <c r="GLO89" s="11"/>
      <c r="GLP89" s="11"/>
      <c r="GLQ89" s="11"/>
      <c r="GLR89" s="11"/>
      <c r="GLS89" s="11"/>
      <c r="GLT89" s="11"/>
      <c r="GLU89" s="11"/>
      <c r="GLV89" s="11"/>
      <c r="GLW89" s="11"/>
      <c r="GLX89" s="11"/>
      <c r="GLY89" s="11"/>
      <c r="GLZ89" s="11"/>
      <c r="GMA89" s="11"/>
      <c r="GMB89" s="11"/>
      <c r="GMC89" s="11"/>
      <c r="GMD89" s="11"/>
      <c r="GME89" s="11"/>
      <c r="GMF89" s="11"/>
      <c r="GMG89" s="11"/>
      <c r="GMH89" s="11"/>
      <c r="GMI89" s="11"/>
      <c r="GMJ89" s="11"/>
      <c r="GMK89" s="11"/>
      <c r="GML89" s="11"/>
      <c r="GMM89" s="11"/>
      <c r="GMN89" s="11"/>
      <c r="GMO89" s="11"/>
      <c r="GMP89" s="11"/>
      <c r="GMQ89" s="11"/>
      <c r="GMR89" s="11"/>
      <c r="GMS89" s="11"/>
      <c r="GMT89" s="11"/>
      <c r="GMU89" s="11"/>
      <c r="GMV89" s="11"/>
      <c r="GMW89" s="11"/>
      <c r="GMX89" s="11"/>
      <c r="GMY89" s="11"/>
      <c r="GMZ89" s="11"/>
      <c r="GNA89" s="11"/>
      <c r="GNB89" s="11"/>
      <c r="GNC89" s="11"/>
      <c r="GND89" s="11"/>
      <c r="GNE89" s="11"/>
      <c r="GNF89" s="11"/>
      <c r="GNG89" s="11"/>
      <c r="GNH89" s="11"/>
      <c r="GNI89" s="11"/>
      <c r="GNJ89" s="11"/>
      <c r="GNK89" s="11"/>
      <c r="GNL89" s="11"/>
      <c r="GNM89" s="11"/>
      <c r="GNN89" s="11"/>
      <c r="GNO89" s="11"/>
      <c r="GNP89" s="11"/>
      <c r="GNQ89" s="11"/>
      <c r="GNR89" s="11"/>
      <c r="GNS89" s="11"/>
      <c r="GNT89" s="11"/>
      <c r="GNU89" s="11"/>
      <c r="GNV89" s="11"/>
      <c r="GNW89" s="11"/>
      <c r="GNX89" s="11"/>
      <c r="GNY89" s="11"/>
      <c r="GNZ89" s="11"/>
      <c r="GOA89" s="11"/>
      <c r="GOB89" s="11"/>
      <c r="GOC89" s="11"/>
      <c r="GOD89" s="11"/>
      <c r="GOE89" s="11"/>
      <c r="GOF89" s="11"/>
      <c r="GOG89" s="11"/>
      <c r="GOH89" s="11"/>
      <c r="GOI89" s="11"/>
      <c r="GOJ89" s="11"/>
      <c r="GOK89" s="11"/>
      <c r="GOL89" s="11"/>
      <c r="GOM89" s="11"/>
      <c r="GON89" s="11"/>
      <c r="GOO89" s="11"/>
      <c r="GOP89" s="11"/>
      <c r="GOQ89" s="11"/>
      <c r="GOR89" s="11"/>
      <c r="GOS89" s="11"/>
      <c r="GOT89" s="11"/>
      <c r="GOU89" s="11"/>
      <c r="GOV89" s="11"/>
      <c r="GOW89" s="11"/>
      <c r="GOX89" s="11"/>
      <c r="GOY89" s="11"/>
      <c r="GOZ89" s="11"/>
      <c r="GPA89" s="11"/>
      <c r="GPB89" s="11"/>
      <c r="GPC89" s="11"/>
      <c r="GPD89" s="11"/>
      <c r="GPE89" s="11"/>
      <c r="GPF89" s="11"/>
      <c r="GPG89" s="11"/>
      <c r="GPH89" s="11"/>
      <c r="GPI89" s="11"/>
      <c r="GPJ89" s="11"/>
      <c r="GPK89" s="11"/>
      <c r="GPL89" s="11"/>
      <c r="GPM89" s="11"/>
      <c r="GPN89" s="11"/>
      <c r="GPO89" s="11"/>
      <c r="GPP89" s="11"/>
      <c r="GPQ89" s="11"/>
      <c r="GPR89" s="11"/>
      <c r="GPS89" s="11"/>
      <c r="GPT89" s="11"/>
      <c r="GPU89" s="11"/>
      <c r="GPV89" s="11"/>
      <c r="GPW89" s="11"/>
      <c r="GPX89" s="11"/>
      <c r="GPY89" s="11"/>
      <c r="GPZ89" s="11"/>
      <c r="GQA89" s="11"/>
      <c r="GQB89" s="11"/>
      <c r="GQC89" s="11"/>
      <c r="GQD89" s="11"/>
      <c r="GQE89" s="11"/>
      <c r="GQF89" s="11"/>
      <c r="GQG89" s="11"/>
      <c r="GQH89" s="11"/>
      <c r="GQI89" s="11"/>
      <c r="GQJ89" s="11"/>
      <c r="GQK89" s="11"/>
      <c r="GQL89" s="11"/>
      <c r="GQM89" s="11"/>
      <c r="GQN89" s="11"/>
      <c r="GQO89" s="11"/>
      <c r="GQP89" s="11"/>
      <c r="GQQ89" s="11"/>
      <c r="GQR89" s="11"/>
      <c r="GQS89" s="11"/>
      <c r="GQT89" s="11"/>
      <c r="GQU89" s="11"/>
      <c r="GQV89" s="11"/>
      <c r="GQW89" s="11"/>
      <c r="GQX89" s="11"/>
      <c r="GQY89" s="11"/>
      <c r="GQZ89" s="11"/>
      <c r="GRA89" s="11"/>
      <c r="GRB89" s="11"/>
      <c r="GRC89" s="11"/>
      <c r="GRD89" s="11"/>
      <c r="GRE89" s="11"/>
      <c r="GRF89" s="11"/>
      <c r="GRG89" s="11"/>
      <c r="GRH89" s="11"/>
      <c r="GRI89" s="11"/>
      <c r="GRJ89" s="11"/>
      <c r="GRK89" s="11"/>
      <c r="GRL89" s="11"/>
      <c r="GRM89" s="11"/>
      <c r="GRN89" s="11"/>
      <c r="GRO89" s="11"/>
      <c r="GRP89" s="11"/>
      <c r="GRQ89" s="11"/>
      <c r="GRR89" s="11"/>
      <c r="GRS89" s="11"/>
      <c r="GRT89" s="11"/>
      <c r="GRU89" s="11"/>
      <c r="GRV89" s="11"/>
      <c r="GRW89" s="11"/>
      <c r="GRX89" s="11"/>
      <c r="GRY89" s="11"/>
      <c r="GRZ89" s="11"/>
      <c r="GSA89" s="11"/>
      <c r="GSB89" s="11"/>
      <c r="GSC89" s="11"/>
      <c r="GSD89" s="11"/>
      <c r="GSE89" s="11"/>
      <c r="GSF89" s="11"/>
      <c r="GSG89" s="11"/>
      <c r="GSH89" s="11"/>
      <c r="GSI89" s="11"/>
      <c r="GSJ89" s="11"/>
      <c r="GSK89" s="11"/>
      <c r="GSL89" s="11"/>
      <c r="GSM89" s="11"/>
      <c r="GSN89" s="11"/>
      <c r="GSO89" s="11"/>
      <c r="GSP89" s="11"/>
      <c r="GSQ89" s="11"/>
      <c r="GSR89" s="11"/>
      <c r="GSS89" s="11"/>
      <c r="GST89" s="11"/>
      <c r="GSU89" s="11"/>
      <c r="GSV89" s="11"/>
      <c r="GSW89" s="11"/>
      <c r="GSX89" s="11"/>
      <c r="GSY89" s="11"/>
      <c r="GSZ89" s="11"/>
      <c r="GTA89" s="11"/>
      <c r="GTB89" s="11"/>
      <c r="GTC89" s="11"/>
      <c r="GTD89" s="11"/>
      <c r="GTE89" s="11"/>
      <c r="GTF89" s="11"/>
      <c r="GTG89" s="11"/>
      <c r="GTH89" s="11"/>
      <c r="GTI89" s="11"/>
      <c r="GTJ89" s="11"/>
      <c r="GTK89" s="11"/>
      <c r="GTL89" s="11"/>
      <c r="GTM89" s="11"/>
      <c r="GTN89" s="11"/>
      <c r="GTO89" s="11"/>
      <c r="GTP89" s="11"/>
      <c r="GTQ89" s="11"/>
      <c r="GTR89" s="11"/>
      <c r="GTS89" s="11"/>
      <c r="GTT89" s="11"/>
      <c r="GTU89" s="11"/>
      <c r="GTV89" s="11"/>
      <c r="GTW89" s="11"/>
      <c r="GTX89" s="11"/>
      <c r="GTY89" s="11"/>
      <c r="GTZ89" s="11"/>
      <c r="GUA89" s="11"/>
      <c r="GUB89" s="11"/>
      <c r="GUC89" s="11"/>
      <c r="GUD89" s="11"/>
      <c r="GUE89" s="11"/>
      <c r="GUF89" s="11"/>
      <c r="GUG89" s="11"/>
      <c r="GUH89" s="11"/>
      <c r="GUI89" s="11"/>
      <c r="GUJ89" s="11"/>
      <c r="GUK89" s="11"/>
      <c r="GUL89" s="11"/>
      <c r="GUM89" s="11"/>
      <c r="GUN89" s="11"/>
      <c r="GUO89" s="11"/>
      <c r="GUP89" s="11"/>
      <c r="GUQ89" s="11"/>
      <c r="GUR89" s="11"/>
      <c r="GUS89" s="11"/>
      <c r="GUT89" s="11"/>
      <c r="GUU89" s="11"/>
      <c r="GUV89" s="11"/>
      <c r="GUW89" s="11"/>
      <c r="GUX89" s="11"/>
      <c r="GUY89" s="11"/>
      <c r="GUZ89" s="11"/>
      <c r="GVA89" s="11"/>
      <c r="GVB89" s="11"/>
      <c r="GVC89" s="11"/>
      <c r="GVD89" s="11"/>
      <c r="GVE89" s="11"/>
      <c r="GVF89" s="11"/>
      <c r="GVG89" s="11"/>
      <c r="GVH89" s="11"/>
      <c r="GVI89" s="11"/>
      <c r="GVJ89" s="11"/>
      <c r="GVK89" s="11"/>
      <c r="GVL89" s="11"/>
      <c r="GVM89" s="11"/>
      <c r="GVN89" s="11"/>
      <c r="GVO89" s="11"/>
      <c r="GVP89" s="11"/>
      <c r="GVQ89" s="11"/>
      <c r="GVR89" s="11"/>
      <c r="GVS89" s="11"/>
      <c r="GVT89" s="11"/>
      <c r="GVU89" s="11"/>
      <c r="GVV89" s="11"/>
      <c r="GVW89" s="11"/>
      <c r="GVX89" s="11"/>
      <c r="GVY89" s="11"/>
      <c r="GVZ89" s="11"/>
      <c r="GWA89" s="11"/>
      <c r="GWB89" s="11"/>
      <c r="GWC89" s="11"/>
      <c r="GWD89" s="11"/>
      <c r="GWE89" s="11"/>
      <c r="GWF89" s="11"/>
      <c r="GWG89" s="11"/>
      <c r="GWH89" s="11"/>
      <c r="GWI89" s="11"/>
      <c r="GWJ89" s="11"/>
      <c r="GWK89" s="11"/>
      <c r="GWL89" s="11"/>
      <c r="GWM89" s="11"/>
      <c r="GWN89" s="11"/>
      <c r="GWO89" s="11"/>
      <c r="GWP89" s="11"/>
      <c r="GWQ89" s="11"/>
      <c r="GWR89" s="11"/>
      <c r="GWS89" s="11"/>
      <c r="GWT89" s="11"/>
      <c r="GWU89" s="11"/>
      <c r="GWV89" s="11"/>
      <c r="GWW89" s="11"/>
      <c r="GWX89" s="11"/>
      <c r="GWY89" s="11"/>
      <c r="GWZ89" s="11"/>
      <c r="GXA89" s="11"/>
      <c r="GXB89" s="11"/>
      <c r="GXC89" s="11"/>
      <c r="GXD89" s="11"/>
      <c r="GXE89" s="11"/>
      <c r="GXF89" s="11"/>
      <c r="GXG89" s="11"/>
      <c r="GXH89" s="11"/>
      <c r="GXI89" s="11"/>
      <c r="GXJ89" s="11"/>
      <c r="GXK89" s="11"/>
      <c r="GXL89" s="11"/>
      <c r="GXM89" s="11"/>
      <c r="GXN89" s="11"/>
      <c r="GXO89" s="11"/>
      <c r="GXP89" s="11"/>
      <c r="GXQ89" s="11"/>
      <c r="GXR89" s="11"/>
      <c r="GXS89" s="11"/>
      <c r="GXT89" s="11"/>
      <c r="GXU89" s="11"/>
      <c r="GXV89" s="11"/>
      <c r="GXW89" s="11"/>
      <c r="GXX89" s="11"/>
      <c r="GXY89" s="11"/>
      <c r="GXZ89" s="11"/>
      <c r="GYA89" s="11"/>
      <c r="GYB89" s="11"/>
      <c r="GYC89" s="11"/>
      <c r="GYD89" s="11"/>
      <c r="GYE89" s="11"/>
      <c r="GYF89" s="11"/>
      <c r="GYG89" s="11"/>
      <c r="GYH89" s="11"/>
      <c r="GYI89" s="11"/>
      <c r="GYJ89" s="11"/>
      <c r="GYK89" s="11"/>
      <c r="GYL89" s="11"/>
      <c r="GYM89" s="11"/>
      <c r="GYN89" s="11"/>
      <c r="GYO89" s="11"/>
      <c r="GYP89" s="11"/>
      <c r="GYQ89" s="11"/>
      <c r="GYR89" s="11"/>
      <c r="GYS89" s="11"/>
      <c r="GYT89" s="11"/>
      <c r="GYU89" s="11"/>
      <c r="GYV89" s="11"/>
      <c r="GYW89" s="11"/>
      <c r="GYX89" s="11"/>
      <c r="GYY89" s="11"/>
      <c r="GYZ89" s="11"/>
      <c r="GZA89" s="11"/>
      <c r="GZB89" s="11"/>
      <c r="GZC89" s="11"/>
      <c r="GZD89" s="11"/>
      <c r="GZE89" s="11"/>
      <c r="GZF89" s="11"/>
      <c r="GZG89" s="11"/>
      <c r="GZH89" s="11"/>
      <c r="GZI89" s="11"/>
      <c r="GZJ89" s="11"/>
      <c r="GZK89" s="11"/>
      <c r="GZL89" s="11"/>
      <c r="GZM89" s="11"/>
      <c r="GZN89" s="11"/>
      <c r="GZO89" s="11"/>
      <c r="GZP89" s="11"/>
      <c r="GZQ89" s="11"/>
      <c r="GZR89" s="11"/>
      <c r="GZS89" s="11"/>
      <c r="GZT89" s="11"/>
      <c r="GZU89" s="11"/>
      <c r="GZV89" s="11"/>
      <c r="GZW89" s="11"/>
      <c r="GZX89" s="11"/>
      <c r="GZY89" s="11"/>
      <c r="GZZ89" s="11"/>
      <c r="HAA89" s="11"/>
      <c r="HAB89" s="11"/>
      <c r="HAC89" s="11"/>
      <c r="HAD89" s="11"/>
      <c r="HAE89" s="11"/>
      <c r="HAF89" s="11"/>
      <c r="HAG89" s="11"/>
      <c r="HAH89" s="11"/>
      <c r="HAI89" s="11"/>
      <c r="HAJ89" s="11"/>
      <c r="HAK89" s="11"/>
      <c r="HAL89" s="11"/>
      <c r="HAM89" s="11"/>
      <c r="HAN89" s="11"/>
      <c r="HAO89" s="11"/>
      <c r="HAP89" s="11"/>
      <c r="HAQ89" s="11"/>
      <c r="HAR89" s="11"/>
      <c r="HAS89" s="11"/>
      <c r="HAT89" s="11"/>
      <c r="HAU89" s="11"/>
      <c r="HAV89" s="11"/>
      <c r="HAW89" s="11"/>
      <c r="HAX89" s="11"/>
      <c r="HAY89" s="11"/>
      <c r="HAZ89" s="11"/>
      <c r="HBA89" s="11"/>
      <c r="HBB89" s="11"/>
      <c r="HBC89" s="11"/>
      <c r="HBD89" s="11"/>
      <c r="HBE89" s="11"/>
      <c r="HBF89" s="11"/>
      <c r="HBG89" s="11"/>
      <c r="HBH89" s="11"/>
      <c r="HBI89" s="11"/>
      <c r="HBJ89" s="11"/>
      <c r="HBK89" s="11"/>
      <c r="HBL89" s="11"/>
      <c r="HBM89" s="11"/>
      <c r="HBN89" s="11"/>
      <c r="HBO89" s="11"/>
      <c r="HBP89" s="11"/>
      <c r="HBQ89" s="11"/>
      <c r="HBR89" s="11"/>
      <c r="HBS89" s="11"/>
      <c r="HBT89" s="11"/>
      <c r="HBU89" s="11"/>
      <c r="HBV89" s="11"/>
      <c r="HBW89" s="11"/>
      <c r="HBX89" s="11"/>
      <c r="HBY89" s="11"/>
      <c r="HBZ89" s="11"/>
      <c r="HCA89" s="11"/>
      <c r="HCB89" s="11"/>
      <c r="HCC89" s="11"/>
      <c r="HCD89" s="11"/>
      <c r="HCE89" s="11"/>
      <c r="HCF89" s="11"/>
      <c r="HCG89" s="11"/>
      <c r="HCH89" s="11"/>
      <c r="HCI89" s="11"/>
      <c r="HCJ89" s="11"/>
      <c r="HCK89" s="11"/>
      <c r="HCL89" s="11"/>
      <c r="HCM89" s="11"/>
      <c r="HCN89" s="11"/>
      <c r="HCO89" s="11"/>
      <c r="HCP89" s="11"/>
      <c r="HCQ89" s="11"/>
      <c r="HCR89" s="11"/>
      <c r="HCS89" s="11"/>
      <c r="HCT89" s="11"/>
      <c r="HCU89" s="11"/>
      <c r="HCV89" s="11"/>
      <c r="HCW89" s="11"/>
      <c r="HCX89" s="11"/>
      <c r="HCY89" s="11"/>
      <c r="HCZ89" s="11"/>
      <c r="HDA89" s="11"/>
      <c r="HDB89" s="11"/>
      <c r="HDC89" s="11"/>
      <c r="HDD89" s="11"/>
      <c r="HDE89" s="11"/>
      <c r="HDF89" s="11"/>
      <c r="HDG89" s="11"/>
      <c r="HDH89" s="11"/>
      <c r="HDI89" s="11"/>
      <c r="HDJ89" s="11"/>
      <c r="HDK89" s="11"/>
      <c r="HDL89" s="11"/>
      <c r="HDM89" s="11"/>
      <c r="HDN89" s="11"/>
      <c r="HDO89" s="11"/>
      <c r="HDP89" s="11"/>
      <c r="HDQ89" s="11"/>
      <c r="HDR89" s="11"/>
      <c r="HDS89" s="11"/>
      <c r="HDT89" s="11"/>
      <c r="HDU89" s="11"/>
      <c r="HDV89" s="11"/>
      <c r="HDW89" s="11"/>
      <c r="HDX89" s="11"/>
      <c r="HDY89" s="11"/>
      <c r="HDZ89" s="11"/>
      <c r="HEA89" s="11"/>
      <c r="HEB89" s="11"/>
      <c r="HEC89" s="11"/>
      <c r="HED89" s="11"/>
      <c r="HEE89" s="11"/>
      <c r="HEF89" s="11"/>
      <c r="HEG89" s="11"/>
      <c r="HEH89" s="11"/>
      <c r="HEI89" s="11"/>
      <c r="HEJ89" s="11"/>
      <c r="HEK89" s="11"/>
      <c r="HEL89" s="11"/>
      <c r="HEM89" s="11"/>
      <c r="HEN89" s="11"/>
      <c r="HEO89" s="11"/>
      <c r="HEP89" s="11"/>
      <c r="HEQ89" s="11"/>
      <c r="HER89" s="11"/>
      <c r="HES89" s="11"/>
      <c r="HET89" s="11"/>
      <c r="HEU89" s="11"/>
      <c r="HEV89" s="11"/>
      <c r="HEW89" s="11"/>
      <c r="HEX89" s="11"/>
      <c r="HEY89" s="11"/>
      <c r="HEZ89" s="11"/>
      <c r="HFA89" s="11"/>
      <c r="HFB89" s="11"/>
      <c r="HFC89" s="11"/>
      <c r="HFD89" s="11"/>
      <c r="HFE89" s="11"/>
      <c r="HFF89" s="11"/>
      <c r="HFG89" s="11"/>
      <c r="HFH89" s="11"/>
      <c r="HFI89" s="11"/>
      <c r="HFJ89" s="11"/>
      <c r="HFK89" s="11"/>
      <c r="HFL89" s="11"/>
      <c r="HFM89" s="11"/>
      <c r="HFN89" s="11"/>
      <c r="HFO89" s="11"/>
      <c r="HFP89" s="11"/>
      <c r="HFQ89" s="11"/>
      <c r="HFR89" s="11"/>
      <c r="HFS89" s="11"/>
      <c r="HFT89" s="11"/>
      <c r="HFU89" s="11"/>
      <c r="HFV89" s="11"/>
      <c r="HFW89" s="11"/>
      <c r="HFX89" s="11"/>
      <c r="HFY89" s="11"/>
      <c r="HFZ89" s="11"/>
      <c r="HGA89" s="11"/>
      <c r="HGB89" s="11"/>
      <c r="HGC89" s="11"/>
      <c r="HGD89" s="11"/>
      <c r="HGE89" s="11"/>
      <c r="HGF89" s="11"/>
      <c r="HGG89" s="11"/>
      <c r="HGH89" s="11"/>
      <c r="HGI89" s="11"/>
      <c r="HGJ89" s="11"/>
      <c r="HGK89" s="11"/>
      <c r="HGL89" s="11"/>
      <c r="HGM89" s="11"/>
      <c r="HGN89" s="11"/>
      <c r="HGO89" s="11"/>
      <c r="HGP89" s="11"/>
      <c r="HGQ89" s="11"/>
      <c r="HGR89" s="11"/>
      <c r="HGS89" s="11"/>
      <c r="HGT89" s="11"/>
      <c r="HGU89" s="11"/>
      <c r="HGV89" s="11"/>
      <c r="HGW89" s="11"/>
      <c r="HGX89" s="11"/>
      <c r="HGY89" s="11"/>
      <c r="HGZ89" s="11"/>
      <c r="HHA89" s="11"/>
      <c r="HHB89" s="11"/>
      <c r="HHC89" s="11"/>
      <c r="HHD89" s="11"/>
      <c r="HHE89" s="11"/>
      <c r="HHF89" s="11"/>
      <c r="HHG89" s="11"/>
      <c r="HHH89" s="11"/>
      <c r="HHI89" s="11"/>
      <c r="HHJ89" s="11"/>
      <c r="HHK89" s="11"/>
      <c r="HHL89" s="11"/>
      <c r="HHM89" s="11"/>
      <c r="HHN89" s="11"/>
      <c r="HHO89" s="11"/>
      <c r="HHP89" s="11"/>
      <c r="HHQ89" s="11"/>
      <c r="HHR89" s="11"/>
      <c r="HHS89" s="11"/>
      <c r="HHT89" s="11"/>
      <c r="HHU89" s="11"/>
      <c r="HHV89" s="11"/>
      <c r="HHW89" s="11"/>
      <c r="HHX89" s="11"/>
      <c r="HHY89" s="11"/>
      <c r="HHZ89" s="11"/>
      <c r="HIA89" s="11"/>
      <c r="HIB89" s="11"/>
      <c r="HIC89" s="11"/>
      <c r="HID89" s="11"/>
      <c r="HIE89" s="11"/>
      <c r="HIF89" s="11"/>
      <c r="HIG89" s="11"/>
      <c r="HIH89" s="11"/>
      <c r="HII89" s="11"/>
      <c r="HIJ89" s="11"/>
      <c r="HIK89" s="11"/>
      <c r="HIL89" s="11"/>
      <c r="HIM89" s="11"/>
      <c r="HIN89" s="11"/>
      <c r="HIO89" s="11"/>
      <c r="HIP89" s="11"/>
      <c r="HIQ89" s="11"/>
      <c r="HIR89" s="11"/>
      <c r="HIS89" s="11"/>
      <c r="HIT89" s="11"/>
      <c r="HIU89" s="11"/>
      <c r="HIV89" s="11"/>
      <c r="HIW89" s="11"/>
      <c r="HIX89" s="11"/>
      <c r="HIY89" s="11"/>
      <c r="HIZ89" s="11"/>
      <c r="HJA89" s="11"/>
      <c r="HJB89" s="11"/>
      <c r="HJC89" s="11"/>
      <c r="HJD89" s="11"/>
      <c r="HJE89" s="11"/>
      <c r="HJF89" s="11"/>
      <c r="HJG89" s="11"/>
      <c r="HJH89" s="11"/>
      <c r="HJI89" s="11"/>
      <c r="HJJ89" s="11"/>
      <c r="HJK89" s="11"/>
      <c r="HJL89" s="11"/>
      <c r="HJM89" s="11"/>
      <c r="HJN89" s="11"/>
      <c r="HJO89" s="11"/>
      <c r="HJP89" s="11"/>
      <c r="HJQ89" s="11"/>
      <c r="HJR89" s="11"/>
      <c r="HJS89" s="11"/>
      <c r="HJT89" s="11"/>
      <c r="HJU89" s="11"/>
      <c r="HJV89" s="11"/>
      <c r="HJW89" s="11"/>
      <c r="HJX89" s="11"/>
      <c r="HJY89" s="11"/>
      <c r="HJZ89" s="11"/>
      <c r="HKA89" s="11"/>
      <c r="HKB89" s="11"/>
      <c r="HKC89" s="11"/>
      <c r="HKD89" s="11"/>
      <c r="HKE89" s="11"/>
      <c r="HKF89" s="11"/>
      <c r="HKG89" s="11"/>
      <c r="HKH89" s="11"/>
      <c r="HKI89" s="11"/>
      <c r="HKJ89" s="11"/>
      <c r="HKK89" s="11"/>
      <c r="HKL89" s="11"/>
      <c r="HKM89" s="11"/>
      <c r="HKN89" s="11"/>
      <c r="HKO89" s="11"/>
      <c r="HKP89" s="11"/>
      <c r="HKQ89" s="11"/>
      <c r="HKR89" s="11"/>
      <c r="HKS89" s="11"/>
      <c r="HKT89" s="11"/>
      <c r="HKU89" s="11"/>
      <c r="HKV89" s="11"/>
      <c r="HKW89" s="11"/>
      <c r="HKX89" s="11"/>
      <c r="HKY89" s="11"/>
      <c r="HKZ89" s="11"/>
      <c r="HLA89" s="11"/>
      <c r="HLB89" s="11"/>
      <c r="HLC89" s="11"/>
      <c r="HLD89" s="11"/>
      <c r="HLE89" s="11"/>
      <c r="HLF89" s="11"/>
      <c r="HLG89" s="11"/>
      <c r="HLH89" s="11"/>
      <c r="HLI89" s="11"/>
      <c r="HLJ89" s="11"/>
      <c r="HLK89" s="11"/>
      <c r="HLL89" s="11"/>
      <c r="HLM89" s="11"/>
      <c r="HLN89" s="11"/>
      <c r="HLO89" s="11"/>
      <c r="HLP89" s="11"/>
      <c r="HLQ89" s="11"/>
      <c r="HLR89" s="11"/>
      <c r="HLS89" s="11"/>
      <c r="HLT89" s="11"/>
      <c r="HLU89" s="11"/>
      <c r="HLV89" s="11"/>
      <c r="HLW89" s="11"/>
      <c r="HLX89" s="11"/>
      <c r="HLY89" s="11"/>
      <c r="HLZ89" s="11"/>
      <c r="HMA89" s="11"/>
      <c r="HMB89" s="11"/>
      <c r="HMC89" s="11"/>
      <c r="HMD89" s="11"/>
      <c r="HME89" s="11"/>
      <c r="HMF89" s="11"/>
      <c r="HMG89" s="11"/>
      <c r="HMH89" s="11"/>
      <c r="HMI89" s="11"/>
      <c r="HMJ89" s="11"/>
      <c r="HMK89" s="11"/>
      <c r="HML89" s="11"/>
      <c r="HMM89" s="11"/>
      <c r="HMN89" s="11"/>
      <c r="HMO89" s="11"/>
      <c r="HMP89" s="11"/>
      <c r="HMQ89" s="11"/>
      <c r="HMR89" s="11"/>
      <c r="HMS89" s="11"/>
      <c r="HMT89" s="11"/>
      <c r="HMU89" s="11"/>
      <c r="HMV89" s="11"/>
      <c r="HMW89" s="11"/>
      <c r="HMX89" s="11"/>
      <c r="HMY89" s="11"/>
      <c r="HMZ89" s="11"/>
      <c r="HNA89" s="11"/>
      <c r="HNB89" s="11"/>
      <c r="HNC89" s="11"/>
      <c r="HND89" s="11"/>
      <c r="HNE89" s="11"/>
      <c r="HNF89" s="11"/>
      <c r="HNG89" s="11"/>
      <c r="HNH89" s="11"/>
      <c r="HNI89" s="11"/>
      <c r="HNJ89" s="11"/>
      <c r="HNK89" s="11"/>
      <c r="HNL89" s="11"/>
      <c r="HNM89" s="11"/>
      <c r="HNN89" s="11"/>
      <c r="HNO89" s="11"/>
      <c r="HNP89" s="11"/>
      <c r="HNQ89" s="11"/>
      <c r="HNR89" s="11"/>
      <c r="HNS89" s="11"/>
      <c r="HNT89" s="11"/>
      <c r="HNU89" s="11"/>
      <c r="HNV89" s="11"/>
      <c r="HNW89" s="11"/>
      <c r="HNX89" s="11"/>
      <c r="HNY89" s="11"/>
      <c r="HNZ89" s="11"/>
      <c r="HOA89" s="11"/>
      <c r="HOB89" s="11"/>
      <c r="HOC89" s="11"/>
      <c r="HOD89" s="11"/>
      <c r="HOE89" s="11"/>
      <c r="HOF89" s="11"/>
      <c r="HOG89" s="11"/>
      <c r="HOH89" s="11"/>
      <c r="HOI89" s="11"/>
      <c r="HOJ89" s="11"/>
      <c r="HOK89" s="11"/>
      <c r="HOL89" s="11"/>
      <c r="HOM89" s="11"/>
      <c r="HON89" s="11"/>
      <c r="HOO89" s="11"/>
      <c r="HOP89" s="11"/>
      <c r="HOQ89" s="11"/>
      <c r="HOR89" s="11"/>
      <c r="HOS89" s="11"/>
      <c r="HOT89" s="11"/>
      <c r="HOU89" s="11"/>
      <c r="HOV89" s="11"/>
      <c r="HOW89" s="11"/>
      <c r="HOX89" s="11"/>
      <c r="HOY89" s="11"/>
      <c r="HOZ89" s="11"/>
      <c r="HPA89" s="11"/>
      <c r="HPB89" s="11"/>
      <c r="HPC89" s="11"/>
      <c r="HPD89" s="11"/>
      <c r="HPE89" s="11"/>
      <c r="HPF89" s="11"/>
      <c r="HPG89" s="11"/>
      <c r="HPH89" s="11"/>
      <c r="HPI89" s="11"/>
      <c r="HPJ89" s="11"/>
      <c r="HPK89" s="11"/>
      <c r="HPL89" s="11"/>
      <c r="HPM89" s="11"/>
      <c r="HPN89" s="11"/>
      <c r="HPO89" s="11"/>
      <c r="HPP89" s="11"/>
      <c r="HPQ89" s="11"/>
      <c r="HPR89" s="11"/>
      <c r="HPS89" s="11"/>
      <c r="HPT89" s="11"/>
      <c r="HPU89" s="11"/>
      <c r="HPV89" s="11"/>
      <c r="HPW89" s="11"/>
      <c r="HPX89" s="11"/>
      <c r="HPY89" s="11"/>
      <c r="HPZ89" s="11"/>
      <c r="HQA89" s="11"/>
      <c r="HQB89" s="11"/>
      <c r="HQC89" s="11"/>
      <c r="HQD89" s="11"/>
      <c r="HQE89" s="11"/>
      <c r="HQF89" s="11"/>
      <c r="HQG89" s="11"/>
      <c r="HQH89" s="11"/>
      <c r="HQI89" s="11"/>
      <c r="HQJ89" s="11"/>
      <c r="HQK89" s="11"/>
      <c r="HQL89" s="11"/>
      <c r="HQM89" s="11"/>
      <c r="HQN89" s="11"/>
      <c r="HQO89" s="11"/>
      <c r="HQP89" s="11"/>
      <c r="HQQ89" s="11"/>
      <c r="HQR89" s="11"/>
      <c r="HQS89" s="11"/>
      <c r="HQT89" s="11"/>
      <c r="HQU89" s="11"/>
      <c r="HQV89" s="11"/>
      <c r="HQW89" s="11"/>
      <c r="HQX89" s="11"/>
      <c r="HQY89" s="11"/>
      <c r="HQZ89" s="11"/>
      <c r="HRA89" s="11"/>
      <c r="HRB89" s="11"/>
      <c r="HRC89" s="11"/>
      <c r="HRD89" s="11"/>
      <c r="HRE89" s="11"/>
      <c r="HRF89" s="11"/>
      <c r="HRG89" s="11"/>
      <c r="HRH89" s="11"/>
      <c r="HRI89" s="11"/>
      <c r="HRJ89" s="11"/>
      <c r="HRK89" s="11"/>
      <c r="HRL89" s="11"/>
      <c r="HRM89" s="11"/>
      <c r="HRN89" s="11"/>
      <c r="HRO89" s="11"/>
      <c r="HRP89" s="11"/>
      <c r="HRQ89" s="11"/>
      <c r="HRR89" s="11"/>
      <c r="HRS89" s="11"/>
      <c r="HRT89" s="11"/>
      <c r="HRU89" s="11"/>
      <c r="HRV89" s="11"/>
      <c r="HRW89" s="11"/>
      <c r="HRX89" s="11"/>
      <c r="HRY89" s="11"/>
      <c r="HRZ89" s="11"/>
      <c r="HSA89" s="11"/>
      <c r="HSB89" s="11"/>
      <c r="HSC89" s="11"/>
      <c r="HSD89" s="11"/>
      <c r="HSE89" s="11"/>
      <c r="HSF89" s="11"/>
      <c r="HSG89" s="11"/>
      <c r="HSH89" s="11"/>
      <c r="HSI89" s="11"/>
      <c r="HSJ89" s="11"/>
      <c r="HSK89" s="11"/>
      <c r="HSL89" s="11"/>
      <c r="HSM89" s="11"/>
      <c r="HSN89" s="11"/>
      <c r="HSO89" s="11"/>
      <c r="HSP89" s="11"/>
      <c r="HSQ89" s="11"/>
      <c r="HSR89" s="11"/>
      <c r="HSS89" s="11"/>
      <c r="HST89" s="11"/>
      <c r="HSU89" s="11"/>
      <c r="HSV89" s="11"/>
      <c r="HSW89" s="11"/>
      <c r="HSX89" s="11"/>
      <c r="HSY89" s="11"/>
      <c r="HSZ89" s="11"/>
      <c r="HTA89" s="11"/>
      <c r="HTB89" s="11"/>
      <c r="HTC89" s="11"/>
      <c r="HTD89" s="11"/>
      <c r="HTE89" s="11"/>
      <c r="HTF89" s="11"/>
      <c r="HTG89" s="11"/>
      <c r="HTH89" s="11"/>
      <c r="HTI89" s="11"/>
      <c r="HTJ89" s="11"/>
      <c r="HTK89" s="11"/>
      <c r="HTL89" s="11"/>
      <c r="HTM89" s="11"/>
      <c r="HTN89" s="11"/>
      <c r="HTO89" s="11"/>
      <c r="HTP89" s="11"/>
      <c r="HTQ89" s="11"/>
      <c r="HTR89" s="11"/>
      <c r="HTS89" s="11"/>
      <c r="HTT89" s="11"/>
      <c r="HTU89" s="11"/>
      <c r="HTV89" s="11"/>
      <c r="HTW89" s="11"/>
      <c r="HTX89" s="11"/>
      <c r="HTY89" s="11"/>
      <c r="HTZ89" s="11"/>
      <c r="HUA89" s="11"/>
      <c r="HUB89" s="11"/>
      <c r="HUC89" s="11"/>
      <c r="HUD89" s="11"/>
      <c r="HUE89" s="11"/>
      <c r="HUF89" s="11"/>
      <c r="HUG89" s="11"/>
      <c r="HUH89" s="11"/>
      <c r="HUI89" s="11"/>
      <c r="HUJ89" s="11"/>
      <c r="HUK89" s="11"/>
      <c r="HUL89" s="11"/>
      <c r="HUM89" s="11"/>
      <c r="HUN89" s="11"/>
      <c r="HUO89" s="11"/>
      <c r="HUP89" s="11"/>
      <c r="HUQ89" s="11"/>
      <c r="HUR89" s="11"/>
      <c r="HUS89" s="11"/>
      <c r="HUT89" s="11"/>
      <c r="HUU89" s="11"/>
      <c r="HUV89" s="11"/>
      <c r="HUW89" s="11"/>
      <c r="HUX89" s="11"/>
      <c r="HUY89" s="11"/>
      <c r="HUZ89" s="11"/>
      <c r="HVA89" s="11"/>
      <c r="HVB89" s="11"/>
      <c r="HVC89" s="11"/>
      <c r="HVD89" s="11"/>
      <c r="HVE89" s="11"/>
      <c r="HVF89" s="11"/>
      <c r="HVG89" s="11"/>
      <c r="HVH89" s="11"/>
      <c r="HVI89" s="11"/>
      <c r="HVJ89" s="11"/>
      <c r="HVK89" s="11"/>
      <c r="HVL89" s="11"/>
      <c r="HVM89" s="11"/>
      <c r="HVN89" s="11"/>
      <c r="HVO89" s="11"/>
      <c r="HVP89" s="11"/>
      <c r="HVQ89" s="11"/>
      <c r="HVR89" s="11"/>
      <c r="HVS89" s="11"/>
      <c r="HVT89" s="11"/>
      <c r="HVU89" s="11"/>
      <c r="HVV89" s="11"/>
      <c r="HVW89" s="11"/>
      <c r="HVX89" s="11"/>
      <c r="HVY89" s="11"/>
      <c r="HVZ89" s="11"/>
      <c r="HWA89" s="11"/>
      <c r="HWB89" s="11"/>
      <c r="HWC89" s="11"/>
      <c r="HWD89" s="11"/>
      <c r="HWE89" s="11"/>
      <c r="HWF89" s="11"/>
      <c r="HWG89" s="11"/>
      <c r="HWH89" s="11"/>
      <c r="HWI89" s="11"/>
      <c r="HWJ89" s="11"/>
      <c r="HWK89" s="11"/>
      <c r="HWL89" s="11"/>
      <c r="HWM89" s="11"/>
      <c r="HWN89" s="11"/>
      <c r="HWO89" s="11"/>
      <c r="HWP89" s="11"/>
      <c r="HWQ89" s="11"/>
      <c r="HWR89" s="11"/>
      <c r="HWS89" s="11"/>
      <c r="HWT89" s="11"/>
      <c r="HWU89" s="11"/>
      <c r="HWV89" s="11"/>
      <c r="HWW89" s="11"/>
      <c r="HWX89" s="11"/>
      <c r="HWY89" s="11"/>
      <c r="HWZ89" s="11"/>
      <c r="HXA89" s="11"/>
      <c r="HXB89" s="11"/>
      <c r="HXC89" s="11"/>
      <c r="HXD89" s="11"/>
      <c r="HXE89" s="11"/>
      <c r="HXF89" s="11"/>
      <c r="HXG89" s="11"/>
      <c r="HXH89" s="11"/>
      <c r="HXI89" s="11"/>
      <c r="HXJ89" s="11"/>
      <c r="HXK89" s="11"/>
      <c r="HXL89" s="11"/>
      <c r="HXM89" s="11"/>
      <c r="HXN89" s="11"/>
      <c r="HXO89" s="11"/>
      <c r="HXP89" s="11"/>
      <c r="HXQ89" s="11"/>
      <c r="HXR89" s="11"/>
      <c r="HXS89" s="11"/>
      <c r="HXT89" s="11"/>
      <c r="HXU89" s="11"/>
      <c r="HXV89" s="11"/>
      <c r="HXW89" s="11"/>
      <c r="HXX89" s="11"/>
      <c r="HXY89" s="11"/>
      <c r="HXZ89" s="11"/>
      <c r="HYA89" s="11"/>
      <c r="HYB89" s="11"/>
      <c r="HYC89" s="11"/>
      <c r="HYD89" s="11"/>
      <c r="HYE89" s="11"/>
      <c r="HYF89" s="11"/>
      <c r="HYG89" s="11"/>
      <c r="HYH89" s="11"/>
      <c r="HYI89" s="11"/>
      <c r="HYJ89" s="11"/>
      <c r="HYK89" s="11"/>
      <c r="HYL89" s="11"/>
      <c r="HYM89" s="11"/>
      <c r="HYN89" s="11"/>
      <c r="HYO89" s="11"/>
      <c r="HYP89" s="11"/>
      <c r="HYQ89" s="11"/>
      <c r="HYR89" s="11"/>
      <c r="HYS89" s="11"/>
      <c r="HYT89" s="11"/>
      <c r="HYU89" s="11"/>
      <c r="HYV89" s="11"/>
      <c r="HYW89" s="11"/>
      <c r="HYX89" s="11"/>
      <c r="HYY89" s="11"/>
      <c r="HYZ89" s="11"/>
      <c r="HZA89" s="11"/>
      <c r="HZB89" s="11"/>
      <c r="HZC89" s="11"/>
      <c r="HZD89" s="11"/>
      <c r="HZE89" s="11"/>
      <c r="HZF89" s="11"/>
      <c r="HZG89" s="11"/>
      <c r="HZH89" s="11"/>
      <c r="HZI89" s="11"/>
      <c r="HZJ89" s="11"/>
      <c r="HZK89" s="11"/>
      <c r="HZL89" s="11"/>
      <c r="HZM89" s="11"/>
      <c r="HZN89" s="11"/>
      <c r="HZO89" s="11"/>
      <c r="HZP89" s="11"/>
      <c r="HZQ89" s="11"/>
      <c r="HZR89" s="11"/>
      <c r="HZS89" s="11"/>
      <c r="HZT89" s="11"/>
      <c r="HZU89" s="11"/>
      <c r="HZV89" s="11"/>
      <c r="HZW89" s="11"/>
      <c r="HZX89" s="11"/>
      <c r="HZY89" s="11"/>
      <c r="HZZ89" s="11"/>
      <c r="IAA89" s="11"/>
      <c r="IAB89" s="11"/>
      <c r="IAC89" s="11"/>
      <c r="IAD89" s="11"/>
      <c r="IAE89" s="11"/>
      <c r="IAF89" s="11"/>
      <c r="IAG89" s="11"/>
      <c r="IAH89" s="11"/>
      <c r="IAI89" s="11"/>
      <c r="IAJ89" s="11"/>
      <c r="IAK89" s="11"/>
      <c r="IAL89" s="11"/>
      <c r="IAM89" s="11"/>
      <c r="IAN89" s="11"/>
      <c r="IAO89" s="11"/>
      <c r="IAP89" s="11"/>
      <c r="IAQ89" s="11"/>
      <c r="IAR89" s="11"/>
      <c r="IAS89" s="11"/>
      <c r="IAT89" s="11"/>
      <c r="IAU89" s="11"/>
      <c r="IAV89" s="11"/>
      <c r="IAW89" s="11"/>
      <c r="IAX89" s="11"/>
      <c r="IAY89" s="11"/>
      <c r="IAZ89" s="11"/>
      <c r="IBA89" s="11"/>
      <c r="IBB89" s="11"/>
      <c r="IBC89" s="11"/>
      <c r="IBD89" s="11"/>
      <c r="IBE89" s="11"/>
      <c r="IBF89" s="11"/>
      <c r="IBG89" s="11"/>
      <c r="IBH89" s="11"/>
      <c r="IBI89" s="11"/>
      <c r="IBJ89" s="11"/>
      <c r="IBK89" s="11"/>
      <c r="IBL89" s="11"/>
      <c r="IBM89" s="11"/>
      <c r="IBN89" s="11"/>
      <c r="IBO89" s="11"/>
      <c r="IBP89" s="11"/>
      <c r="IBQ89" s="11"/>
      <c r="IBR89" s="11"/>
      <c r="IBS89" s="11"/>
      <c r="IBT89" s="11"/>
      <c r="IBU89" s="11"/>
      <c r="IBV89" s="11"/>
      <c r="IBW89" s="11"/>
      <c r="IBX89" s="11"/>
      <c r="IBY89" s="11"/>
      <c r="IBZ89" s="11"/>
      <c r="ICA89" s="11"/>
      <c r="ICB89" s="11"/>
      <c r="ICC89" s="11"/>
      <c r="ICD89" s="11"/>
      <c r="ICE89" s="11"/>
      <c r="ICF89" s="11"/>
      <c r="ICG89" s="11"/>
      <c r="ICH89" s="11"/>
      <c r="ICI89" s="11"/>
      <c r="ICJ89" s="11"/>
      <c r="ICK89" s="11"/>
      <c r="ICL89" s="11"/>
      <c r="ICM89" s="11"/>
      <c r="ICN89" s="11"/>
      <c r="ICO89" s="11"/>
      <c r="ICP89" s="11"/>
      <c r="ICQ89" s="11"/>
      <c r="ICR89" s="11"/>
      <c r="ICS89" s="11"/>
      <c r="ICT89" s="11"/>
      <c r="ICU89" s="11"/>
      <c r="ICV89" s="11"/>
      <c r="ICW89" s="11"/>
      <c r="ICX89" s="11"/>
      <c r="ICY89" s="11"/>
      <c r="ICZ89" s="11"/>
      <c r="IDA89" s="11"/>
      <c r="IDB89" s="11"/>
      <c r="IDC89" s="11"/>
      <c r="IDD89" s="11"/>
      <c r="IDE89" s="11"/>
      <c r="IDF89" s="11"/>
      <c r="IDG89" s="11"/>
      <c r="IDH89" s="11"/>
      <c r="IDI89" s="11"/>
      <c r="IDJ89" s="11"/>
      <c r="IDK89" s="11"/>
      <c r="IDL89" s="11"/>
      <c r="IDM89" s="11"/>
      <c r="IDN89" s="11"/>
      <c r="IDO89" s="11"/>
      <c r="IDP89" s="11"/>
      <c r="IDQ89" s="11"/>
      <c r="IDR89" s="11"/>
      <c r="IDS89" s="11"/>
      <c r="IDT89" s="11"/>
      <c r="IDU89" s="11"/>
      <c r="IDV89" s="11"/>
      <c r="IDW89" s="11"/>
      <c r="IDX89" s="11"/>
      <c r="IDY89" s="11"/>
      <c r="IDZ89" s="11"/>
      <c r="IEA89" s="11"/>
      <c r="IEB89" s="11"/>
      <c r="IEC89" s="11"/>
      <c r="IED89" s="11"/>
      <c r="IEE89" s="11"/>
      <c r="IEF89" s="11"/>
      <c r="IEG89" s="11"/>
      <c r="IEH89" s="11"/>
      <c r="IEI89" s="11"/>
      <c r="IEJ89" s="11"/>
      <c r="IEK89" s="11"/>
      <c r="IEL89" s="11"/>
      <c r="IEM89" s="11"/>
      <c r="IEN89" s="11"/>
      <c r="IEO89" s="11"/>
      <c r="IEP89" s="11"/>
      <c r="IEQ89" s="11"/>
      <c r="IER89" s="11"/>
      <c r="IES89" s="11"/>
      <c r="IET89" s="11"/>
      <c r="IEU89" s="11"/>
      <c r="IEV89" s="11"/>
      <c r="IEW89" s="11"/>
      <c r="IEX89" s="11"/>
      <c r="IEY89" s="11"/>
      <c r="IEZ89" s="11"/>
      <c r="IFA89" s="11"/>
      <c r="IFB89" s="11"/>
      <c r="IFC89" s="11"/>
      <c r="IFD89" s="11"/>
      <c r="IFE89" s="11"/>
      <c r="IFF89" s="11"/>
      <c r="IFG89" s="11"/>
      <c r="IFH89" s="11"/>
      <c r="IFI89" s="11"/>
      <c r="IFJ89" s="11"/>
      <c r="IFK89" s="11"/>
      <c r="IFL89" s="11"/>
      <c r="IFM89" s="11"/>
      <c r="IFN89" s="11"/>
      <c r="IFO89" s="11"/>
      <c r="IFP89" s="11"/>
      <c r="IFQ89" s="11"/>
      <c r="IFR89" s="11"/>
      <c r="IFS89" s="11"/>
      <c r="IFT89" s="11"/>
      <c r="IFU89" s="11"/>
      <c r="IFV89" s="11"/>
      <c r="IFW89" s="11"/>
      <c r="IFX89" s="11"/>
      <c r="IFY89" s="11"/>
      <c r="IFZ89" s="11"/>
      <c r="IGA89" s="11"/>
      <c r="IGB89" s="11"/>
      <c r="IGC89" s="11"/>
      <c r="IGD89" s="11"/>
      <c r="IGE89" s="11"/>
      <c r="IGF89" s="11"/>
      <c r="IGG89" s="11"/>
      <c r="IGH89" s="11"/>
      <c r="IGI89" s="11"/>
      <c r="IGJ89" s="11"/>
      <c r="IGK89" s="11"/>
      <c r="IGL89" s="11"/>
      <c r="IGM89" s="11"/>
      <c r="IGN89" s="11"/>
      <c r="IGO89" s="11"/>
      <c r="IGP89" s="11"/>
      <c r="IGQ89" s="11"/>
      <c r="IGR89" s="11"/>
      <c r="IGS89" s="11"/>
      <c r="IGT89" s="11"/>
      <c r="IGU89" s="11"/>
      <c r="IGV89" s="11"/>
      <c r="IGW89" s="11"/>
      <c r="IGX89" s="11"/>
      <c r="IGY89" s="11"/>
      <c r="IGZ89" s="11"/>
      <c r="IHA89" s="11"/>
      <c r="IHB89" s="11"/>
      <c r="IHC89" s="11"/>
      <c r="IHD89" s="11"/>
      <c r="IHE89" s="11"/>
      <c r="IHF89" s="11"/>
      <c r="IHG89" s="11"/>
      <c r="IHH89" s="11"/>
      <c r="IHI89" s="11"/>
      <c r="IHJ89" s="11"/>
      <c r="IHK89" s="11"/>
      <c r="IHL89" s="11"/>
      <c r="IHM89" s="11"/>
      <c r="IHN89" s="11"/>
      <c r="IHO89" s="11"/>
      <c r="IHP89" s="11"/>
      <c r="IHQ89" s="11"/>
      <c r="IHR89" s="11"/>
      <c r="IHS89" s="11"/>
      <c r="IHT89" s="11"/>
      <c r="IHU89" s="11"/>
      <c r="IHV89" s="11"/>
      <c r="IHW89" s="11"/>
      <c r="IHX89" s="11"/>
      <c r="IHY89" s="11"/>
      <c r="IHZ89" s="11"/>
      <c r="IIA89" s="11"/>
      <c r="IIB89" s="11"/>
      <c r="IIC89" s="11"/>
      <c r="IID89" s="11"/>
      <c r="IIE89" s="11"/>
      <c r="IIF89" s="11"/>
      <c r="IIG89" s="11"/>
      <c r="IIH89" s="11"/>
      <c r="III89" s="11"/>
      <c r="IIJ89" s="11"/>
      <c r="IIK89" s="11"/>
      <c r="IIL89" s="11"/>
      <c r="IIM89" s="11"/>
      <c r="IIN89" s="11"/>
      <c r="IIO89" s="11"/>
      <c r="IIP89" s="11"/>
      <c r="IIQ89" s="11"/>
      <c r="IIR89" s="11"/>
      <c r="IIS89" s="11"/>
      <c r="IIT89" s="11"/>
      <c r="IIU89" s="11"/>
      <c r="IIV89" s="11"/>
      <c r="IIW89" s="11"/>
      <c r="IIX89" s="11"/>
      <c r="IIY89" s="11"/>
      <c r="IIZ89" s="11"/>
      <c r="IJA89" s="11"/>
      <c r="IJB89" s="11"/>
      <c r="IJC89" s="11"/>
      <c r="IJD89" s="11"/>
      <c r="IJE89" s="11"/>
      <c r="IJF89" s="11"/>
      <c r="IJG89" s="11"/>
      <c r="IJH89" s="11"/>
      <c r="IJI89" s="11"/>
      <c r="IJJ89" s="11"/>
      <c r="IJK89" s="11"/>
      <c r="IJL89" s="11"/>
      <c r="IJM89" s="11"/>
      <c r="IJN89" s="11"/>
      <c r="IJO89" s="11"/>
      <c r="IJP89" s="11"/>
      <c r="IJQ89" s="11"/>
      <c r="IJR89" s="11"/>
      <c r="IJS89" s="11"/>
      <c r="IJT89" s="11"/>
      <c r="IJU89" s="11"/>
      <c r="IJV89" s="11"/>
      <c r="IJW89" s="11"/>
      <c r="IJX89" s="11"/>
      <c r="IJY89" s="11"/>
      <c r="IJZ89" s="11"/>
      <c r="IKA89" s="11"/>
      <c r="IKB89" s="11"/>
      <c r="IKC89" s="11"/>
      <c r="IKD89" s="11"/>
      <c r="IKE89" s="11"/>
      <c r="IKF89" s="11"/>
      <c r="IKG89" s="11"/>
      <c r="IKH89" s="11"/>
      <c r="IKI89" s="11"/>
      <c r="IKJ89" s="11"/>
      <c r="IKK89" s="11"/>
      <c r="IKL89" s="11"/>
      <c r="IKM89" s="11"/>
      <c r="IKN89" s="11"/>
      <c r="IKO89" s="11"/>
      <c r="IKP89" s="11"/>
      <c r="IKQ89" s="11"/>
      <c r="IKR89" s="11"/>
      <c r="IKS89" s="11"/>
      <c r="IKT89" s="11"/>
      <c r="IKU89" s="11"/>
      <c r="IKV89" s="11"/>
      <c r="IKW89" s="11"/>
      <c r="IKX89" s="11"/>
      <c r="IKY89" s="11"/>
      <c r="IKZ89" s="11"/>
      <c r="ILA89" s="11"/>
      <c r="ILB89" s="11"/>
      <c r="ILC89" s="11"/>
      <c r="ILD89" s="11"/>
      <c r="ILE89" s="11"/>
      <c r="ILF89" s="11"/>
      <c r="ILG89" s="11"/>
      <c r="ILH89" s="11"/>
      <c r="ILI89" s="11"/>
      <c r="ILJ89" s="11"/>
      <c r="ILK89" s="11"/>
      <c r="ILL89" s="11"/>
      <c r="ILM89" s="11"/>
      <c r="ILN89" s="11"/>
      <c r="ILO89" s="11"/>
      <c r="ILP89" s="11"/>
      <c r="ILQ89" s="11"/>
      <c r="ILR89" s="11"/>
      <c r="ILS89" s="11"/>
      <c r="ILT89" s="11"/>
      <c r="ILU89" s="11"/>
      <c r="ILV89" s="11"/>
      <c r="ILW89" s="11"/>
      <c r="ILX89" s="11"/>
      <c r="ILY89" s="11"/>
      <c r="ILZ89" s="11"/>
      <c r="IMA89" s="11"/>
      <c r="IMB89" s="11"/>
      <c r="IMC89" s="11"/>
      <c r="IMD89" s="11"/>
      <c r="IME89" s="11"/>
      <c r="IMF89" s="11"/>
      <c r="IMG89" s="11"/>
      <c r="IMH89" s="11"/>
      <c r="IMI89" s="11"/>
      <c r="IMJ89" s="11"/>
      <c r="IMK89" s="11"/>
      <c r="IML89" s="11"/>
      <c r="IMM89" s="11"/>
      <c r="IMN89" s="11"/>
      <c r="IMO89" s="11"/>
      <c r="IMP89" s="11"/>
      <c r="IMQ89" s="11"/>
      <c r="IMR89" s="11"/>
      <c r="IMS89" s="11"/>
      <c r="IMT89" s="11"/>
      <c r="IMU89" s="11"/>
      <c r="IMV89" s="11"/>
      <c r="IMW89" s="11"/>
      <c r="IMX89" s="11"/>
      <c r="IMY89" s="11"/>
      <c r="IMZ89" s="11"/>
      <c r="INA89" s="11"/>
      <c r="INB89" s="11"/>
      <c r="INC89" s="11"/>
      <c r="IND89" s="11"/>
      <c r="INE89" s="11"/>
      <c r="INF89" s="11"/>
      <c r="ING89" s="11"/>
      <c r="INH89" s="11"/>
      <c r="INI89" s="11"/>
      <c r="INJ89" s="11"/>
      <c r="INK89" s="11"/>
      <c r="INL89" s="11"/>
      <c r="INM89" s="11"/>
      <c r="INN89" s="11"/>
      <c r="INO89" s="11"/>
      <c r="INP89" s="11"/>
      <c r="INQ89" s="11"/>
      <c r="INR89" s="11"/>
      <c r="INS89" s="11"/>
      <c r="INT89" s="11"/>
      <c r="INU89" s="11"/>
      <c r="INV89" s="11"/>
      <c r="INW89" s="11"/>
      <c r="INX89" s="11"/>
      <c r="INY89" s="11"/>
      <c r="INZ89" s="11"/>
      <c r="IOA89" s="11"/>
      <c r="IOB89" s="11"/>
      <c r="IOC89" s="11"/>
      <c r="IOD89" s="11"/>
      <c r="IOE89" s="11"/>
      <c r="IOF89" s="11"/>
      <c r="IOG89" s="11"/>
      <c r="IOH89" s="11"/>
      <c r="IOI89" s="11"/>
      <c r="IOJ89" s="11"/>
      <c r="IOK89" s="11"/>
      <c r="IOL89" s="11"/>
      <c r="IOM89" s="11"/>
      <c r="ION89" s="11"/>
      <c r="IOO89" s="11"/>
      <c r="IOP89" s="11"/>
      <c r="IOQ89" s="11"/>
      <c r="IOR89" s="11"/>
      <c r="IOS89" s="11"/>
      <c r="IOT89" s="11"/>
      <c r="IOU89" s="11"/>
      <c r="IOV89" s="11"/>
      <c r="IOW89" s="11"/>
      <c r="IOX89" s="11"/>
      <c r="IOY89" s="11"/>
      <c r="IOZ89" s="11"/>
      <c r="IPA89" s="11"/>
      <c r="IPB89" s="11"/>
      <c r="IPC89" s="11"/>
      <c r="IPD89" s="11"/>
      <c r="IPE89" s="11"/>
      <c r="IPF89" s="11"/>
      <c r="IPG89" s="11"/>
      <c r="IPH89" s="11"/>
      <c r="IPI89" s="11"/>
      <c r="IPJ89" s="11"/>
      <c r="IPK89" s="11"/>
      <c r="IPL89" s="11"/>
      <c r="IPM89" s="11"/>
      <c r="IPN89" s="11"/>
      <c r="IPO89" s="11"/>
      <c r="IPP89" s="11"/>
      <c r="IPQ89" s="11"/>
      <c r="IPR89" s="11"/>
      <c r="IPS89" s="11"/>
      <c r="IPT89" s="11"/>
      <c r="IPU89" s="11"/>
      <c r="IPV89" s="11"/>
      <c r="IPW89" s="11"/>
      <c r="IPX89" s="11"/>
      <c r="IPY89" s="11"/>
      <c r="IPZ89" s="11"/>
      <c r="IQA89" s="11"/>
      <c r="IQB89" s="11"/>
      <c r="IQC89" s="11"/>
      <c r="IQD89" s="11"/>
      <c r="IQE89" s="11"/>
      <c r="IQF89" s="11"/>
      <c r="IQG89" s="11"/>
      <c r="IQH89" s="11"/>
      <c r="IQI89" s="11"/>
      <c r="IQJ89" s="11"/>
      <c r="IQK89" s="11"/>
      <c r="IQL89" s="11"/>
      <c r="IQM89" s="11"/>
      <c r="IQN89" s="11"/>
      <c r="IQO89" s="11"/>
      <c r="IQP89" s="11"/>
      <c r="IQQ89" s="11"/>
      <c r="IQR89" s="11"/>
      <c r="IQS89" s="11"/>
      <c r="IQT89" s="11"/>
      <c r="IQU89" s="11"/>
      <c r="IQV89" s="11"/>
      <c r="IQW89" s="11"/>
      <c r="IQX89" s="11"/>
      <c r="IQY89" s="11"/>
      <c r="IQZ89" s="11"/>
      <c r="IRA89" s="11"/>
      <c r="IRB89" s="11"/>
      <c r="IRC89" s="11"/>
      <c r="IRD89" s="11"/>
      <c r="IRE89" s="11"/>
      <c r="IRF89" s="11"/>
      <c r="IRG89" s="11"/>
      <c r="IRH89" s="11"/>
      <c r="IRI89" s="11"/>
      <c r="IRJ89" s="11"/>
      <c r="IRK89" s="11"/>
      <c r="IRL89" s="11"/>
      <c r="IRM89" s="11"/>
      <c r="IRN89" s="11"/>
      <c r="IRO89" s="11"/>
      <c r="IRP89" s="11"/>
      <c r="IRQ89" s="11"/>
      <c r="IRR89" s="11"/>
      <c r="IRS89" s="11"/>
      <c r="IRT89" s="11"/>
      <c r="IRU89" s="11"/>
      <c r="IRV89" s="11"/>
      <c r="IRW89" s="11"/>
      <c r="IRX89" s="11"/>
      <c r="IRY89" s="11"/>
      <c r="IRZ89" s="11"/>
      <c r="ISA89" s="11"/>
      <c r="ISB89" s="11"/>
      <c r="ISC89" s="11"/>
      <c r="ISD89" s="11"/>
      <c r="ISE89" s="11"/>
      <c r="ISF89" s="11"/>
      <c r="ISG89" s="11"/>
      <c r="ISH89" s="11"/>
      <c r="ISI89" s="11"/>
      <c r="ISJ89" s="11"/>
      <c r="ISK89" s="11"/>
      <c r="ISL89" s="11"/>
      <c r="ISM89" s="11"/>
      <c r="ISN89" s="11"/>
      <c r="ISO89" s="11"/>
      <c r="ISP89" s="11"/>
      <c r="ISQ89" s="11"/>
      <c r="ISR89" s="11"/>
      <c r="ISS89" s="11"/>
      <c r="IST89" s="11"/>
      <c r="ISU89" s="11"/>
      <c r="ISV89" s="11"/>
      <c r="ISW89" s="11"/>
      <c r="ISX89" s="11"/>
      <c r="ISY89" s="11"/>
      <c r="ISZ89" s="11"/>
      <c r="ITA89" s="11"/>
      <c r="ITB89" s="11"/>
      <c r="ITC89" s="11"/>
      <c r="ITD89" s="11"/>
      <c r="ITE89" s="11"/>
      <c r="ITF89" s="11"/>
      <c r="ITG89" s="11"/>
      <c r="ITH89" s="11"/>
      <c r="ITI89" s="11"/>
      <c r="ITJ89" s="11"/>
      <c r="ITK89" s="11"/>
      <c r="ITL89" s="11"/>
      <c r="ITM89" s="11"/>
      <c r="ITN89" s="11"/>
      <c r="ITO89" s="11"/>
      <c r="ITP89" s="11"/>
      <c r="ITQ89" s="11"/>
      <c r="ITR89" s="11"/>
      <c r="ITS89" s="11"/>
      <c r="ITT89" s="11"/>
      <c r="ITU89" s="11"/>
      <c r="ITV89" s="11"/>
      <c r="ITW89" s="11"/>
      <c r="ITX89" s="11"/>
      <c r="ITY89" s="11"/>
      <c r="ITZ89" s="11"/>
      <c r="IUA89" s="11"/>
      <c r="IUB89" s="11"/>
      <c r="IUC89" s="11"/>
      <c r="IUD89" s="11"/>
      <c r="IUE89" s="11"/>
      <c r="IUF89" s="11"/>
      <c r="IUG89" s="11"/>
      <c r="IUH89" s="11"/>
      <c r="IUI89" s="11"/>
      <c r="IUJ89" s="11"/>
      <c r="IUK89" s="11"/>
      <c r="IUL89" s="11"/>
      <c r="IUM89" s="11"/>
      <c r="IUN89" s="11"/>
      <c r="IUO89" s="11"/>
      <c r="IUP89" s="11"/>
      <c r="IUQ89" s="11"/>
      <c r="IUR89" s="11"/>
      <c r="IUS89" s="11"/>
      <c r="IUT89" s="11"/>
      <c r="IUU89" s="11"/>
      <c r="IUV89" s="11"/>
      <c r="IUW89" s="11"/>
      <c r="IUX89" s="11"/>
      <c r="IUY89" s="11"/>
      <c r="IUZ89" s="11"/>
      <c r="IVA89" s="11"/>
      <c r="IVB89" s="11"/>
      <c r="IVC89" s="11"/>
      <c r="IVD89" s="11"/>
      <c r="IVE89" s="11"/>
      <c r="IVF89" s="11"/>
      <c r="IVG89" s="11"/>
      <c r="IVH89" s="11"/>
      <c r="IVI89" s="11"/>
      <c r="IVJ89" s="11"/>
      <c r="IVK89" s="11"/>
      <c r="IVL89" s="11"/>
      <c r="IVM89" s="11"/>
      <c r="IVN89" s="11"/>
      <c r="IVO89" s="11"/>
      <c r="IVP89" s="11"/>
      <c r="IVQ89" s="11"/>
      <c r="IVR89" s="11"/>
      <c r="IVS89" s="11"/>
      <c r="IVT89" s="11"/>
      <c r="IVU89" s="11"/>
      <c r="IVV89" s="11"/>
      <c r="IVW89" s="11"/>
      <c r="IVX89" s="11"/>
      <c r="IVY89" s="11"/>
      <c r="IVZ89" s="11"/>
      <c r="IWA89" s="11"/>
      <c r="IWB89" s="11"/>
      <c r="IWC89" s="11"/>
      <c r="IWD89" s="11"/>
      <c r="IWE89" s="11"/>
      <c r="IWF89" s="11"/>
      <c r="IWG89" s="11"/>
      <c r="IWH89" s="11"/>
      <c r="IWI89" s="11"/>
      <c r="IWJ89" s="11"/>
      <c r="IWK89" s="11"/>
      <c r="IWL89" s="11"/>
      <c r="IWM89" s="11"/>
      <c r="IWN89" s="11"/>
      <c r="IWO89" s="11"/>
      <c r="IWP89" s="11"/>
      <c r="IWQ89" s="11"/>
      <c r="IWR89" s="11"/>
      <c r="IWS89" s="11"/>
      <c r="IWT89" s="11"/>
      <c r="IWU89" s="11"/>
      <c r="IWV89" s="11"/>
      <c r="IWW89" s="11"/>
      <c r="IWX89" s="11"/>
      <c r="IWY89" s="11"/>
      <c r="IWZ89" s="11"/>
      <c r="IXA89" s="11"/>
      <c r="IXB89" s="11"/>
      <c r="IXC89" s="11"/>
      <c r="IXD89" s="11"/>
      <c r="IXE89" s="11"/>
      <c r="IXF89" s="11"/>
      <c r="IXG89" s="11"/>
      <c r="IXH89" s="11"/>
      <c r="IXI89" s="11"/>
      <c r="IXJ89" s="11"/>
      <c r="IXK89" s="11"/>
      <c r="IXL89" s="11"/>
      <c r="IXM89" s="11"/>
      <c r="IXN89" s="11"/>
      <c r="IXO89" s="11"/>
      <c r="IXP89" s="11"/>
      <c r="IXQ89" s="11"/>
      <c r="IXR89" s="11"/>
      <c r="IXS89" s="11"/>
      <c r="IXT89" s="11"/>
      <c r="IXU89" s="11"/>
      <c r="IXV89" s="11"/>
      <c r="IXW89" s="11"/>
      <c r="IXX89" s="11"/>
      <c r="IXY89" s="11"/>
      <c r="IXZ89" s="11"/>
      <c r="IYA89" s="11"/>
      <c r="IYB89" s="11"/>
      <c r="IYC89" s="11"/>
      <c r="IYD89" s="11"/>
      <c r="IYE89" s="11"/>
      <c r="IYF89" s="11"/>
      <c r="IYG89" s="11"/>
      <c r="IYH89" s="11"/>
      <c r="IYI89" s="11"/>
      <c r="IYJ89" s="11"/>
      <c r="IYK89" s="11"/>
      <c r="IYL89" s="11"/>
      <c r="IYM89" s="11"/>
      <c r="IYN89" s="11"/>
      <c r="IYO89" s="11"/>
      <c r="IYP89" s="11"/>
      <c r="IYQ89" s="11"/>
      <c r="IYR89" s="11"/>
      <c r="IYS89" s="11"/>
      <c r="IYT89" s="11"/>
      <c r="IYU89" s="11"/>
      <c r="IYV89" s="11"/>
      <c r="IYW89" s="11"/>
      <c r="IYX89" s="11"/>
      <c r="IYY89" s="11"/>
      <c r="IYZ89" s="11"/>
      <c r="IZA89" s="11"/>
      <c r="IZB89" s="11"/>
      <c r="IZC89" s="11"/>
      <c r="IZD89" s="11"/>
      <c r="IZE89" s="11"/>
      <c r="IZF89" s="11"/>
      <c r="IZG89" s="11"/>
      <c r="IZH89" s="11"/>
      <c r="IZI89" s="11"/>
      <c r="IZJ89" s="11"/>
      <c r="IZK89" s="11"/>
      <c r="IZL89" s="11"/>
      <c r="IZM89" s="11"/>
      <c r="IZN89" s="11"/>
      <c r="IZO89" s="11"/>
      <c r="IZP89" s="11"/>
      <c r="IZQ89" s="11"/>
      <c r="IZR89" s="11"/>
      <c r="IZS89" s="11"/>
      <c r="IZT89" s="11"/>
      <c r="IZU89" s="11"/>
      <c r="IZV89" s="11"/>
      <c r="IZW89" s="11"/>
      <c r="IZX89" s="11"/>
      <c r="IZY89" s="11"/>
      <c r="IZZ89" s="11"/>
      <c r="JAA89" s="11"/>
      <c r="JAB89" s="11"/>
      <c r="JAC89" s="11"/>
      <c r="JAD89" s="11"/>
      <c r="JAE89" s="11"/>
      <c r="JAF89" s="11"/>
      <c r="JAG89" s="11"/>
      <c r="JAH89" s="11"/>
      <c r="JAI89" s="11"/>
      <c r="JAJ89" s="11"/>
      <c r="JAK89" s="11"/>
      <c r="JAL89" s="11"/>
      <c r="JAM89" s="11"/>
      <c r="JAN89" s="11"/>
      <c r="JAO89" s="11"/>
      <c r="JAP89" s="11"/>
      <c r="JAQ89" s="11"/>
      <c r="JAR89" s="11"/>
      <c r="JAS89" s="11"/>
      <c r="JAT89" s="11"/>
      <c r="JAU89" s="11"/>
      <c r="JAV89" s="11"/>
      <c r="JAW89" s="11"/>
      <c r="JAX89" s="11"/>
      <c r="JAY89" s="11"/>
      <c r="JAZ89" s="11"/>
      <c r="JBA89" s="11"/>
      <c r="JBB89" s="11"/>
      <c r="JBC89" s="11"/>
      <c r="JBD89" s="11"/>
      <c r="JBE89" s="11"/>
      <c r="JBF89" s="11"/>
      <c r="JBG89" s="11"/>
      <c r="JBH89" s="11"/>
      <c r="JBI89" s="11"/>
      <c r="JBJ89" s="11"/>
      <c r="JBK89" s="11"/>
      <c r="JBL89" s="11"/>
      <c r="JBM89" s="11"/>
      <c r="JBN89" s="11"/>
      <c r="JBO89" s="11"/>
      <c r="JBP89" s="11"/>
      <c r="JBQ89" s="11"/>
      <c r="JBR89" s="11"/>
      <c r="JBS89" s="11"/>
      <c r="JBT89" s="11"/>
      <c r="JBU89" s="11"/>
      <c r="JBV89" s="11"/>
      <c r="JBW89" s="11"/>
      <c r="JBX89" s="11"/>
      <c r="JBY89" s="11"/>
      <c r="JBZ89" s="11"/>
      <c r="JCA89" s="11"/>
      <c r="JCB89" s="11"/>
      <c r="JCC89" s="11"/>
      <c r="JCD89" s="11"/>
      <c r="JCE89" s="11"/>
      <c r="JCF89" s="11"/>
      <c r="JCG89" s="11"/>
      <c r="JCH89" s="11"/>
      <c r="JCI89" s="11"/>
      <c r="JCJ89" s="11"/>
      <c r="JCK89" s="11"/>
      <c r="JCL89" s="11"/>
      <c r="JCM89" s="11"/>
      <c r="JCN89" s="11"/>
      <c r="JCO89" s="11"/>
      <c r="JCP89" s="11"/>
      <c r="JCQ89" s="11"/>
      <c r="JCR89" s="11"/>
      <c r="JCS89" s="11"/>
      <c r="JCT89" s="11"/>
      <c r="JCU89" s="11"/>
      <c r="JCV89" s="11"/>
      <c r="JCW89" s="11"/>
      <c r="JCX89" s="11"/>
      <c r="JCY89" s="11"/>
      <c r="JCZ89" s="11"/>
      <c r="JDA89" s="11"/>
      <c r="JDB89" s="11"/>
      <c r="JDC89" s="11"/>
      <c r="JDD89" s="11"/>
      <c r="JDE89" s="11"/>
      <c r="JDF89" s="11"/>
      <c r="JDG89" s="11"/>
      <c r="JDH89" s="11"/>
      <c r="JDI89" s="11"/>
      <c r="JDJ89" s="11"/>
      <c r="JDK89" s="11"/>
      <c r="JDL89" s="11"/>
      <c r="JDM89" s="11"/>
      <c r="JDN89" s="11"/>
      <c r="JDO89" s="11"/>
      <c r="JDP89" s="11"/>
      <c r="JDQ89" s="11"/>
      <c r="JDR89" s="11"/>
      <c r="JDS89" s="11"/>
      <c r="JDT89" s="11"/>
      <c r="JDU89" s="11"/>
      <c r="JDV89" s="11"/>
      <c r="JDW89" s="11"/>
      <c r="JDX89" s="11"/>
      <c r="JDY89" s="11"/>
      <c r="JDZ89" s="11"/>
      <c r="JEA89" s="11"/>
      <c r="JEB89" s="11"/>
      <c r="JEC89" s="11"/>
      <c r="JED89" s="11"/>
      <c r="JEE89" s="11"/>
      <c r="JEF89" s="11"/>
      <c r="JEG89" s="11"/>
      <c r="JEH89" s="11"/>
      <c r="JEI89" s="11"/>
      <c r="JEJ89" s="11"/>
      <c r="JEK89" s="11"/>
      <c r="JEL89" s="11"/>
      <c r="JEM89" s="11"/>
      <c r="JEN89" s="11"/>
      <c r="JEO89" s="11"/>
      <c r="JEP89" s="11"/>
      <c r="JEQ89" s="11"/>
      <c r="JER89" s="11"/>
      <c r="JES89" s="11"/>
      <c r="JET89" s="11"/>
      <c r="JEU89" s="11"/>
      <c r="JEV89" s="11"/>
      <c r="JEW89" s="11"/>
      <c r="JEX89" s="11"/>
      <c r="JEY89" s="11"/>
      <c r="JEZ89" s="11"/>
      <c r="JFA89" s="11"/>
      <c r="JFB89" s="11"/>
      <c r="JFC89" s="11"/>
      <c r="JFD89" s="11"/>
      <c r="JFE89" s="11"/>
      <c r="JFF89" s="11"/>
      <c r="JFG89" s="11"/>
      <c r="JFH89" s="11"/>
      <c r="JFI89" s="11"/>
      <c r="JFJ89" s="11"/>
      <c r="JFK89" s="11"/>
      <c r="JFL89" s="11"/>
      <c r="JFM89" s="11"/>
      <c r="JFN89" s="11"/>
      <c r="JFO89" s="11"/>
      <c r="JFP89" s="11"/>
      <c r="JFQ89" s="11"/>
      <c r="JFR89" s="11"/>
      <c r="JFS89" s="11"/>
      <c r="JFT89" s="11"/>
      <c r="JFU89" s="11"/>
      <c r="JFV89" s="11"/>
      <c r="JFW89" s="11"/>
      <c r="JFX89" s="11"/>
      <c r="JFY89" s="11"/>
      <c r="JFZ89" s="11"/>
      <c r="JGA89" s="11"/>
      <c r="JGB89" s="11"/>
      <c r="JGC89" s="11"/>
      <c r="JGD89" s="11"/>
      <c r="JGE89" s="11"/>
      <c r="JGF89" s="11"/>
      <c r="JGG89" s="11"/>
      <c r="JGH89" s="11"/>
      <c r="JGI89" s="11"/>
      <c r="JGJ89" s="11"/>
      <c r="JGK89" s="11"/>
      <c r="JGL89" s="11"/>
      <c r="JGM89" s="11"/>
      <c r="JGN89" s="11"/>
      <c r="JGO89" s="11"/>
      <c r="JGP89" s="11"/>
      <c r="JGQ89" s="11"/>
      <c r="JGR89" s="11"/>
      <c r="JGS89" s="11"/>
      <c r="JGT89" s="11"/>
      <c r="JGU89" s="11"/>
      <c r="JGV89" s="11"/>
      <c r="JGW89" s="11"/>
      <c r="JGX89" s="11"/>
      <c r="JGY89" s="11"/>
      <c r="JGZ89" s="11"/>
      <c r="JHA89" s="11"/>
      <c r="JHB89" s="11"/>
      <c r="JHC89" s="11"/>
      <c r="JHD89" s="11"/>
      <c r="JHE89" s="11"/>
      <c r="JHF89" s="11"/>
      <c r="JHG89" s="11"/>
      <c r="JHH89" s="11"/>
      <c r="JHI89" s="11"/>
      <c r="JHJ89" s="11"/>
      <c r="JHK89" s="11"/>
      <c r="JHL89" s="11"/>
      <c r="JHM89" s="11"/>
      <c r="JHN89" s="11"/>
      <c r="JHO89" s="11"/>
      <c r="JHP89" s="11"/>
      <c r="JHQ89" s="11"/>
      <c r="JHR89" s="11"/>
      <c r="JHS89" s="11"/>
      <c r="JHT89" s="11"/>
      <c r="JHU89" s="11"/>
      <c r="JHV89" s="11"/>
      <c r="JHW89" s="11"/>
      <c r="JHX89" s="11"/>
      <c r="JHY89" s="11"/>
      <c r="JHZ89" s="11"/>
      <c r="JIA89" s="11"/>
      <c r="JIB89" s="11"/>
      <c r="JIC89" s="11"/>
      <c r="JID89" s="11"/>
      <c r="JIE89" s="11"/>
      <c r="JIF89" s="11"/>
      <c r="JIG89" s="11"/>
      <c r="JIH89" s="11"/>
      <c r="JII89" s="11"/>
      <c r="JIJ89" s="11"/>
      <c r="JIK89" s="11"/>
      <c r="JIL89" s="11"/>
      <c r="JIM89" s="11"/>
      <c r="JIN89" s="11"/>
      <c r="JIO89" s="11"/>
      <c r="JIP89" s="11"/>
      <c r="JIQ89" s="11"/>
      <c r="JIR89" s="11"/>
      <c r="JIS89" s="11"/>
      <c r="JIT89" s="11"/>
      <c r="JIU89" s="11"/>
      <c r="JIV89" s="11"/>
      <c r="JIW89" s="11"/>
      <c r="JIX89" s="11"/>
      <c r="JIY89" s="11"/>
      <c r="JIZ89" s="11"/>
      <c r="JJA89" s="11"/>
      <c r="JJB89" s="11"/>
      <c r="JJC89" s="11"/>
      <c r="JJD89" s="11"/>
      <c r="JJE89" s="11"/>
      <c r="JJF89" s="11"/>
      <c r="JJG89" s="11"/>
      <c r="JJH89" s="11"/>
      <c r="JJI89" s="11"/>
      <c r="JJJ89" s="11"/>
      <c r="JJK89" s="11"/>
      <c r="JJL89" s="11"/>
      <c r="JJM89" s="11"/>
      <c r="JJN89" s="11"/>
      <c r="JJO89" s="11"/>
      <c r="JJP89" s="11"/>
      <c r="JJQ89" s="11"/>
      <c r="JJR89" s="11"/>
      <c r="JJS89" s="11"/>
      <c r="JJT89" s="11"/>
      <c r="JJU89" s="11"/>
      <c r="JJV89" s="11"/>
      <c r="JJW89" s="11"/>
      <c r="JJX89" s="11"/>
      <c r="JJY89" s="11"/>
      <c r="JJZ89" s="11"/>
      <c r="JKA89" s="11"/>
      <c r="JKB89" s="11"/>
      <c r="JKC89" s="11"/>
      <c r="JKD89" s="11"/>
      <c r="JKE89" s="11"/>
      <c r="JKF89" s="11"/>
      <c r="JKG89" s="11"/>
      <c r="JKH89" s="11"/>
      <c r="JKI89" s="11"/>
      <c r="JKJ89" s="11"/>
      <c r="JKK89" s="11"/>
      <c r="JKL89" s="11"/>
      <c r="JKM89" s="11"/>
      <c r="JKN89" s="11"/>
      <c r="JKO89" s="11"/>
      <c r="JKP89" s="11"/>
      <c r="JKQ89" s="11"/>
      <c r="JKR89" s="11"/>
      <c r="JKS89" s="11"/>
      <c r="JKT89" s="11"/>
      <c r="JKU89" s="11"/>
      <c r="JKV89" s="11"/>
      <c r="JKW89" s="11"/>
      <c r="JKX89" s="11"/>
      <c r="JKY89" s="11"/>
      <c r="JKZ89" s="11"/>
      <c r="JLA89" s="11"/>
      <c r="JLB89" s="11"/>
      <c r="JLC89" s="11"/>
      <c r="JLD89" s="11"/>
      <c r="JLE89" s="11"/>
      <c r="JLF89" s="11"/>
      <c r="JLG89" s="11"/>
      <c r="JLH89" s="11"/>
      <c r="JLI89" s="11"/>
      <c r="JLJ89" s="11"/>
      <c r="JLK89" s="11"/>
      <c r="JLL89" s="11"/>
      <c r="JLM89" s="11"/>
      <c r="JLN89" s="11"/>
      <c r="JLO89" s="11"/>
      <c r="JLP89" s="11"/>
      <c r="JLQ89" s="11"/>
      <c r="JLR89" s="11"/>
      <c r="JLS89" s="11"/>
      <c r="JLT89" s="11"/>
      <c r="JLU89" s="11"/>
      <c r="JLV89" s="11"/>
      <c r="JLW89" s="11"/>
      <c r="JLX89" s="11"/>
      <c r="JLY89" s="11"/>
      <c r="JLZ89" s="11"/>
      <c r="JMA89" s="11"/>
      <c r="JMB89" s="11"/>
      <c r="JMC89" s="11"/>
      <c r="JMD89" s="11"/>
      <c r="JME89" s="11"/>
      <c r="JMF89" s="11"/>
      <c r="JMG89" s="11"/>
      <c r="JMH89" s="11"/>
      <c r="JMI89" s="11"/>
      <c r="JMJ89" s="11"/>
      <c r="JMK89" s="11"/>
      <c r="JML89" s="11"/>
      <c r="JMM89" s="11"/>
      <c r="JMN89" s="11"/>
      <c r="JMO89" s="11"/>
      <c r="JMP89" s="11"/>
      <c r="JMQ89" s="11"/>
      <c r="JMR89" s="11"/>
      <c r="JMS89" s="11"/>
      <c r="JMT89" s="11"/>
      <c r="JMU89" s="11"/>
      <c r="JMV89" s="11"/>
      <c r="JMW89" s="11"/>
      <c r="JMX89" s="11"/>
      <c r="JMY89" s="11"/>
      <c r="JMZ89" s="11"/>
      <c r="JNA89" s="11"/>
      <c r="JNB89" s="11"/>
      <c r="JNC89" s="11"/>
      <c r="JND89" s="11"/>
      <c r="JNE89" s="11"/>
      <c r="JNF89" s="11"/>
      <c r="JNG89" s="11"/>
      <c r="JNH89" s="11"/>
      <c r="JNI89" s="11"/>
      <c r="JNJ89" s="11"/>
      <c r="JNK89" s="11"/>
      <c r="JNL89" s="11"/>
      <c r="JNM89" s="11"/>
      <c r="JNN89" s="11"/>
      <c r="JNO89" s="11"/>
      <c r="JNP89" s="11"/>
      <c r="JNQ89" s="11"/>
      <c r="JNR89" s="11"/>
      <c r="JNS89" s="11"/>
      <c r="JNT89" s="11"/>
      <c r="JNU89" s="11"/>
      <c r="JNV89" s="11"/>
      <c r="JNW89" s="11"/>
      <c r="JNX89" s="11"/>
      <c r="JNY89" s="11"/>
      <c r="JNZ89" s="11"/>
      <c r="JOA89" s="11"/>
      <c r="JOB89" s="11"/>
      <c r="JOC89" s="11"/>
      <c r="JOD89" s="11"/>
      <c r="JOE89" s="11"/>
      <c r="JOF89" s="11"/>
      <c r="JOG89" s="11"/>
      <c r="JOH89" s="11"/>
      <c r="JOI89" s="11"/>
      <c r="JOJ89" s="11"/>
      <c r="JOK89" s="11"/>
      <c r="JOL89" s="11"/>
      <c r="JOM89" s="11"/>
      <c r="JON89" s="11"/>
      <c r="JOO89" s="11"/>
      <c r="JOP89" s="11"/>
      <c r="JOQ89" s="11"/>
      <c r="JOR89" s="11"/>
      <c r="JOS89" s="11"/>
      <c r="JOT89" s="11"/>
      <c r="JOU89" s="11"/>
      <c r="JOV89" s="11"/>
      <c r="JOW89" s="11"/>
      <c r="JOX89" s="11"/>
      <c r="JOY89" s="11"/>
      <c r="JOZ89" s="11"/>
      <c r="JPA89" s="11"/>
      <c r="JPB89" s="11"/>
      <c r="JPC89" s="11"/>
      <c r="JPD89" s="11"/>
      <c r="JPE89" s="11"/>
      <c r="JPF89" s="11"/>
      <c r="JPG89" s="11"/>
      <c r="JPH89" s="11"/>
      <c r="JPI89" s="11"/>
      <c r="JPJ89" s="11"/>
      <c r="JPK89" s="11"/>
      <c r="JPL89" s="11"/>
      <c r="JPM89" s="11"/>
      <c r="JPN89" s="11"/>
      <c r="JPO89" s="11"/>
      <c r="JPP89" s="11"/>
      <c r="JPQ89" s="11"/>
      <c r="JPR89" s="11"/>
      <c r="JPS89" s="11"/>
      <c r="JPT89" s="11"/>
      <c r="JPU89" s="11"/>
      <c r="JPV89" s="11"/>
      <c r="JPW89" s="11"/>
      <c r="JPX89" s="11"/>
      <c r="JPY89" s="11"/>
      <c r="JPZ89" s="11"/>
      <c r="JQA89" s="11"/>
      <c r="JQB89" s="11"/>
      <c r="JQC89" s="11"/>
      <c r="JQD89" s="11"/>
      <c r="JQE89" s="11"/>
      <c r="JQF89" s="11"/>
      <c r="JQG89" s="11"/>
      <c r="JQH89" s="11"/>
      <c r="JQI89" s="11"/>
      <c r="JQJ89" s="11"/>
      <c r="JQK89" s="11"/>
      <c r="JQL89" s="11"/>
      <c r="JQM89" s="11"/>
      <c r="JQN89" s="11"/>
      <c r="JQO89" s="11"/>
      <c r="JQP89" s="11"/>
      <c r="JQQ89" s="11"/>
      <c r="JQR89" s="11"/>
      <c r="JQS89" s="11"/>
      <c r="JQT89" s="11"/>
      <c r="JQU89" s="11"/>
      <c r="JQV89" s="11"/>
      <c r="JQW89" s="11"/>
      <c r="JQX89" s="11"/>
      <c r="JQY89" s="11"/>
      <c r="JQZ89" s="11"/>
      <c r="JRA89" s="11"/>
      <c r="JRB89" s="11"/>
      <c r="JRC89" s="11"/>
      <c r="JRD89" s="11"/>
      <c r="JRE89" s="11"/>
      <c r="JRF89" s="11"/>
      <c r="JRG89" s="11"/>
      <c r="JRH89" s="11"/>
      <c r="JRI89" s="11"/>
      <c r="JRJ89" s="11"/>
      <c r="JRK89" s="11"/>
      <c r="JRL89" s="11"/>
      <c r="JRM89" s="11"/>
      <c r="JRN89" s="11"/>
      <c r="JRO89" s="11"/>
      <c r="JRP89" s="11"/>
      <c r="JRQ89" s="11"/>
      <c r="JRR89" s="11"/>
      <c r="JRS89" s="11"/>
      <c r="JRT89" s="11"/>
      <c r="JRU89" s="11"/>
      <c r="JRV89" s="11"/>
      <c r="JRW89" s="11"/>
      <c r="JRX89" s="11"/>
      <c r="JRY89" s="11"/>
      <c r="JRZ89" s="11"/>
      <c r="JSA89" s="11"/>
      <c r="JSB89" s="11"/>
      <c r="JSC89" s="11"/>
      <c r="JSD89" s="11"/>
      <c r="JSE89" s="11"/>
      <c r="JSF89" s="11"/>
      <c r="JSG89" s="11"/>
      <c r="JSH89" s="11"/>
      <c r="JSI89" s="11"/>
      <c r="JSJ89" s="11"/>
      <c r="JSK89" s="11"/>
      <c r="JSL89" s="11"/>
      <c r="JSM89" s="11"/>
      <c r="JSN89" s="11"/>
      <c r="JSO89" s="11"/>
      <c r="JSP89" s="11"/>
      <c r="JSQ89" s="11"/>
      <c r="JSR89" s="11"/>
      <c r="JSS89" s="11"/>
      <c r="JST89" s="11"/>
      <c r="JSU89" s="11"/>
      <c r="JSV89" s="11"/>
      <c r="JSW89" s="11"/>
      <c r="JSX89" s="11"/>
      <c r="JSY89" s="11"/>
      <c r="JSZ89" s="11"/>
      <c r="JTA89" s="11"/>
      <c r="JTB89" s="11"/>
      <c r="JTC89" s="11"/>
      <c r="JTD89" s="11"/>
      <c r="JTE89" s="11"/>
      <c r="JTF89" s="11"/>
      <c r="JTG89" s="11"/>
      <c r="JTH89" s="11"/>
      <c r="JTI89" s="11"/>
      <c r="JTJ89" s="11"/>
      <c r="JTK89" s="11"/>
      <c r="JTL89" s="11"/>
      <c r="JTM89" s="11"/>
      <c r="JTN89" s="11"/>
      <c r="JTO89" s="11"/>
      <c r="JTP89" s="11"/>
      <c r="JTQ89" s="11"/>
      <c r="JTR89" s="11"/>
      <c r="JTS89" s="11"/>
      <c r="JTT89" s="11"/>
      <c r="JTU89" s="11"/>
      <c r="JTV89" s="11"/>
      <c r="JTW89" s="11"/>
      <c r="JTX89" s="11"/>
      <c r="JTY89" s="11"/>
      <c r="JTZ89" s="11"/>
      <c r="JUA89" s="11"/>
      <c r="JUB89" s="11"/>
      <c r="JUC89" s="11"/>
      <c r="JUD89" s="11"/>
      <c r="JUE89" s="11"/>
      <c r="JUF89" s="11"/>
      <c r="JUG89" s="11"/>
      <c r="JUH89" s="11"/>
      <c r="JUI89" s="11"/>
      <c r="JUJ89" s="11"/>
      <c r="JUK89" s="11"/>
      <c r="JUL89" s="11"/>
      <c r="JUM89" s="11"/>
      <c r="JUN89" s="11"/>
      <c r="JUO89" s="11"/>
      <c r="JUP89" s="11"/>
      <c r="JUQ89" s="11"/>
      <c r="JUR89" s="11"/>
      <c r="JUS89" s="11"/>
      <c r="JUT89" s="11"/>
      <c r="JUU89" s="11"/>
      <c r="JUV89" s="11"/>
      <c r="JUW89" s="11"/>
      <c r="JUX89" s="11"/>
      <c r="JUY89" s="11"/>
      <c r="JUZ89" s="11"/>
      <c r="JVA89" s="11"/>
      <c r="JVB89" s="11"/>
      <c r="JVC89" s="11"/>
      <c r="JVD89" s="11"/>
      <c r="JVE89" s="11"/>
      <c r="JVF89" s="11"/>
      <c r="JVG89" s="11"/>
      <c r="JVH89" s="11"/>
      <c r="JVI89" s="11"/>
      <c r="JVJ89" s="11"/>
      <c r="JVK89" s="11"/>
      <c r="JVL89" s="11"/>
      <c r="JVM89" s="11"/>
      <c r="JVN89" s="11"/>
      <c r="JVO89" s="11"/>
      <c r="JVP89" s="11"/>
      <c r="JVQ89" s="11"/>
      <c r="JVR89" s="11"/>
      <c r="JVS89" s="11"/>
      <c r="JVT89" s="11"/>
      <c r="JVU89" s="11"/>
      <c r="JVV89" s="11"/>
      <c r="JVW89" s="11"/>
      <c r="JVX89" s="11"/>
      <c r="JVY89" s="11"/>
      <c r="JVZ89" s="11"/>
      <c r="JWA89" s="11"/>
      <c r="JWB89" s="11"/>
      <c r="JWC89" s="11"/>
      <c r="JWD89" s="11"/>
      <c r="JWE89" s="11"/>
      <c r="JWF89" s="11"/>
      <c r="JWG89" s="11"/>
      <c r="JWH89" s="11"/>
      <c r="JWI89" s="11"/>
      <c r="JWJ89" s="11"/>
      <c r="JWK89" s="11"/>
      <c r="JWL89" s="11"/>
      <c r="JWM89" s="11"/>
      <c r="JWN89" s="11"/>
      <c r="JWO89" s="11"/>
      <c r="JWP89" s="11"/>
      <c r="JWQ89" s="11"/>
      <c r="JWR89" s="11"/>
      <c r="JWS89" s="11"/>
      <c r="JWT89" s="11"/>
      <c r="JWU89" s="11"/>
      <c r="JWV89" s="11"/>
      <c r="JWW89" s="11"/>
      <c r="JWX89" s="11"/>
      <c r="JWY89" s="11"/>
      <c r="JWZ89" s="11"/>
      <c r="JXA89" s="11"/>
      <c r="JXB89" s="11"/>
      <c r="JXC89" s="11"/>
      <c r="JXD89" s="11"/>
      <c r="JXE89" s="11"/>
      <c r="JXF89" s="11"/>
      <c r="JXG89" s="11"/>
      <c r="JXH89" s="11"/>
      <c r="JXI89" s="11"/>
      <c r="JXJ89" s="11"/>
      <c r="JXK89" s="11"/>
      <c r="JXL89" s="11"/>
      <c r="JXM89" s="11"/>
      <c r="JXN89" s="11"/>
      <c r="JXO89" s="11"/>
      <c r="JXP89" s="11"/>
      <c r="JXQ89" s="11"/>
      <c r="JXR89" s="11"/>
      <c r="JXS89" s="11"/>
      <c r="JXT89" s="11"/>
      <c r="JXU89" s="11"/>
      <c r="JXV89" s="11"/>
      <c r="JXW89" s="11"/>
      <c r="JXX89" s="11"/>
      <c r="JXY89" s="11"/>
      <c r="JXZ89" s="11"/>
      <c r="JYA89" s="11"/>
      <c r="JYB89" s="11"/>
      <c r="JYC89" s="11"/>
      <c r="JYD89" s="11"/>
      <c r="JYE89" s="11"/>
      <c r="JYF89" s="11"/>
      <c r="JYG89" s="11"/>
      <c r="JYH89" s="11"/>
      <c r="JYI89" s="11"/>
      <c r="JYJ89" s="11"/>
      <c r="JYK89" s="11"/>
      <c r="JYL89" s="11"/>
      <c r="JYM89" s="11"/>
      <c r="JYN89" s="11"/>
      <c r="JYO89" s="11"/>
      <c r="JYP89" s="11"/>
      <c r="JYQ89" s="11"/>
      <c r="JYR89" s="11"/>
      <c r="JYS89" s="11"/>
      <c r="JYT89" s="11"/>
      <c r="JYU89" s="11"/>
      <c r="JYV89" s="11"/>
      <c r="JYW89" s="11"/>
      <c r="JYX89" s="11"/>
      <c r="JYY89" s="11"/>
      <c r="JYZ89" s="11"/>
      <c r="JZA89" s="11"/>
      <c r="JZB89" s="11"/>
      <c r="JZC89" s="11"/>
      <c r="JZD89" s="11"/>
      <c r="JZE89" s="11"/>
      <c r="JZF89" s="11"/>
      <c r="JZG89" s="11"/>
      <c r="JZH89" s="11"/>
      <c r="JZI89" s="11"/>
      <c r="JZJ89" s="11"/>
      <c r="JZK89" s="11"/>
      <c r="JZL89" s="11"/>
      <c r="JZM89" s="11"/>
      <c r="JZN89" s="11"/>
      <c r="JZO89" s="11"/>
      <c r="JZP89" s="11"/>
      <c r="JZQ89" s="11"/>
      <c r="JZR89" s="11"/>
      <c r="JZS89" s="11"/>
      <c r="JZT89" s="11"/>
      <c r="JZU89" s="11"/>
      <c r="JZV89" s="11"/>
      <c r="JZW89" s="11"/>
      <c r="JZX89" s="11"/>
      <c r="JZY89" s="11"/>
      <c r="JZZ89" s="11"/>
      <c r="KAA89" s="11"/>
      <c r="KAB89" s="11"/>
      <c r="KAC89" s="11"/>
      <c r="KAD89" s="11"/>
      <c r="KAE89" s="11"/>
      <c r="KAF89" s="11"/>
      <c r="KAG89" s="11"/>
      <c r="KAH89" s="11"/>
      <c r="KAI89" s="11"/>
      <c r="KAJ89" s="11"/>
      <c r="KAK89" s="11"/>
      <c r="KAL89" s="11"/>
      <c r="KAM89" s="11"/>
      <c r="KAN89" s="11"/>
      <c r="KAO89" s="11"/>
      <c r="KAP89" s="11"/>
      <c r="KAQ89" s="11"/>
      <c r="KAR89" s="11"/>
      <c r="KAS89" s="11"/>
      <c r="KAT89" s="11"/>
      <c r="KAU89" s="11"/>
      <c r="KAV89" s="11"/>
      <c r="KAW89" s="11"/>
      <c r="KAX89" s="11"/>
      <c r="KAY89" s="11"/>
      <c r="KAZ89" s="11"/>
      <c r="KBA89" s="11"/>
      <c r="KBB89" s="11"/>
      <c r="KBC89" s="11"/>
      <c r="KBD89" s="11"/>
      <c r="KBE89" s="11"/>
      <c r="KBF89" s="11"/>
      <c r="KBG89" s="11"/>
      <c r="KBH89" s="11"/>
      <c r="KBI89" s="11"/>
      <c r="KBJ89" s="11"/>
      <c r="KBK89" s="11"/>
      <c r="KBL89" s="11"/>
      <c r="KBM89" s="11"/>
      <c r="KBN89" s="11"/>
      <c r="KBO89" s="11"/>
      <c r="KBP89" s="11"/>
      <c r="KBQ89" s="11"/>
      <c r="KBR89" s="11"/>
      <c r="KBS89" s="11"/>
      <c r="KBT89" s="11"/>
      <c r="KBU89" s="11"/>
      <c r="KBV89" s="11"/>
      <c r="KBW89" s="11"/>
      <c r="KBX89" s="11"/>
      <c r="KBY89" s="11"/>
      <c r="KBZ89" s="11"/>
      <c r="KCA89" s="11"/>
      <c r="KCB89" s="11"/>
      <c r="KCC89" s="11"/>
      <c r="KCD89" s="11"/>
      <c r="KCE89" s="11"/>
      <c r="KCF89" s="11"/>
      <c r="KCG89" s="11"/>
      <c r="KCH89" s="11"/>
      <c r="KCI89" s="11"/>
      <c r="KCJ89" s="11"/>
      <c r="KCK89" s="11"/>
      <c r="KCL89" s="11"/>
      <c r="KCM89" s="11"/>
      <c r="KCN89" s="11"/>
      <c r="KCO89" s="11"/>
      <c r="KCP89" s="11"/>
      <c r="KCQ89" s="11"/>
      <c r="KCR89" s="11"/>
      <c r="KCS89" s="11"/>
      <c r="KCT89" s="11"/>
      <c r="KCU89" s="11"/>
      <c r="KCV89" s="11"/>
      <c r="KCW89" s="11"/>
      <c r="KCX89" s="11"/>
      <c r="KCY89" s="11"/>
      <c r="KCZ89" s="11"/>
      <c r="KDA89" s="11"/>
      <c r="KDB89" s="11"/>
      <c r="KDC89" s="11"/>
      <c r="KDD89" s="11"/>
      <c r="KDE89" s="11"/>
      <c r="KDF89" s="11"/>
      <c r="KDG89" s="11"/>
      <c r="KDH89" s="11"/>
      <c r="KDI89" s="11"/>
      <c r="KDJ89" s="11"/>
      <c r="KDK89" s="11"/>
      <c r="KDL89" s="11"/>
      <c r="KDM89" s="11"/>
      <c r="KDN89" s="11"/>
      <c r="KDO89" s="11"/>
      <c r="KDP89" s="11"/>
      <c r="KDQ89" s="11"/>
      <c r="KDR89" s="11"/>
      <c r="KDS89" s="11"/>
      <c r="KDT89" s="11"/>
      <c r="KDU89" s="11"/>
      <c r="KDV89" s="11"/>
      <c r="KDW89" s="11"/>
      <c r="KDX89" s="11"/>
      <c r="KDY89" s="11"/>
      <c r="KDZ89" s="11"/>
      <c r="KEA89" s="11"/>
      <c r="KEB89" s="11"/>
      <c r="KEC89" s="11"/>
      <c r="KED89" s="11"/>
      <c r="KEE89" s="11"/>
      <c r="KEF89" s="11"/>
      <c r="KEG89" s="11"/>
      <c r="KEH89" s="11"/>
      <c r="KEI89" s="11"/>
      <c r="KEJ89" s="11"/>
      <c r="KEK89" s="11"/>
      <c r="KEL89" s="11"/>
      <c r="KEM89" s="11"/>
      <c r="KEN89" s="11"/>
      <c r="KEO89" s="11"/>
      <c r="KEP89" s="11"/>
      <c r="KEQ89" s="11"/>
      <c r="KER89" s="11"/>
      <c r="KES89" s="11"/>
      <c r="KET89" s="11"/>
      <c r="KEU89" s="11"/>
      <c r="KEV89" s="11"/>
      <c r="KEW89" s="11"/>
      <c r="KEX89" s="11"/>
      <c r="KEY89" s="11"/>
      <c r="KEZ89" s="11"/>
      <c r="KFA89" s="11"/>
      <c r="KFB89" s="11"/>
      <c r="KFC89" s="11"/>
      <c r="KFD89" s="11"/>
      <c r="KFE89" s="11"/>
      <c r="KFF89" s="11"/>
      <c r="KFG89" s="11"/>
      <c r="KFH89" s="11"/>
      <c r="KFI89" s="11"/>
      <c r="KFJ89" s="11"/>
      <c r="KFK89" s="11"/>
      <c r="KFL89" s="11"/>
      <c r="KFM89" s="11"/>
      <c r="KFN89" s="11"/>
      <c r="KFO89" s="11"/>
      <c r="KFP89" s="11"/>
      <c r="KFQ89" s="11"/>
      <c r="KFR89" s="11"/>
      <c r="KFS89" s="11"/>
      <c r="KFT89" s="11"/>
      <c r="KFU89" s="11"/>
      <c r="KFV89" s="11"/>
      <c r="KFW89" s="11"/>
      <c r="KFX89" s="11"/>
      <c r="KFY89" s="11"/>
      <c r="KFZ89" s="11"/>
      <c r="KGA89" s="11"/>
      <c r="KGB89" s="11"/>
      <c r="KGC89" s="11"/>
      <c r="KGD89" s="11"/>
      <c r="KGE89" s="11"/>
      <c r="KGF89" s="11"/>
      <c r="KGG89" s="11"/>
      <c r="KGH89" s="11"/>
      <c r="KGI89" s="11"/>
      <c r="KGJ89" s="11"/>
      <c r="KGK89" s="11"/>
      <c r="KGL89" s="11"/>
      <c r="KGM89" s="11"/>
      <c r="KGN89" s="11"/>
      <c r="KGO89" s="11"/>
      <c r="KGP89" s="11"/>
      <c r="KGQ89" s="11"/>
      <c r="KGR89" s="11"/>
      <c r="KGS89" s="11"/>
      <c r="KGT89" s="11"/>
      <c r="KGU89" s="11"/>
      <c r="KGV89" s="11"/>
      <c r="KGW89" s="11"/>
      <c r="KGX89" s="11"/>
      <c r="KGY89" s="11"/>
      <c r="KGZ89" s="11"/>
      <c r="KHA89" s="11"/>
      <c r="KHB89" s="11"/>
      <c r="KHC89" s="11"/>
      <c r="KHD89" s="11"/>
      <c r="KHE89" s="11"/>
      <c r="KHF89" s="11"/>
      <c r="KHG89" s="11"/>
      <c r="KHH89" s="11"/>
      <c r="KHI89" s="11"/>
      <c r="KHJ89" s="11"/>
      <c r="KHK89" s="11"/>
      <c r="KHL89" s="11"/>
      <c r="KHM89" s="11"/>
      <c r="KHN89" s="11"/>
      <c r="KHO89" s="11"/>
      <c r="KHP89" s="11"/>
      <c r="KHQ89" s="11"/>
      <c r="KHR89" s="11"/>
      <c r="KHS89" s="11"/>
      <c r="KHT89" s="11"/>
      <c r="KHU89" s="11"/>
      <c r="KHV89" s="11"/>
      <c r="KHW89" s="11"/>
      <c r="KHX89" s="11"/>
      <c r="KHY89" s="11"/>
      <c r="KHZ89" s="11"/>
      <c r="KIA89" s="11"/>
      <c r="KIB89" s="11"/>
      <c r="KIC89" s="11"/>
      <c r="KID89" s="11"/>
      <c r="KIE89" s="11"/>
      <c r="KIF89" s="11"/>
      <c r="KIG89" s="11"/>
      <c r="KIH89" s="11"/>
      <c r="KII89" s="11"/>
      <c r="KIJ89" s="11"/>
      <c r="KIK89" s="11"/>
      <c r="KIL89" s="11"/>
      <c r="KIM89" s="11"/>
      <c r="KIN89" s="11"/>
      <c r="KIO89" s="11"/>
      <c r="KIP89" s="11"/>
      <c r="KIQ89" s="11"/>
      <c r="KIR89" s="11"/>
      <c r="KIS89" s="11"/>
      <c r="KIT89" s="11"/>
      <c r="KIU89" s="11"/>
      <c r="KIV89" s="11"/>
      <c r="KIW89" s="11"/>
      <c r="KIX89" s="11"/>
      <c r="KIY89" s="11"/>
      <c r="KIZ89" s="11"/>
      <c r="KJA89" s="11"/>
      <c r="KJB89" s="11"/>
      <c r="KJC89" s="11"/>
      <c r="KJD89" s="11"/>
      <c r="KJE89" s="11"/>
      <c r="KJF89" s="11"/>
      <c r="KJG89" s="11"/>
      <c r="KJH89" s="11"/>
      <c r="KJI89" s="11"/>
      <c r="KJJ89" s="11"/>
      <c r="KJK89" s="11"/>
      <c r="KJL89" s="11"/>
      <c r="KJM89" s="11"/>
      <c r="KJN89" s="11"/>
      <c r="KJO89" s="11"/>
      <c r="KJP89" s="11"/>
      <c r="KJQ89" s="11"/>
      <c r="KJR89" s="11"/>
      <c r="KJS89" s="11"/>
      <c r="KJT89" s="11"/>
      <c r="KJU89" s="11"/>
      <c r="KJV89" s="11"/>
      <c r="KJW89" s="11"/>
      <c r="KJX89" s="11"/>
      <c r="KJY89" s="11"/>
      <c r="KJZ89" s="11"/>
      <c r="KKA89" s="11"/>
      <c r="KKB89" s="11"/>
      <c r="KKC89" s="11"/>
      <c r="KKD89" s="11"/>
      <c r="KKE89" s="11"/>
      <c r="KKF89" s="11"/>
      <c r="KKG89" s="11"/>
      <c r="KKH89" s="11"/>
      <c r="KKI89" s="11"/>
      <c r="KKJ89" s="11"/>
      <c r="KKK89" s="11"/>
      <c r="KKL89" s="11"/>
      <c r="KKM89" s="11"/>
      <c r="KKN89" s="11"/>
      <c r="KKO89" s="11"/>
      <c r="KKP89" s="11"/>
      <c r="KKQ89" s="11"/>
      <c r="KKR89" s="11"/>
      <c r="KKS89" s="11"/>
      <c r="KKT89" s="11"/>
      <c r="KKU89" s="11"/>
      <c r="KKV89" s="11"/>
      <c r="KKW89" s="11"/>
      <c r="KKX89" s="11"/>
      <c r="KKY89" s="11"/>
      <c r="KKZ89" s="11"/>
      <c r="KLA89" s="11"/>
      <c r="KLB89" s="11"/>
      <c r="KLC89" s="11"/>
      <c r="KLD89" s="11"/>
      <c r="KLE89" s="11"/>
      <c r="KLF89" s="11"/>
      <c r="KLG89" s="11"/>
      <c r="KLH89" s="11"/>
      <c r="KLI89" s="11"/>
      <c r="KLJ89" s="11"/>
      <c r="KLK89" s="11"/>
      <c r="KLL89" s="11"/>
      <c r="KLM89" s="11"/>
      <c r="KLN89" s="11"/>
      <c r="KLO89" s="11"/>
      <c r="KLP89" s="11"/>
      <c r="KLQ89" s="11"/>
      <c r="KLR89" s="11"/>
      <c r="KLS89" s="11"/>
      <c r="KLT89" s="11"/>
      <c r="KLU89" s="11"/>
      <c r="KLV89" s="11"/>
      <c r="KLW89" s="11"/>
      <c r="KLX89" s="11"/>
      <c r="KLY89" s="11"/>
      <c r="KLZ89" s="11"/>
      <c r="KMA89" s="11"/>
      <c r="KMB89" s="11"/>
      <c r="KMC89" s="11"/>
      <c r="KMD89" s="11"/>
      <c r="KME89" s="11"/>
      <c r="KMF89" s="11"/>
      <c r="KMG89" s="11"/>
      <c r="KMH89" s="11"/>
      <c r="KMI89" s="11"/>
      <c r="KMJ89" s="11"/>
      <c r="KMK89" s="11"/>
      <c r="KML89" s="11"/>
      <c r="KMM89" s="11"/>
      <c r="KMN89" s="11"/>
      <c r="KMO89" s="11"/>
      <c r="KMP89" s="11"/>
      <c r="KMQ89" s="11"/>
      <c r="KMR89" s="11"/>
      <c r="KMS89" s="11"/>
      <c r="KMT89" s="11"/>
      <c r="KMU89" s="11"/>
      <c r="KMV89" s="11"/>
      <c r="KMW89" s="11"/>
      <c r="KMX89" s="11"/>
      <c r="KMY89" s="11"/>
      <c r="KMZ89" s="11"/>
      <c r="KNA89" s="11"/>
      <c r="KNB89" s="11"/>
      <c r="KNC89" s="11"/>
      <c r="KND89" s="11"/>
      <c r="KNE89" s="11"/>
      <c r="KNF89" s="11"/>
      <c r="KNG89" s="11"/>
      <c r="KNH89" s="11"/>
      <c r="KNI89" s="11"/>
      <c r="KNJ89" s="11"/>
      <c r="KNK89" s="11"/>
      <c r="KNL89" s="11"/>
      <c r="KNM89" s="11"/>
      <c r="KNN89" s="11"/>
      <c r="KNO89" s="11"/>
      <c r="KNP89" s="11"/>
      <c r="KNQ89" s="11"/>
      <c r="KNR89" s="11"/>
      <c r="KNS89" s="11"/>
      <c r="KNT89" s="11"/>
      <c r="KNU89" s="11"/>
      <c r="KNV89" s="11"/>
      <c r="KNW89" s="11"/>
      <c r="KNX89" s="11"/>
      <c r="KNY89" s="11"/>
      <c r="KNZ89" s="11"/>
      <c r="KOA89" s="11"/>
      <c r="KOB89" s="11"/>
      <c r="KOC89" s="11"/>
      <c r="KOD89" s="11"/>
      <c r="KOE89" s="11"/>
      <c r="KOF89" s="11"/>
      <c r="KOG89" s="11"/>
      <c r="KOH89" s="11"/>
      <c r="KOI89" s="11"/>
      <c r="KOJ89" s="11"/>
      <c r="KOK89" s="11"/>
      <c r="KOL89" s="11"/>
      <c r="KOM89" s="11"/>
      <c r="KON89" s="11"/>
      <c r="KOO89" s="11"/>
      <c r="KOP89" s="11"/>
      <c r="KOQ89" s="11"/>
      <c r="KOR89" s="11"/>
      <c r="KOS89" s="11"/>
      <c r="KOT89" s="11"/>
      <c r="KOU89" s="11"/>
      <c r="KOV89" s="11"/>
      <c r="KOW89" s="11"/>
      <c r="KOX89" s="11"/>
      <c r="KOY89" s="11"/>
      <c r="KOZ89" s="11"/>
      <c r="KPA89" s="11"/>
      <c r="KPB89" s="11"/>
      <c r="KPC89" s="11"/>
      <c r="KPD89" s="11"/>
      <c r="KPE89" s="11"/>
      <c r="KPF89" s="11"/>
      <c r="KPG89" s="11"/>
      <c r="KPH89" s="11"/>
      <c r="KPI89" s="11"/>
      <c r="KPJ89" s="11"/>
      <c r="KPK89" s="11"/>
      <c r="KPL89" s="11"/>
      <c r="KPM89" s="11"/>
      <c r="KPN89" s="11"/>
      <c r="KPO89" s="11"/>
      <c r="KPP89" s="11"/>
      <c r="KPQ89" s="11"/>
      <c r="KPR89" s="11"/>
      <c r="KPS89" s="11"/>
      <c r="KPT89" s="11"/>
      <c r="KPU89" s="11"/>
      <c r="KPV89" s="11"/>
      <c r="KPW89" s="11"/>
      <c r="KPX89" s="11"/>
      <c r="KPY89" s="11"/>
      <c r="KPZ89" s="11"/>
      <c r="KQA89" s="11"/>
      <c r="KQB89" s="11"/>
      <c r="KQC89" s="11"/>
      <c r="KQD89" s="11"/>
      <c r="KQE89" s="11"/>
      <c r="KQF89" s="11"/>
      <c r="KQG89" s="11"/>
      <c r="KQH89" s="11"/>
      <c r="KQI89" s="11"/>
      <c r="KQJ89" s="11"/>
      <c r="KQK89" s="11"/>
      <c r="KQL89" s="11"/>
      <c r="KQM89" s="11"/>
      <c r="KQN89" s="11"/>
      <c r="KQO89" s="11"/>
      <c r="KQP89" s="11"/>
      <c r="KQQ89" s="11"/>
      <c r="KQR89" s="11"/>
      <c r="KQS89" s="11"/>
      <c r="KQT89" s="11"/>
      <c r="KQU89" s="11"/>
      <c r="KQV89" s="11"/>
      <c r="KQW89" s="11"/>
      <c r="KQX89" s="11"/>
      <c r="KQY89" s="11"/>
      <c r="KQZ89" s="11"/>
      <c r="KRA89" s="11"/>
      <c r="KRB89" s="11"/>
      <c r="KRC89" s="11"/>
      <c r="KRD89" s="11"/>
      <c r="KRE89" s="11"/>
      <c r="KRF89" s="11"/>
      <c r="KRG89" s="11"/>
      <c r="KRH89" s="11"/>
      <c r="KRI89" s="11"/>
      <c r="KRJ89" s="11"/>
      <c r="KRK89" s="11"/>
      <c r="KRL89" s="11"/>
      <c r="KRM89" s="11"/>
      <c r="KRN89" s="11"/>
      <c r="KRO89" s="11"/>
      <c r="KRP89" s="11"/>
      <c r="KRQ89" s="11"/>
      <c r="KRR89" s="11"/>
      <c r="KRS89" s="11"/>
      <c r="KRT89" s="11"/>
      <c r="KRU89" s="11"/>
      <c r="KRV89" s="11"/>
      <c r="KRW89" s="11"/>
      <c r="KRX89" s="11"/>
      <c r="KRY89" s="11"/>
      <c r="KRZ89" s="11"/>
      <c r="KSA89" s="11"/>
      <c r="KSB89" s="11"/>
      <c r="KSC89" s="11"/>
      <c r="KSD89" s="11"/>
      <c r="KSE89" s="11"/>
      <c r="KSF89" s="11"/>
      <c r="KSG89" s="11"/>
      <c r="KSH89" s="11"/>
      <c r="KSI89" s="11"/>
      <c r="KSJ89" s="11"/>
      <c r="KSK89" s="11"/>
      <c r="KSL89" s="11"/>
      <c r="KSM89" s="11"/>
      <c r="KSN89" s="11"/>
      <c r="KSO89" s="11"/>
      <c r="KSP89" s="11"/>
      <c r="KSQ89" s="11"/>
      <c r="KSR89" s="11"/>
      <c r="KSS89" s="11"/>
      <c r="KST89" s="11"/>
      <c r="KSU89" s="11"/>
      <c r="KSV89" s="11"/>
      <c r="KSW89" s="11"/>
      <c r="KSX89" s="11"/>
      <c r="KSY89" s="11"/>
      <c r="KSZ89" s="11"/>
      <c r="KTA89" s="11"/>
      <c r="KTB89" s="11"/>
      <c r="KTC89" s="11"/>
      <c r="KTD89" s="11"/>
      <c r="KTE89" s="11"/>
      <c r="KTF89" s="11"/>
      <c r="KTG89" s="11"/>
      <c r="KTH89" s="11"/>
      <c r="KTI89" s="11"/>
      <c r="KTJ89" s="11"/>
      <c r="KTK89" s="11"/>
      <c r="KTL89" s="11"/>
      <c r="KTM89" s="11"/>
      <c r="KTN89" s="11"/>
      <c r="KTO89" s="11"/>
      <c r="KTP89" s="11"/>
      <c r="KTQ89" s="11"/>
      <c r="KTR89" s="11"/>
      <c r="KTS89" s="11"/>
      <c r="KTT89" s="11"/>
      <c r="KTU89" s="11"/>
      <c r="KTV89" s="11"/>
      <c r="KTW89" s="11"/>
      <c r="KTX89" s="11"/>
      <c r="KTY89" s="11"/>
      <c r="KTZ89" s="11"/>
      <c r="KUA89" s="11"/>
      <c r="KUB89" s="11"/>
      <c r="KUC89" s="11"/>
      <c r="KUD89" s="11"/>
      <c r="KUE89" s="11"/>
      <c r="KUF89" s="11"/>
      <c r="KUG89" s="11"/>
      <c r="KUH89" s="11"/>
      <c r="KUI89" s="11"/>
      <c r="KUJ89" s="11"/>
      <c r="KUK89" s="11"/>
      <c r="KUL89" s="11"/>
      <c r="KUM89" s="11"/>
      <c r="KUN89" s="11"/>
      <c r="KUO89" s="11"/>
      <c r="KUP89" s="11"/>
      <c r="KUQ89" s="11"/>
      <c r="KUR89" s="11"/>
      <c r="KUS89" s="11"/>
      <c r="KUT89" s="11"/>
      <c r="KUU89" s="11"/>
      <c r="KUV89" s="11"/>
      <c r="KUW89" s="11"/>
      <c r="KUX89" s="11"/>
      <c r="KUY89" s="11"/>
      <c r="KUZ89" s="11"/>
      <c r="KVA89" s="11"/>
      <c r="KVB89" s="11"/>
      <c r="KVC89" s="11"/>
      <c r="KVD89" s="11"/>
      <c r="KVE89" s="11"/>
      <c r="KVF89" s="11"/>
      <c r="KVG89" s="11"/>
      <c r="KVH89" s="11"/>
      <c r="KVI89" s="11"/>
      <c r="KVJ89" s="11"/>
      <c r="KVK89" s="11"/>
      <c r="KVL89" s="11"/>
      <c r="KVM89" s="11"/>
      <c r="KVN89" s="11"/>
      <c r="KVO89" s="11"/>
      <c r="KVP89" s="11"/>
      <c r="KVQ89" s="11"/>
      <c r="KVR89" s="11"/>
      <c r="KVS89" s="11"/>
      <c r="KVT89" s="11"/>
      <c r="KVU89" s="11"/>
      <c r="KVV89" s="11"/>
      <c r="KVW89" s="11"/>
      <c r="KVX89" s="11"/>
      <c r="KVY89" s="11"/>
      <c r="KVZ89" s="11"/>
      <c r="KWA89" s="11"/>
      <c r="KWB89" s="11"/>
      <c r="KWC89" s="11"/>
      <c r="KWD89" s="11"/>
      <c r="KWE89" s="11"/>
      <c r="KWF89" s="11"/>
      <c r="KWG89" s="11"/>
      <c r="KWH89" s="11"/>
      <c r="KWI89" s="11"/>
      <c r="KWJ89" s="11"/>
      <c r="KWK89" s="11"/>
      <c r="KWL89" s="11"/>
      <c r="KWM89" s="11"/>
      <c r="KWN89" s="11"/>
      <c r="KWO89" s="11"/>
      <c r="KWP89" s="11"/>
      <c r="KWQ89" s="11"/>
      <c r="KWR89" s="11"/>
      <c r="KWS89" s="11"/>
      <c r="KWT89" s="11"/>
      <c r="KWU89" s="11"/>
      <c r="KWV89" s="11"/>
      <c r="KWW89" s="11"/>
      <c r="KWX89" s="11"/>
      <c r="KWY89" s="11"/>
      <c r="KWZ89" s="11"/>
      <c r="KXA89" s="11"/>
      <c r="KXB89" s="11"/>
      <c r="KXC89" s="11"/>
      <c r="KXD89" s="11"/>
      <c r="KXE89" s="11"/>
      <c r="KXF89" s="11"/>
      <c r="KXG89" s="11"/>
      <c r="KXH89" s="11"/>
      <c r="KXI89" s="11"/>
      <c r="KXJ89" s="11"/>
      <c r="KXK89" s="11"/>
      <c r="KXL89" s="11"/>
      <c r="KXM89" s="11"/>
      <c r="KXN89" s="11"/>
      <c r="KXO89" s="11"/>
      <c r="KXP89" s="11"/>
      <c r="KXQ89" s="11"/>
      <c r="KXR89" s="11"/>
      <c r="KXS89" s="11"/>
      <c r="KXT89" s="11"/>
      <c r="KXU89" s="11"/>
      <c r="KXV89" s="11"/>
      <c r="KXW89" s="11"/>
      <c r="KXX89" s="11"/>
      <c r="KXY89" s="11"/>
      <c r="KXZ89" s="11"/>
      <c r="KYA89" s="11"/>
      <c r="KYB89" s="11"/>
      <c r="KYC89" s="11"/>
      <c r="KYD89" s="11"/>
      <c r="KYE89" s="11"/>
      <c r="KYF89" s="11"/>
      <c r="KYG89" s="11"/>
      <c r="KYH89" s="11"/>
      <c r="KYI89" s="11"/>
      <c r="KYJ89" s="11"/>
      <c r="KYK89" s="11"/>
      <c r="KYL89" s="11"/>
      <c r="KYM89" s="11"/>
      <c r="KYN89" s="11"/>
      <c r="KYO89" s="11"/>
      <c r="KYP89" s="11"/>
      <c r="KYQ89" s="11"/>
      <c r="KYR89" s="11"/>
      <c r="KYS89" s="11"/>
      <c r="KYT89" s="11"/>
      <c r="KYU89" s="11"/>
      <c r="KYV89" s="11"/>
      <c r="KYW89" s="11"/>
      <c r="KYX89" s="11"/>
      <c r="KYY89" s="11"/>
      <c r="KYZ89" s="11"/>
      <c r="KZA89" s="11"/>
      <c r="KZB89" s="11"/>
      <c r="KZC89" s="11"/>
      <c r="KZD89" s="11"/>
      <c r="KZE89" s="11"/>
      <c r="KZF89" s="11"/>
      <c r="KZG89" s="11"/>
      <c r="KZH89" s="11"/>
      <c r="KZI89" s="11"/>
      <c r="KZJ89" s="11"/>
      <c r="KZK89" s="11"/>
      <c r="KZL89" s="11"/>
      <c r="KZM89" s="11"/>
      <c r="KZN89" s="11"/>
      <c r="KZO89" s="11"/>
      <c r="KZP89" s="11"/>
      <c r="KZQ89" s="11"/>
      <c r="KZR89" s="11"/>
      <c r="KZS89" s="11"/>
      <c r="KZT89" s="11"/>
      <c r="KZU89" s="11"/>
      <c r="KZV89" s="11"/>
      <c r="KZW89" s="11"/>
      <c r="KZX89" s="11"/>
      <c r="KZY89" s="11"/>
      <c r="KZZ89" s="11"/>
      <c r="LAA89" s="11"/>
      <c r="LAB89" s="11"/>
      <c r="LAC89" s="11"/>
      <c r="LAD89" s="11"/>
      <c r="LAE89" s="11"/>
      <c r="LAF89" s="11"/>
      <c r="LAG89" s="11"/>
      <c r="LAH89" s="11"/>
      <c r="LAI89" s="11"/>
      <c r="LAJ89" s="11"/>
      <c r="LAK89" s="11"/>
      <c r="LAL89" s="11"/>
      <c r="LAM89" s="11"/>
      <c r="LAN89" s="11"/>
      <c r="LAO89" s="11"/>
      <c r="LAP89" s="11"/>
      <c r="LAQ89" s="11"/>
      <c r="LAR89" s="11"/>
      <c r="LAS89" s="11"/>
      <c r="LAT89" s="11"/>
      <c r="LAU89" s="11"/>
      <c r="LAV89" s="11"/>
      <c r="LAW89" s="11"/>
      <c r="LAX89" s="11"/>
      <c r="LAY89" s="11"/>
      <c r="LAZ89" s="11"/>
      <c r="LBA89" s="11"/>
      <c r="LBB89" s="11"/>
      <c r="LBC89" s="11"/>
      <c r="LBD89" s="11"/>
      <c r="LBE89" s="11"/>
      <c r="LBF89" s="11"/>
      <c r="LBG89" s="11"/>
      <c r="LBH89" s="11"/>
      <c r="LBI89" s="11"/>
      <c r="LBJ89" s="11"/>
      <c r="LBK89" s="11"/>
      <c r="LBL89" s="11"/>
      <c r="LBM89" s="11"/>
      <c r="LBN89" s="11"/>
      <c r="LBO89" s="11"/>
      <c r="LBP89" s="11"/>
      <c r="LBQ89" s="11"/>
      <c r="LBR89" s="11"/>
      <c r="LBS89" s="11"/>
      <c r="LBT89" s="11"/>
      <c r="LBU89" s="11"/>
      <c r="LBV89" s="11"/>
      <c r="LBW89" s="11"/>
      <c r="LBX89" s="11"/>
      <c r="LBY89" s="11"/>
      <c r="LBZ89" s="11"/>
      <c r="LCA89" s="11"/>
      <c r="LCB89" s="11"/>
      <c r="LCC89" s="11"/>
      <c r="LCD89" s="11"/>
      <c r="LCE89" s="11"/>
      <c r="LCF89" s="11"/>
      <c r="LCG89" s="11"/>
      <c r="LCH89" s="11"/>
      <c r="LCI89" s="11"/>
      <c r="LCJ89" s="11"/>
      <c r="LCK89" s="11"/>
      <c r="LCL89" s="11"/>
      <c r="LCM89" s="11"/>
      <c r="LCN89" s="11"/>
      <c r="LCO89" s="11"/>
      <c r="LCP89" s="11"/>
      <c r="LCQ89" s="11"/>
      <c r="LCR89" s="11"/>
      <c r="LCS89" s="11"/>
      <c r="LCT89" s="11"/>
      <c r="LCU89" s="11"/>
      <c r="LCV89" s="11"/>
      <c r="LCW89" s="11"/>
      <c r="LCX89" s="11"/>
      <c r="LCY89" s="11"/>
      <c r="LCZ89" s="11"/>
      <c r="LDA89" s="11"/>
      <c r="LDB89" s="11"/>
      <c r="LDC89" s="11"/>
      <c r="LDD89" s="11"/>
      <c r="LDE89" s="11"/>
      <c r="LDF89" s="11"/>
      <c r="LDG89" s="11"/>
      <c r="LDH89" s="11"/>
      <c r="LDI89" s="11"/>
      <c r="LDJ89" s="11"/>
      <c r="LDK89" s="11"/>
      <c r="LDL89" s="11"/>
      <c r="LDM89" s="11"/>
      <c r="LDN89" s="11"/>
      <c r="LDO89" s="11"/>
      <c r="LDP89" s="11"/>
      <c r="LDQ89" s="11"/>
      <c r="LDR89" s="11"/>
      <c r="LDS89" s="11"/>
      <c r="LDT89" s="11"/>
      <c r="LDU89" s="11"/>
      <c r="LDV89" s="11"/>
      <c r="LDW89" s="11"/>
      <c r="LDX89" s="11"/>
      <c r="LDY89" s="11"/>
      <c r="LDZ89" s="11"/>
      <c r="LEA89" s="11"/>
      <c r="LEB89" s="11"/>
      <c r="LEC89" s="11"/>
      <c r="LED89" s="11"/>
      <c r="LEE89" s="11"/>
      <c r="LEF89" s="11"/>
      <c r="LEG89" s="11"/>
      <c r="LEH89" s="11"/>
      <c r="LEI89" s="11"/>
      <c r="LEJ89" s="11"/>
      <c r="LEK89" s="11"/>
      <c r="LEL89" s="11"/>
      <c r="LEM89" s="11"/>
      <c r="LEN89" s="11"/>
      <c r="LEO89" s="11"/>
      <c r="LEP89" s="11"/>
      <c r="LEQ89" s="11"/>
      <c r="LER89" s="11"/>
      <c r="LES89" s="11"/>
      <c r="LET89" s="11"/>
      <c r="LEU89" s="11"/>
      <c r="LEV89" s="11"/>
      <c r="LEW89" s="11"/>
      <c r="LEX89" s="11"/>
      <c r="LEY89" s="11"/>
      <c r="LEZ89" s="11"/>
      <c r="LFA89" s="11"/>
      <c r="LFB89" s="11"/>
      <c r="LFC89" s="11"/>
      <c r="LFD89" s="11"/>
      <c r="LFE89" s="11"/>
      <c r="LFF89" s="11"/>
      <c r="LFG89" s="11"/>
      <c r="LFH89" s="11"/>
      <c r="LFI89" s="11"/>
      <c r="LFJ89" s="11"/>
      <c r="LFK89" s="11"/>
      <c r="LFL89" s="11"/>
      <c r="LFM89" s="11"/>
      <c r="LFN89" s="11"/>
      <c r="LFO89" s="11"/>
      <c r="LFP89" s="11"/>
      <c r="LFQ89" s="11"/>
      <c r="LFR89" s="11"/>
      <c r="LFS89" s="11"/>
      <c r="LFT89" s="11"/>
      <c r="LFU89" s="11"/>
      <c r="LFV89" s="11"/>
      <c r="LFW89" s="11"/>
      <c r="LFX89" s="11"/>
      <c r="LFY89" s="11"/>
      <c r="LFZ89" s="11"/>
      <c r="LGA89" s="11"/>
      <c r="LGB89" s="11"/>
      <c r="LGC89" s="11"/>
      <c r="LGD89" s="11"/>
      <c r="LGE89" s="11"/>
      <c r="LGF89" s="11"/>
      <c r="LGG89" s="11"/>
      <c r="LGH89" s="11"/>
      <c r="LGI89" s="11"/>
      <c r="LGJ89" s="11"/>
      <c r="LGK89" s="11"/>
      <c r="LGL89" s="11"/>
      <c r="LGM89" s="11"/>
      <c r="LGN89" s="11"/>
      <c r="LGO89" s="11"/>
      <c r="LGP89" s="11"/>
      <c r="LGQ89" s="11"/>
      <c r="LGR89" s="11"/>
      <c r="LGS89" s="11"/>
      <c r="LGT89" s="11"/>
      <c r="LGU89" s="11"/>
      <c r="LGV89" s="11"/>
      <c r="LGW89" s="11"/>
      <c r="LGX89" s="11"/>
      <c r="LGY89" s="11"/>
      <c r="LGZ89" s="11"/>
      <c r="LHA89" s="11"/>
      <c r="LHB89" s="11"/>
      <c r="LHC89" s="11"/>
      <c r="LHD89" s="11"/>
      <c r="LHE89" s="11"/>
      <c r="LHF89" s="11"/>
      <c r="LHG89" s="11"/>
      <c r="LHH89" s="11"/>
      <c r="LHI89" s="11"/>
      <c r="LHJ89" s="11"/>
      <c r="LHK89" s="11"/>
      <c r="LHL89" s="11"/>
      <c r="LHM89" s="11"/>
      <c r="LHN89" s="11"/>
      <c r="LHO89" s="11"/>
      <c r="LHP89" s="11"/>
      <c r="LHQ89" s="11"/>
      <c r="LHR89" s="11"/>
      <c r="LHS89" s="11"/>
      <c r="LHT89" s="11"/>
      <c r="LHU89" s="11"/>
      <c r="LHV89" s="11"/>
      <c r="LHW89" s="11"/>
      <c r="LHX89" s="11"/>
      <c r="LHY89" s="11"/>
      <c r="LHZ89" s="11"/>
      <c r="LIA89" s="11"/>
      <c r="LIB89" s="11"/>
      <c r="LIC89" s="11"/>
      <c r="LID89" s="11"/>
      <c r="LIE89" s="11"/>
      <c r="LIF89" s="11"/>
      <c r="LIG89" s="11"/>
      <c r="LIH89" s="11"/>
      <c r="LII89" s="11"/>
      <c r="LIJ89" s="11"/>
      <c r="LIK89" s="11"/>
      <c r="LIL89" s="11"/>
      <c r="LIM89" s="11"/>
      <c r="LIN89" s="11"/>
      <c r="LIO89" s="11"/>
      <c r="LIP89" s="11"/>
      <c r="LIQ89" s="11"/>
      <c r="LIR89" s="11"/>
      <c r="LIS89" s="11"/>
      <c r="LIT89" s="11"/>
      <c r="LIU89" s="11"/>
      <c r="LIV89" s="11"/>
      <c r="LIW89" s="11"/>
      <c r="LIX89" s="11"/>
      <c r="LIY89" s="11"/>
      <c r="LIZ89" s="11"/>
      <c r="LJA89" s="11"/>
      <c r="LJB89" s="11"/>
      <c r="LJC89" s="11"/>
      <c r="LJD89" s="11"/>
      <c r="LJE89" s="11"/>
      <c r="LJF89" s="11"/>
      <c r="LJG89" s="11"/>
      <c r="LJH89" s="11"/>
      <c r="LJI89" s="11"/>
      <c r="LJJ89" s="11"/>
      <c r="LJK89" s="11"/>
      <c r="LJL89" s="11"/>
      <c r="LJM89" s="11"/>
      <c r="LJN89" s="11"/>
      <c r="LJO89" s="11"/>
      <c r="LJP89" s="11"/>
      <c r="LJQ89" s="11"/>
      <c r="LJR89" s="11"/>
      <c r="LJS89" s="11"/>
      <c r="LJT89" s="11"/>
      <c r="LJU89" s="11"/>
      <c r="LJV89" s="11"/>
      <c r="LJW89" s="11"/>
      <c r="LJX89" s="11"/>
      <c r="LJY89" s="11"/>
      <c r="LJZ89" s="11"/>
      <c r="LKA89" s="11"/>
      <c r="LKB89" s="11"/>
      <c r="LKC89" s="11"/>
      <c r="LKD89" s="11"/>
      <c r="LKE89" s="11"/>
      <c r="LKF89" s="11"/>
      <c r="LKG89" s="11"/>
      <c r="LKH89" s="11"/>
      <c r="LKI89" s="11"/>
      <c r="LKJ89" s="11"/>
      <c r="LKK89" s="11"/>
      <c r="LKL89" s="11"/>
      <c r="LKM89" s="11"/>
      <c r="LKN89" s="11"/>
      <c r="LKO89" s="11"/>
      <c r="LKP89" s="11"/>
      <c r="LKQ89" s="11"/>
      <c r="LKR89" s="11"/>
      <c r="LKS89" s="11"/>
      <c r="LKT89" s="11"/>
      <c r="LKU89" s="11"/>
      <c r="LKV89" s="11"/>
      <c r="LKW89" s="11"/>
      <c r="LKX89" s="11"/>
      <c r="LKY89" s="11"/>
      <c r="LKZ89" s="11"/>
      <c r="LLA89" s="11"/>
      <c r="LLB89" s="11"/>
      <c r="LLC89" s="11"/>
      <c r="LLD89" s="11"/>
      <c r="LLE89" s="11"/>
      <c r="LLF89" s="11"/>
      <c r="LLG89" s="11"/>
      <c r="LLH89" s="11"/>
      <c r="LLI89" s="11"/>
      <c r="LLJ89" s="11"/>
      <c r="LLK89" s="11"/>
      <c r="LLL89" s="11"/>
      <c r="LLM89" s="11"/>
      <c r="LLN89" s="11"/>
      <c r="LLO89" s="11"/>
      <c r="LLP89" s="11"/>
      <c r="LLQ89" s="11"/>
      <c r="LLR89" s="11"/>
      <c r="LLS89" s="11"/>
      <c r="LLT89" s="11"/>
      <c r="LLU89" s="11"/>
      <c r="LLV89" s="11"/>
      <c r="LLW89" s="11"/>
      <c r="LLX89" s="11"/>
      <c r="LLY89" s="11"/>
      <c r="LLZ89" s="11"/>
      <c r="LMA89" s="11"/>
      <c r="LMB89" s="11"/>
      <c r="LMC89" s="11"/>
      <c r="LMD89" s="11"/>
      <c r="LME89" s="11"/>
      <c r="LMF89" s="11"/>
      <c r="LMG89" s="11"/>
      <c r="LMH89" s="11"/>
      <c r="LMI89" s="11"/>
      <c r="LMJ89" s="11"/>
      <c r="LMK89" s="11"/>
      <c r="LML89" s="11"/>
      <c r="LMM89" s="11"/>
      <c r="LMN89" s="11"/>
      <c r="LMO89" s="11"/>
      <c r="LMP89" s="11"/>
      <c r="LMQ89" s="11"/>
      <c r="LMR89" s="11"/>
      <c r="LMS89" s="11"/>
      <c r="LMT89" s="11"/>
      <c r="LMU89" s="11"/>
      <c r="LMV89" s="11"/>
      <c r="LMW89" s="11"/>
      <c r="LMX89" s="11"/>
      <c r="LMY89" s="11"/>
      <c r="LMZ89" s="11"/>
      <c r="LNA89" s="11"/>
      <c r="LNB89" s="11"/>
      <c r="LNC89" s="11"/>
      <c r="LND89" s="11"/>
      <c r="LNE89" s="11"/>
      <c r="LNF89" s="11"/>
      <c r="LNG89" s="11"/>
      <c r="LNH89" s="11"/>
      <c r="LNI89" s="11"/>
      <c r="LNJ89" s="11"/>
      <c r="LNK89" s="11"/>
      <c r="LNL89" s="11"/>
      <c r="LNM89" s="11"/>
      <c r="LNN89" s="11"/>
      <c r="LNO89" s="11"/>
      <c r="LNP89" s="11"/>
      <c r="LNQ89" s="11"/>
      <c r="LNR89" s="11"/>
      <c r="LNS89" s="11"/>
      <c r="LNT89" s="11"/>
      <c r="LNU89" s="11"/>
      <c r="LNV89" s="11"/>
      <c r="LNW89" s="11"/>
      <c r="LNX89" s="11"/>
      <c r="LNY89" s="11"/>
      <c r="LNZ89" s="11"/>
      <c r="LOA89" s="11"/>
      <c r="LOB89" s="11"/>
      <c r="LOC89" s="11"/>
      <c r="LOD89" s="11"/>
      <c r="LOE89" s="11"/>
      <c r="LOF89" s="11"/>
      <c r="LOG89" s="11"/>
      <c r="LOH89" s="11"/>
      <c r="LOI89" s="11"/>
      <c r="LOJ89" s="11"/>
      <c r="LOK89" s="11"/>
      <c r="LOL89" s="11"/>
      <c r="LOM89" s="11"/>
      <c r="LON89" s="11"/>
      <c r="LOO89" s="11"/>
      <c r="LOP89" s="11"/>
      <c r="LOQ89" s="11"/>
      <c r="LOR89" s="11"/>
      <c r="LOS89" s="11"/>
      <c r="LOT89" s="11"/>
      <c r="LOU89" s="11"/>
      <c r="LOV89" s="11"/>
      <c r="LOW89" s="11"/>
      <c r="LOX89" s="11"/>
      <c r="LOY89" s="11"/>
      <c r="LOZ89" s="11"/>
      <c r="LPA89" s="11"/>
      <c r="LPB89" s="11"/>
      <c r="LPC89" s="11"/>
      <c r="LPD89" s="11"/>
      <c r="LPE89" s="11"/>
      <c r="LPF89" s="11"/>
      <c r="LPG89" s="11"/>
      <c r="LPH89" s="11"/>
      <c r="LPI89" s="11"/>
      <c r="LPJ89" s="11"/>
      <c r="LPK89" s="11"/>
      <c r="LPL89" s="11"/>
      <c r="LPM89" s="11"/>
      <c r="LPN89" s="11"/>
      <c r="LPO89" s="11"/>
      <c r="LPP89" s="11"/>
      <c r="LPQ89" s="11"/>
      <c r="LPR89" s="11"/>
      <c r="LPS89" s="11"/>
      <c r="LPT89" s="11"/>
      <c r="LPU89" s="11"/>
      <c r="LPV89" s="11"/>
      <c r="LPW89" s="11"/>
      <c r="LPX89" s="11"/>
      <c r="LPY89" s="11"/>
      <c r="LPZ89" s="11"/>
      <c r="LQA89" s="11"/>
      <c r="LQB89" s="11"/>
      <c r="LQC89" s="11"/>
      <c r="LQD89" s="11"/>
      <c r="LQE89" s="11"/>
      <c r="LQF89" s="11"/>
      <c r="LQG89" s="11"/>
      <c r="LQH89" s="11"/>
      <c r="LQI89" s="11"/>
      <c r="LQJ89" s="11"/>
      <c r="LQK89" s="11"/>
      <c r="LQL89" s="11"/>
      <c r="LQM89" s="11"/>
      <c r="LQN89" s="11"/>
      <c r="LQO89" s="11"/>
      <c r="LQP89" s="11"/>
      <c r="LQQ89" s="11"/>
      <c r="LQR89" s="11"/>
      <c r="LQS89" s="11"/>
      <c r="LQT89" s="11"/>
      <c r="LQU89" s="11"/>
      <c r="LQV89" s="11"/>
      <c r="LQW89" s="11"/>
      <c r="LQX89" s="11"/>
      <c r="LQY89" s="11"/>
      <c r="LQZ89" s="11"/>
      <c r="LRA89" s="11"/>
      <c r="LRB89" s="11"/>
      <c r="LRC89" s="11"/>
      <c r="LRD89" s="11"/>
      <c r="LRE89" s="11"/>
      <c r="LRF89" s="11"/>
      <c r="LRG89" s="11"/>
      <c r="LRH89" s="11"/>
      <c r="LRI89" s="11"/>
      <c r="LRJ89" s="11"/>
      <c r="LRK89" s="11"/>
      <c r="LRL89" s="11"/>
      <c r="LRM89" s="11"/>
      <c r="LRN89" s="11"/>
      <c r="LRO89" s="11"/>
      <c r="LRP89" s="11"/>
      <c r="LRQ89" s="11"/>
      <c r="LRR89" s="11"/>
      <c r="LRS89" s="11"/>
      <c r="LRT89" s="11"/>
      <c r="LRU89" s="11"/>
      <c r="LRV89" s="11"/>
      <c r="LRW89" s="11"/>
      <c r="LRX89" s="11"/>
      <c r="LRY89" s="11"/>
      <c r="LRZ89" s="11"/>
      <c r="LSA89" s="11"/>
      <c r="LSB89" s="11"/>
      <c r="LSC89" s="11"/>
      <c r="LSD89" s="11"/>
      <c r="LSE89" s="11"/>
      <c r="LSF89" s="11"/>
      <c r="LSG89" s="11"/>
      <c r="LSH89" s="11"/>
      <c r="LSI89" s="11"/>
      <c r="LSJ89" s="11"/>
      <c r="LSK89" s="11"/>
      <c r="LSL89" s="11"/>
      <c r="LSM89" s="11"/>
      <c r="LSN89" s="11"/>
      <c r="LSO89" s="11"/>
      <c r="LSP89" s="11"/>
      <c r="LSQ89" s="11"/>
      <c r="LSR89" s="11"/>
      <c r="LSS89" s="11"/>
      <c r="LST89" s="11"/>
      <c r="LSU89" s="11"/>
      <c r="LSV89" s="11"/>
      <c r="LSW89" s="11"/>
      <c r="LSX89" s="11"/>
      <c r="LSY89" s="11"/>
      <c r="LSZ89" s="11"/>
      <c r="LTA89" s="11"/>
      <c r="LTB89" s="11"/>
      <c r="LTC89" s="11"/>
      <c r="LTD89" s="11"/>
      <c r="LTE89" s="11"/>
      <c r="LTF89" s="11"/>
      <c r="LTG89" s="11"/>
      <c r="LTH89" s="11"/>
      <c r="LTI89" s="11"/>
      <c r="LTJ89" s="11"/>
      <c r="LTK89" s="11"/>
      <c r="LTL89" s="11"/>
      <c r="LTM89" s="11"/>
      <c r="LTN89" s="11"/>
      <c r="LTO89" s="11"/>
      <c r="LTP89" s="11"/>
      <c r="LTQ89" s="11"/>
      <c r="LTR89" s="11"/>
      <c r="LTS89" s="11"/>
      <c r="LTT89" s="11"/>
      <c r="LTU89" s="11"/>
      <c r="LTV89" s="11"/>
      <c r="LTW89" s="11"/>
      <c r="LTX89" s="11"/>
      <c r="LTY89" s="11"/>
      <c r="LTZ89" s="11"/>
      <c r="LUA89" s="11"/>
      <c r="LUB89" s="11"/>
      <c r="LUC89" s="11"/>
      <c r="LUD89" s="11"/>
      <c r="LUE89" s="11"/>
      <c r="LUF89" s="11"/>
      <c r="LUG89" s="11"/>
      <c r="LUH89" s="11"/>
      <c r="LUI89" s="11"/>
      <c r="LUJ89" s="11"/>
      <c r="LUK89" s="11"/>
      <c r="LUL89" s="11"/>
      <c r="LUM89" s="11"/>
      <c r="LUN89" s="11"/>
      <c r="LUO89" s="11"/>
      <c r="LUP89" s="11"/>
      <c r="LUQ89" s="11"/>
      <c r="LUR89" s="11"/>
      <c r="LUS89" s="11"/>
      <c r="LUT89" s="11"/>
      <c r="LUU89" s="11"/>
      <c r="LUV89" s="11"/>
      <c r="LUW89" s="11"/>
      <c r="LUX89" s="11"/>
      <c r="LUY89" s="11"/>
      <c r="LUZ89" s="11"/>
      <c r="LVA89" s="11"/>
      <c r="LVB89" s="11"/>
      <c r="LVC89" s="11"/>
      <c r="LVD89" s="11"/>
      <c r="LVE89" s="11"/>
      <c r="LVF89" s="11"/>
      <c r="LVG89" s="11"/>
      <c r="LVH89" s="11"/>
      <c r="LVI89" s="11"/>
      <c r="LVJ89" s="11"/>
      <c r="LVK89" s="11"/>
      <c r="LVL89" s="11"/>
      <c r="LVM89" s="11"/>
      <c r="LVN89" s="11"/>
      <c r="LVO89" s="11"/>
      <c r="LVP89" s="11"/>
      <c r="LVQ89" s="11"/>
      <c r="LVR89" s="11"/>
      <c r="LVS89" s="11"/>
      <c r="LVT89" s="11"/>
      <c r="LVU89" s="11"/>
      <c r="LVV89" s="11"/>
      <c r="LVW89" s="11"/>
      <c r="LVX89" s="11"/>
      <c r="LVY89" s="11"/>
      <c r="LVZ89" s="11"/>
      <c r="LWA89" s="11"/>
      <c r="LWB89" s="11"/>
      <c r="LWC89" s="11"/>
      <c r="LWD89" s="11"/>
      <c r="LWE89" s="11"/>
      <c r="LWF89" s="11"/>
      <c r="LWG89" s="11"/>
      <c r="LWH89" s="11"/>
      <c r="LWI89" s="11"/>
      <c r="LWJ89" s="11"/>
      <c r="LWK89" s="11"/>
      <c r="LWL89" s="11"/>
      <c r="LWM89" s="11"/>
      <c r="LWN89" s="11"/>
      <c r="LWO89" s="11"/>
      <c r="LWP89" s="11"/>
      <c r="LWQ89" s="11"/>
      <c r="LWR89" s="11"/>
      <c r="LWS89" s="11"/>
      <c r="LWT89" s="11"/>
      <c r="LWU89" s="11"/>
      <c r="LWV89" s="11"/>
      <c r="LWW89" s="11"/>
      <c r="LWX89" s="11"/>
      <c r="LWY89" s="11"/>
      <c r="LWZ89" s="11"/>
      <c r="LXA89" s="11"/>
      <c r="LXB89" s="11"/>
      <c r="LXC89" s="11"/>
      <c r="LXD89" s="11"/>
      <c r="LXE89" s="11"/>
      <c r="LXF89" s="11"/>
      <c r="LXG89" s="11"/>
      <c r="LXH89" s="11"/>
      <c r="LXI89" s="11"/>
      <c r="LXJ89" s="11"/>
      <c r="LXK89" s="11"/>
      <c r="LXL89" s="11"/>
      <c r="LXM89" s="11"/>
      <c r="LXN89" s="11"/>
      <c r="LXO89" s="11"/>
      <c r="LXP89" s="11"/>
      <c r="LXQ89" s="11"/>
      <c r="LXR89" s="11"/>
      <c r="LXS89" s="11"/>
      <c r="LXT89" s="11"/>
      <c r="LXU89" s="11"/>
      <c r="LXV89" s="11"/>
      <c r="LXW89" s="11"/>
      <c r="LXX89" s="11"/>
      <c r="LXY89" s="11"/>
      <c r="LXZ89" s="11"/>
      <c r="LYA89" s="11"/>
      <c r="LYB89" s="11"/>
      <c r="LYC89" s="11"/>
      <c r="LYD89" s="11"/>
      <c r="LYE89" s="11"/>
      <c r="LYF89" s="11"/>
      <c r="LYG89" s="11"/>
      <c r="LYH89" s="11"/>
      <c r="LYI89" s="11"/>
      <c r="LYJ89" s="11"/>
      <c r="LYK89" s="11"/>
      <c r="LYL89" s="11"/>
      <c r="LYM89" s="11"/>
      <c r="LYN89" s="11"/>
      <c r="LYO89" s="11"/>
      <c r="LYP89" s="11"/>
      <c r="LYQ89" s="11"/>
      <c r="LYR89" s="11"/>
      <c r="LYS89" s="11"/>
      <c r="LYT89" s="11"/>
      <c r="LYU89" s="11"/>
      <c r="LYV89" s="11"/>
      <c r="LYW89" s="11"/>
      <c r="LYX89" s="11"/>
      <c r="LYY89" s="11"/>
      <c r="LYZ89" s="11"/>
      <c r="LZA89" s="11"/>
      <c r="LZB89" s="11"/>
      <c r="LZC89" s="11"/>
      <c r="LZD89" s="11"/>
      <c r="LZE89" s="11"/>
      <c r="LZF89" s="11"/>
      <c r="LZG89" s="11"/>
      <c r="LZH89" s="11"/>
      <c r="LZI89" s="11"/>
      <c r="LZJ89" s="11"/>
      <c r="LZK89" s="11"/>
      <c r="LZL89" s="11"/>
      <c r="LZM89" s="11"/>
      <c r="LZN89" s="11"/>
      <c r="LZO89" s="11"/>
      <c r="LZP89" s="11"/>
      <c r="LZQ89" s="11"/>
      <c r="LZR89" s="11"/>
      <c r="LZS89" s="11"/>
      <c r="LZT89" s="11"/>
      <c r="LZU89" s="11"/>
      <c r="LZV89" s="11"/>
      <c r="LZW89" s="11"/>
      <c r="LZX89" s="11"/>
      <c r="LZY89" s="11"/>
      <c r="LZZ89" s="11"/>
      <c r="MAA89" s="11"/>
      <c r="MAB89" s="11"/>
      <c r="MAC89" s="11"/>
      <c r="MAD89" s="11"/>
      <c r="MAE89" s="11"/>
      <c r="MAF89" s="11"/>
      <c r="MAG89" s="11"/>
      <c r="MAH89" s="11"/>
      <c r="MAI89" s="11"/>
      <c r="MAJ89" s="11"/>
      <c r="MAK89" s="11"/>
      <c r="MAL89" s="11"/>
      <c r="MAM89" s="11"/>
      <c r="MAN89" s="11"/>
      <c r="MAO89" s="11"/>
      <c r="MAP89" s="11"/>
      <c r="MAQ89" s="11"/>
      <c r="MAR89" s="11"/>
      <c r="MAS89" s="11"/>
      <c r="MAT89" s="11"/>
      <c r="MAU89" s="11"/>
      <c r="MAV89" s="11"/>
      <c r="MAW89" s="11"/>
      <c r="MAX89" s="11"/>
      <c r="MAY89" s="11"/>
      <c r="MAZ89" s="11"/>
      <c r="MBA89" s="11"/>
      <c r="MBB89" s="11"/>
      <c r="MBC89" s="11"/>
      <c r="MBD89" s="11"/>
      <c r="MBE89" s="11"/>
      <c r="MBF89" s="11"/>
      <c r="MBG89" s="11"/>
      <c r="MBH89" s="11"/>
      <c r="MBI89" s="11"/>
      <c r="MBJ89" s="11"/>
      <c r="MBK89" s="11"/>
      <c r="MBL89" s="11"/>
      <c r="MBM89" s="11"/>
      <c r="MBN89" s="11"/>
      <c r="MBO89" s="11"/>
      <c r="MBP89" s="11"/>
      <c r="MBQ89" s="11"/>
      <c r="MBR89" s="11"/>
      <c r="MBS89" s="11"/>
      <c r="MBT89" s="11"/>
      <c r="MBU89" s="11"/>
      <c r="MBV89" s="11"/>
      <c r="MBW89" s="11"/>
      <c r="MBX89" s="11"/>
      <c r="MBY89" s="11"/>
      <c r="MBZ89" s="11"/>
      <c r="MCA89" s="11"/>
      <c r="MCB89" s="11"/>
      <c r="MCC89" s="11"/>
      <c r="MCD89" s="11"/>
      <c r="MCE89" s="11"/>
      <c r="MCF89" s="11"/>
      <c r="MCG89" s="11"/>
      <c r="MCH89" s="11"/>
      <c r="MCI89" s="11"/>
      <c r="MCJ89" s="11"/>
      <c r="MCK89" s="11"/>
      <c r="MCL89" s="11"/>
      <c r="MCM89" s="11"/>
      <c r="MCN89" s="11"/>
      <c r="MCO89" s="11"/>
      <c r="MCP89" s="11"/>
      <c r="MCQ89" s="11"/>
      <c r="MCR89" s="11"/>
      <c r="MCS89" s="11"/>
      <c r="MCT89" s="11"/>
      <c r="MCU89" s="11"/>
      <c r="MCV89" s="11"/>
      <c r="MCW89" s="11"/>
      <c r="MCX89" s="11"/>
      <c r="MCY89" s="11"/>
      <c r="MCZ89" s="11"/>
      <c r="MDA89" s="11"/>
      <c r="MDB89" s="11"/>
      <c r="MDC89" s="11"/>
      <c r="MDD89" s="11"/>
      <c r="MDE89" s="11"/>
      <c r="MDF89" s="11"/>
      <c r="MDG89" s="11"/>
      <c r="MDH89" s="11"/>
      <c r="MDI89" s="11"/>
      <c r="MDJ89" s="11"/>
      <c r="MDK89" s="11"/>
      <c r="MDL89" s="11"/>
      <c r="MDM89" s="11"/>
      <c r="MDN89" s="11"/>
      <c r="MDO89" s="11"/>
      <c r="MDP89" s="11"/>
      <c r="MDQ89" s="11"/>
      <c r="MDR89" s="11"/>
      <c r="MDS89" s="11"/>
      <c r="MDT89" s="11"/>
      <c r="MDU89" s="11"/>
      <c r="MDV89" s="11"/>
      <c r="MDW89" s="11"/>
      <c r="MDX89" s="11"/>
      <c r="MDY89" s="11"/>
      <c r="MDZ89" s="11"/>
      <c r="MEA89" s="11"/>
      <c r="MEB89" s="11"/>
      <c r="MEC89" s="11"/>
      <c r="MED89" s="11"/>
      <c r="MEE89" s="11"/>
      <c r="MEF89" s="11"/>
      <c r="MEG89" s="11"/>
      <c r="MEH89" s="11"/>
      <c r="MEI89" s="11"/>
      <c r="MEJ89" s="11"/>
      <c r="MEK89" s="11"/>
      <c r="MEL89" s="11"/>
      <c r="MEM89" s="11"/>
      <c r="MEN89" s="11"/>
      <c r="MEO89" s="11"/>
      <c r="MEP89" s="11"/>
      <c r="MEQ89" s="11"/>
      <c r="MER89" s="11"/>
      <c r="MES89" s="11"/>
      <c r="MET89" s="11"/>
      <c r="MEU89" s="11"/>
      <c r="MEV89" s="11"/>
      <c r="MEW89" s="11"/>
      <c r="MEX89" s="11"/>
      <c r="MEY89" s="11"/>
      <c r="MEZ89" s="11"/>
      <c r="MFA89" s="11"/>
      <c r="MFB89" s="11"/>
      <c r="MFC89" s="11"/>
      <c r="MFD89" s="11"/>
      <c r="MFE89" s="11"/>
      <c r="MFF89" s="11"/>
      <c r="MFG89" s="11"/>
      <c r="MFH89" s="11"/>
      <c r="MFI89" s="11"/>
      <c r="MFJ89" s="11"/>
      <c r="MFK89" s="11"/>
      <c r="MFL89" s="11"/>
      <c r="MFM89" s="11"/>
      <c r="MFN89" s="11"/>
      <c r="MFO89" s="11"/>
      <c r="MFP89" s="11"/>
      <c r="MFQ89" s="11"/>
      <c r="MFR89" s="11"/>
      <c r="MFS89" s="11"/>
      <c r="MFT89" s="11"/>
      <c r="MFU89" s="11"/>
      <c r="MFV89" s="11"/>
      <c r="MFW89" s="11"/>
      <c r="MFX89" s="11"/>
      <c r="MFY89" s="11"/>
      <c r="MFZ89" s="11"/>
      <c r="MGA89" s="11"/>
      <c r="MGB89" s="11"/>
      <c r="MGC89" s="11"/>
      <c r="MGD89" s="11"/>
      <c r="MGE89" s="11"/>
      <c r="MGF89" s="11"/>
      <c r="MGG89" s="11"/>
      <c r="MGH89" s="11"/>
      <c r="MGI89" s="11"/>
      <c r="MGJ89" s="11"/>
      <c r="MGK89" s="11"/>
      <c r="MGL89" s="11"/>
      <c r="MGM89" s="11"/>
      <c r="MGN89" s="11"/>
      <c r="MGO89" s="11"/>
      <c r="MGP89" s="11"/>
      <c r="MGQ89" s="11"/>
      <c r="MGR89" s="11"/>
      <c r="MGS89" s="11"/>
      <c r="MGT89" s="11"/>
      <c r="MGU89" s="11"/>
      <c r="MGV89" s="11"/>
      <c r="MGW89" s="11"/>
      <c r="MGX89" s="11"/>
      <c r="MGY89" s="11"/>
      <c r="MGZ89" s="11"/>
      <c r="MHA89" s="11"/>
      <c r="MHB89" s="11"/>
      <c r="MHC89" s="11"/>
      <c r="MHD89" s="11"/>
      <c r="MHE89" s="11"/>
      <c r="MHF89" s="11"/>
      <c r="MHG89" s="11"/>
      <c r="MHH89" s="11"/>
      <c r="MHI89" s="11"/>
      <c r="MHJ89" s="11"/>
      <c r="MHK89" s="11"/>
      <c r="MHL89" s="11"/>
      <c r="MHM89" s="11"/>
      <c r="MHN89" s="11"/>
      <c r="MHO89" s="11"/>
      <c r="MHP89" s="11"/>
      <c r="MHQ89" s="11"/>
      <c r="MHR89" s="11"/>
      <c r="MHS89" s="11"/>
      <c r="MHT89" s="11"/>
      <c r="MHU89" s="11"/>
      <c r="MHV89" s="11"/>
      <c r="MHW89" s="11"/>
      <c r="MHX89" s="11"/>
      <c r="MHY89" s="11"/>
      <c r="MHZ89" s="11"/>
      <c r="MIA89" s="11"/>
      <c r="MIB89" s="11"/>
      <c r="MIC89" s="11"/>
      <c r="MID89" s="11"/>
      <c r="MIE89" s="11"/>
      <c r="MIF89" s="11"/>
      <c r="MIG89" s="11"/>
      <c r="MIH89" s="11"/>
      <c r="MII89" s="11"/>
      <c r="MIJ89" s="11"/>
      <c r="MIK89" s="11"/>
      <c r="MIL89" s="11"/>
      <c r="MIM89" s="11"/>
      <c r="MIN89" s="11"/>
      <c r="MIO89" s="11"/>
      <c r="MIP89" s="11"/>
      <c r="MIQ89" s="11"/>
      <c r="MIR89" s="11"/>
      <c r="MIS89" s="11"/>
      <c r="MIT89" s="11"/>
      <c r="MIU89" s="11"/>
      <c r="MIV89" s="11"/>
      <c r="MIW89" s="11"/>
      <c r="MIX89" s="11"/>
      <c r="MIY89" s="11"/>
      <c r="MIZ89" s="11"/>
      <c r="MJA89" s="11"/>
      <c r="MJB89" s="11"/>
      <c r="MJC89" s="11"/>
      <c r="MJD89" s="11"/>
      <c r="MJE89" s="11"/>
      <c r="MJF89" s="11"/>
      <c r="MJG89" s="11"/>
      <c r="MJH89" s="11"/>
      <c r="MJI89" s="11"/>
      <c r="MJJ89" s="11"/>
      <c r="MJK89" s="11"/>
      <c r="MJL89" s="11"/>
      <c r="MJM89" s="11"/>
      <c r="MJN89" s="11"/>
      <c r="MJO89" s="11"/>
      <c r="MJP89" s="11"/>
      <c r="MJQ89" s="11"/>
      <c r="MJR89" s="11"/>
      <c r="MJS89" s="11"/>
      <c r="MJT89" s="11"/>
      <c r="MJU89" s="11"/>
      <c r="MJV89" s="11"/>
      <c r="MJW89" s="11"/>
      <c r="MJX89" s="11"/>
      <c r="MJY89" s="11"/>
      <c r="MJZ89" s="11"/>
      <c r="MKA89" s="11"/>
      <c r="MKB89" s="11"/>
      <c r="MKC89" s="11"/>
      <c r="MKD89" s="11"/>
      <c r="MKE89" s="11"/>
      <c r="MKF89" s="11"/>
      <c r="MKG89" s="11"/>
      <c r="MKH89" s="11"/>
      <c r="MKI89" s="11"/>
      <c r="MKJ89" s="11"/>
      <c r="MKK89" s="11"/>
      <c r="MKL89" s="11"/>
      <c r="MKM89" s="11"/>
      <c r="MKN89" s="11"/>
      <c r="MKO89" s="11"/>
      <c r="MKP89" s="11"/>
      <c r="MKQ89" s="11"/>
      <c r="MKR89" s="11"/>
      <c r="MKS89" s="11"/>
      <c r="MKT89" s="11"/>
      <c r="MKU89" s="11"/>
      <c r="MKV89" s="11"/>
      <c r="MKW89" s="11"/>
      <c r="MKX89" s="11"/>
      <c r="MKY89" s="11"/>
      <c r="MKZ89" s="11"/>
      <c r="MLA89" s="11"/>
      <c r="MLB89" s="11"/>
      <c r="MLC89" s="11"/>
      <c r="MLD89" s="11"/>
      <c r="MLE89" s="11"/>
      <c r="MLF89" s="11"/>
      <c r="MLG89" s="11"/>
      <c r="MLH89" s="11"/>
      <c r="MLI89" s="11"/>
      <c r="MLJ89" s="11"/>
      <c r="MLK89" s="11"/>
      <c r="MLL89" s="11"/>
      <c r="MLM89" s="11"/>
      <c r="MLN89" s="11"/>
      <c r="MLO89" s="11"/>
      <c r="MLP89" s="11"/>
      <c r="MLQ89" s="11"/>
      <c r="MLR89" s="11"/>
      <c r="MLS89" s="11"/>
      <c r="MLT89" s="11"/>
      <c r="MLU89" s="11"/>
      <c r="MLV89" s="11"/>
      <c r="MLW89" s="11"/>
      <c r="MLX89" s="11"/>
      <c r="MLY89" s="11"/>
      <c r="MLZ89" s="11"/>
      <c r="MMA89" s="11"/>
      <c r="MMB89" s="11"/>
      <c r="MMC89" s="11"/>
      <c r="MMD89" s="11"/>
      <c r="MME89" s="11"/>
      <c r="MMF89" s="11"/>
      <c r="MMG89" s="11"/>
      <c r="MMH89" s="11"/>
      <c r="MMI89" s="11"/>
      <c r="MMJ89" s="11"/>
      <c r="MMK89" s="11"/>
      <c r="MML89" s="11"/>
      <c r="MMM89" s="11"/>
      <c r="MMN89" s="11"/>
      <c r="MMO89" s="11"/>
      <c r="MMP89" s="11"/>
      <c r="MMQ89" s="11"/>
      <c r="MMR89" s="11"/>
      <c r="MMS89" s="11"/>
      <c r="MMT89" s="11"/>
      <c r="MMU89" s="11"/>
      <c r="MMV89" s="11"/>
      <c r="MMW89" s="11"/>
      <c r="MMX89" s="11"/>
      <c r="MMY89" s="11"/>
      <c r="MMZ89" s="11"/>
      <c r="MNA89" s="11"/>
      <c r="MNB89" s="11"/>
      <c r="MNC89" s="11"/>
      <c r="MND89" s="11"/>
      <c r="MNE89" s="11"/>
      <c r="MNF89" s="11"/>
      <c r="MNG89" s="11"/>
      <c r="MNH89" s="11"/>
      <c r="MNI89" s="11"/>
      <c r="MNJ89" s="11"/>
      <c r="MNK89" s="11"/>
      <c r="MNL89" s="11"/>
      <c r="MNM89" s="11"/>
      <c r="MNN89" s="11"/>
      <c r="MNO89" s="11"/>
      <c r="MNP89" s="11"/>
      <c r="MNQ89" s="11"/>
      <c r="MNR89" s="11"/>
      <c r="MNS89" s="11"/>
      <c r="MNT89" s="11"/>
      <c r="MNU89" s="11"/>
      <c r="MNV89" s="11"/>
      <c r="MNW89" s="11"/>
      <c r="MNX89" s="11"/>
      <c r="MNY89" s="11"/>
      <c r="MNZ89" s="11"/>
      <c r="MOA89" s="11"/>
      <c r="MOB89" s="11"/>
      <c r="MOC89" s="11"/>
      <c r="MOD89" s="11"/>
      <c r="MOE89" s="11"/>
      <c r="MOF89" s="11"/>
      <c r="MOG89" s="11"/>
      <c r="MOH89" s="11"/>
      <c r="MOI89" s="11"/>
      <c r="MOJ89" s="11"/>
      <c r="MOK89" s="11"/>
      <c r="MOL89" s="11"/>
      <c r="MOM89" s="11"/>
      <c r="MON89" s="11"/>
      <c r="MOO89" s="11"/>
      <c r="MOP89" s="11"/>
      <c r="MOQ89" s="11"/>
      <c r="MOR89" s="11"/>
      <c r="MOS89" s="11"/>
      <c r="MOT89" s="11"/>
      <c r="MOU89" s="11"/>
      <c r="MOV89" s="11"/>
      <c r="MOW89" s="11"/>
      <c r="MOX89" s="11"/>
      <c r="MOY89" s="11"/>
      <c r="MOZ89" s="11"/>
      <c r="MPA89" s="11"/>
      <c r="MPB89" s="11"/>
      <c r="MPC89" s="11"/>
      <c r="MPD89" s="11"/>
      <c r="MPE89" s="11"/>
      <c r="MPF89" s="11"/>
      <c r="MPG89" s="11"/>
      <c r="MPH89" s="11"/>
      <c r="MPI89" s="11"/>
      <c r="MPJ89" s="11"/>
      <c r="MPK89" s="11"/>
      <c r="MPL89" s="11"/>
      <c r="MPM89" s="11"/>
      <c r="MPN89" s="11"/>
      <c r="MPO89" s="11"/>
      <c r="MPP89" s="11"/>
      <c r="MPQ89" s="11"/>
      <c r="MPR89" s="11"/>
      <c r="MPS89" s="11"/>
      <c r="MPT89" s="11"/>
      <c r="MPU89" s="11"/>
      <c r="MPV89" s="11"/>
      <c r="MPW89" s="11"/>
      <c r="MPX89" s="11"/>
      <c r="MPY89" s="11"/>
      <c r="MPZ89" s="11"/>
      <c r="MQA89" s="11"/>
      <c r="MQB89" s="11"/>
      <c r="MQC89" s="11"/>
      <c r="MQD89" s="11"/>
      <c r="MQE89" s="11"/>
      <c r="MQF89" s="11"/>
      <c r="MQG89" s="11"/>
      <c r="MQH89" s="11"/>
      <c r="MQI89" s="11"/>
      <c r="MQJ89" s="11"/>
      <c r="MQK89" s="11"/>
      <c r="MQL89" s="11"/>
      <c r="MQM89" s="11"/>
      <c r="MQN89" s="11"/>
      <c r="MQO89" s="11"/>
      <c r="MQP89" s="11"/>
      <c r="MQQ89" s="11"/>
      <c r="MQR89" s="11"/>
      <c r="MQS89" s="11"/>
      <c r="MQT89" s="11"/>
      <c r="MQU89" s="11"/>
      <c r="MQV89" s="11"/>
      <c r="MQW89" s="11"/>
      <c r="MQX89" s="11"/>
      <c r="MQY89" s="11"/>
      <c r="MQZ89" s="11"/>
      <c r="MRA89" s="11"/>
      <c r="MRB89" s="11"/>
      <c r="MRC89" s="11"/>
      <c r="MRD89" s="11"/>
      <c r="MRE89" s="11"/>
      <c r="MRF89" s="11"/>
      <c r="MRG89" s="11"/>
      <c r="MRH89" s="11"/>
      <c r="MRI89" s="11"/>
      <c r="MRJ89" s="11"/>
      <c r="MRK89" s="11"/>
      <c r="MRL89" s="11"/>
      <c r="MRM89" s="11"/>
      <c r="MRN89" s="11"/>
      <c r="MRO89" s="11"/>
      <c r="MRP89" s="11"/>
      <c r="MRQ89" s="11"/>
      <c r="MRR89" s="11"/>
      <c r="MRS89" s="11"/>
      <c r="MRT89" s="11"/>
      <c r="MRU89" s="11"/>
      <c r="MRV89" s="11"/>
      <c r="MRW89" s="11"/>
      <c r="MRX89" s="11"/>
      <c r="MRY89" s="11"/>
      <c r="MRZ89" s="11"/>
      <c r="MSA89" s="11"/>
      <c r="MSB89" s="11"/>
      <c r="MSC89" s="11"/>
      <c r="MSD89" s="11"/>
      <c r="MSE89" s="11"/>
      <c r="MSF89" s="11"/>
      <c r="MSG89" s="11"/>
      <c r="MSH89" s="11"/>
      <c r="MSI89" s="11"/>
      <c r="MSJ89" s="11"/>
      <c r="MSK89" s="11"/>
      <c r="MSL89" s="11"/>
      <c r="MSM89" s="11"/>
      <c r="MSN89" s="11"/>
      <c r="MSO89" s="11"/>
      <c r="MSP89" s="11"/>
      <c r="MSQ89" s="11"/>
      <c r="MSR89" s="11"/>
      <c r="MSS89" s="11"/>
      <c r="MST89" s="11"/>
      <c r="MSU89" s="11"/>
      <c r="MSV89" s="11"/>
      <c r="MSW89" s="11"/>
      <c r="MSX89" s="11"/>
      <c r="MSY89" s="11"/>
      <c r="MSZ89" s="11"/>
      <c r="MTA89" s="11"/>
      <c r="MTB89" s="11"/>
      <c r="MTC89" s="11"/>
      <c r="MTD89" s="11"/>
      <c r="MTE89" s="11"/>
      <c r="MTF89" s="11"/>
      <c r="MTG89" s="11"/>
      <c r="MTH89" s="11"/>
      <c r="MTI89" s="11"/>
      <c r="MTJ89" s="11"/>
      <c r="MTK89" s="11"/>
      <c r="MTL89" s="11"/>
      <c r="MTM89" s="11"/>
      <c r="MTN89" s="11"/>
      <c r="MTO89" s="11"/>
      <c r="MTP89" s="11"/>
      <c r="MTQ89" s="11"/>
      <c r="MTR89" s="11"/>
      <c r="MTS89" s="11"/>
      <c r="MTT89" s="11"/>
      <c r="MTU89" s="11"/>
      <c r="MTV89" s="11"/>
      <c r="MTW89" s="11"/>
      <c r="MTX89" s="11"/>
      <c r="MTY89" s="11"/>
      <c r="MTZ89" s="11"/>
      <c r="MUA89" s="11"/>
      <c r="MUB89" s="11"/>
      <c r="MUC89" s="11"/>
      <c r="MUD89" s="11"/>
      <c r="MUE89" s="11"/>
      <c r="MUF89" s="11"/>
      <c r="MUG89" s="11"/>
      <c r="MUH89" s="11"/>
      <c r="MUI89" s="11"/>
      <c r="MUJ89" s="11"/>
      <c r="MUK89" s="11"/>
      <c r="MUL89" s="11"/>
      <c r="MUM89" s="11"/>
      <c r="MUN89" s="11"/>
      <c r="MUO89" s="11"/>
      <c r="MUP89" s="11"/>
      <c r="MUQ89" s="11"/>
      <c r="MUR89" s="11"/>
      <c r="MUS89" s="11"/>
      <c r="MUT89" s="11"/>
      <c r="MUU89" s="11"/>
      <c r="MUV89" s="11"/>
      <c r="MUW89" s="11"/>
      <c r="MUX89" s="11"/>
      <c r="MUY89" s="11"/>
      <c r="MUZ89" s="11"/>
      <c r="MVA89" s="11"/>
      <c r="MVB89" s="11"/>
      <c r="MVC89" s="11"/>
      <c r="MVD89" s="11"/>
      <c r="MVE89" s="11"/>
      <c r="MVF89" s="11"/>
      <c r="MVG89" s="11"/>
      <c r="MVH89" s="11"/>
      <c r="MVI89" s="11"/>
      <c r="MVJ89" s="11"/>
      <c r="MVK89" s="11"/>
      <c r="MVL89" s="11"/>
      <c r="MVM89" s="11"/>
      <c r="MVN89" s="11"/>
      <c r="MVO89" s="11"/>
      <c r="MVP89" s="11"/>
      <c r="MVQ89" s="11"/>
      <c r="MVR89" s="11"/>
      <c r="MVS89" s="11"/>
      <c r="MVT89" s="11"/>
      <c r="MVU89" s="11"/>
      <c r="MVV89" s="11"/>
      <c r="MVW89" s="11"/>
      <c r="MVX89" s="11"/>
      <c r="MVY89" s="11"/>
      <c r="MVZ89" s="11"/>
      <c r="MWA89" s="11"/>
      <c r="MWB89" s="11"/>
      <c r="MWC89" s="11"/>
      <c r="MWD89" s="11"/>
      <c r="MWE89" s="11"/>
      <c r="MWF89" s="11"/>
      <c r="MWG89" s="11"/>
      <c r="MWH89" s="11"/>
      <c r="MWI89" s="11"/>
      <c r="MWJ89" s="11"/>
      <c r="MWK89" s="11"/>
      <c r="MWL89" s="11"/>
      <c r="MWM89" s="11"/>
      <c r="MWN89" s="11"/>
      <c r="MWO89" s="11"/>
      <c r="MWP89" s="11"/>
      <c r="MWQ89" s="11"/>
      <c r="MWR89" s="11"/>
      <c r="MWS89" s="11"/>
      <c r="MWT89" s="11"/>
      <c r="MWU89" s="11"/>
      <c r="MWV89" s="11"/>
      <c r="MWW89" s="11"/>
      <c r="MWX89" s="11"/>
      <c r="MWY89" s="11"/>
      <c r="MWZ89" s="11"/>
      <c r="MXA89" s="11"/>
      <c r="MXB89" s="11"/>
      <c r="MXC89" s="11"/>
      <c r="MXD89" s="11"/>
      <c r="MXE89" s="11"/>
      <c r="MXF89" s="11"/>
      <c r="MXG89" s="11"/>
      <c r="MXH89" s="11"/>
      <c r="MXI89" s="11"/>
      <c r="MXJ89" s="11"/>
      <c r="MXK89" s="11"/>
      <c r="MXL89" s="11"/>
      <c r="MXM89" s="11"/>
      <c r="MXN89" s="11"/>
      <c r="MXO89" s="11"/>
      <c r="MXP89" s="11"/>
      <c r="MXQ89" s="11"/>
      <c r="MXR89" s="11"/>
      <c r="MXS89" s="11"/>
      <c r="MXT89" s="11"/>
      <c r="MXU89" s="11"/>
      <c r="MXV89" s="11"/>
      <c r="MXW89" s="11"/>
      <c r="MXX89" s="11"/>
      <c r="MXY89" s="11"/>
      <c r="MXZ89" s="11"/>
      <c r="MYA89" s="11"/>
      <c r="MYB89" s="11"/>
      <c r="MYC89" s="11"/>
      <c r="MYD89" s="11"/>
      <c r="MYE89" s="11"/>
      <c r="MYF89" s="11"/>
      <c r="MYG89" s="11"/>
      <c r="MYH89" s="11"/>
      <c r="MYI89" s="11"/>
      <c r="MYJ89" s="11"/>
      <c r="MYK89" s="11"/>
      <c r="MYL89" s="11"/>
      <c r="MYM89" s="11"/>
      <c r="MYN89" s="11"/>
      <c r="MYO89" s="11"/>
      <c r="MYP89" s="11"/>
      <c r="MYQ89" s="11"/>
      <c r="MYR89" s="11"/>
      <c r="MYS89" s="11"/>
      <c r="MYT89" s="11"/>
      <c r="MYU89" s="11"/>
      <c r="MYV89" s="11"/>
      <c r="MYW89" s="11"/>
      <c r="MYX89" s="11"/>
      <c r="MYY89" s="11"/>
      <c r="MYZ89" s="11"/>
      <c r="MZA89" s="11"/>
      <c r="MZB89" s="11"/>
      <c r="MZC89" s="11"/>
      <c r="MZD89" s="11"/>
      <c r="MZE89" s="11"/>
      <c r="MZF89" s="11"/>
      <c r="MZG89" s="11"/>
      <c r="MZH89" s="11"/>
      <c r="MZI89" s="11"/>
      <c r="MZJ89" s="11"/>
      <c r="MZK89" s="11"/>
      <c r="MZL89" s="11"/>
      <c r="MZM89" s="11"/>
      <c r="MZN89" s="11"/>
      <c r="MZO89" s="11"/>
      <c r="MZP89" s="11"/>
      <c r="MZQ89" s="11"/>
      <c r="MZR89" s="11"/>
      <c r="MZS89" s="11"/>
      <c r="MZT89" s="11"/>
      <c r="MZU89" s="11"/>
      <c r="MZV89" s="11"/>
      <c r="MZW89" s="11"/>
      <c r="MZX89" s="11"/>
      <c r="MZY89" s="11"/>
      <c r="MZZ89" s="11"/>
      <c r="NAA89" s="11"/>
      <c r="NAB89" s="11"/>
      <c r="NAC89" s="11"/>
      <c r="NAD89" s="11"/>
      <c r="NAE89" s="11"/>
      <c r="NAF89" s="11"/>
      <c r="NAG89" s="11"/>
      <c r="NAH89" s="11"/>
      <c r="NAI89" s="11"/>
      <c r="NAJ89" s="11"/>
      <c r="NAK89" s="11"/>
      <c r="NAL89" s="11"/>
      <c r="NAM89" s="11"/>
      <c r="NAN89" s="11"/>
      <c r="NAO89" s="11"/>
      <c r="NAP89" s="11"/>
      <c r="NAQ89" s="11"/>
      <c r="NAR89" s="11"/>
      <c r="NAS89" s="11"/>
      <c r="NAT89" s="11"/>
      <c r="NAU89" s="11"/>
      <c r="NAV89" s="11"/>
      <c r="NAW89" s="11"/>
      <c r="NAX89" s="11"/>
      <c r="NAY89" s="11"/>
      <c r="NAZ89" s="11"/>
      <c r="NBA89" s="11"/>
      <c r="NBB89" s="11"/>
      <c r="NBC89" s="11"/>
      <c r="NBD89" s="11"/>
      <c r="NBE89" s="11"/>
      <c r="NBF89" s="11"/>
      <c r="NBG89" s="11"/>
      <c r="NBH89" s="11"/>
      <c r="NBI89" s="11"/>
      <c r="NBJ89" s="11"/>
      <c r="NBK89" s="11"/>
      <c r="NBL89" s="11"/>
      <c r="NBM89" s="11"/>
      <c r="NBN89" s="11"/>
      <c r="NBO89" s="11"/>
      <c r="NBP89" s="11"/>
      <c r="NBQ89" s="11"/>
      <c r="NBR89" s="11"/>
      <c r="NBS89" s="11"/>
      <c r="NBT89" s="11"/>
      <c r="NBU89" s="11"/>
      <c r="NBV89" s="11"/>
      <c r="NBW89" s="11"/>
      <c r="NBX89" s="11"/>
      <c r="NBY89" s="11"/>
      <c r="NBZ89" s="11"/>
      <c r="NCA89" s="11"/>
      <c r="NCB89" s="11"/>
      <c r="NCC89" s="11"/>
      <c r="NCD89" s="11"/>
      <c r="NCE89" s="11"/>
      <c r="NCF89" s="11"/>
      <c r="NCG89" s="11"/>
      <c r="NCH89" s="11"/>
      <c r="NCI89" s="11"/>
      <c r="NCJ89" s="11"/>
      <c r="NCK89" s="11"/>
      <c r="NCL89" s="11"/>
      <c r="NCM89" s="11"/>
      <c r="NCN89" s="11"/>
      <c r="NCO89" s="11"/>
      <c r="NCP89" s="11"/>
      <c r="NCQ89" s="11"/>
      <c r="NCR89" s="11"/>
      <c r="NCS89" s="11"/>
      <c r="NCT89" s="11"/>
      <c r="NCU89" s="11"/>
      <c r="NCV89" s="11"/>
      <c r="NCW89" s="11"/>
      <c r="NCX89" s="11"/>
      <c r="NCY89" s="11"/>
      <c r="NCZ89" s="11"/>
      <c r="NDA89" s="11"/>
      <c r="NDB89" s="11"/>
      <c r="NDC89" s="11"/>
      <c r="NDD89" s="11"/>
      <c r="NDE89" s="11"/>
      <c r="NDF89" s="11"/>
      <c r="NDG89" s="11"/>
      <c r="NDH89" s="11"/>
      <c r="NDI89" s="11"/>
      <c r="NDJ89" s="11"/>
      <c r="NDK89" s="11"/>
      <c r="NDL89" s="11"/>
      <c r="NDM89" s="11"/>
      <c r="NDN89" s="11"/>
      <c r="NDO89" s="11"/>
      <c r="NDP89" s="11"/>
      <c r="NDQ89" s="11"/>
      <c r="NDR89" s="11"/>
      <c r="NDS89" s="11"/>
      <c r="NDT89" s="11"/>
      <c r="NDU89" s="11"/>
      <c r="NDV89" s="11"/>
      <c r="NDW89" s="11"/>
      <c r="NDX89" s="11"/>
      <c r="NDY89" s="11"/>
      <c r="NDZ89" s="11"/>
      <c r="NEA89" s="11"/>
      <c r="NEB89" s="11"/>
      <c r="NEC89" s="11"/>
      <c r="NED89" s="11"/>
      <c r="NEE89" s="11"/>
      <c r="NEF89" s="11"/>
      <c r="NEG89" s="11"/>
      <c r="NEH89" s="11"/>
      <c r="NEI89" s="11"/>
      <c r="NEJ89" s="11"/>
      <c r="NEK89" s="11"/>
      <c r="NEL89" s="11"/>
      <c r="NEM89" s="11"/>
      <c r="NEN89" s="11"/>
      <c r="NEO89" s="11"/>
      <c r="NEP89" s="11"/>
      <c r="NEQ89" s="11"/>
      <c r="NER89" s="11"/>
      <c r="NES89" s="11"/>
      <c r="NET89" s="11"/>
      <c r="NEU89" s="11"/>
      <c r="NEV89" s="11"/>
      <c r="NEW89" s="11"/>
      <c r="NEX89" s="11"/>
      <c r="NEY89" s="11"/>
      <c r="NEZ89" s="11"/>
      <c r="NFA89" s="11"/>
      <c r="NFB89" s="11"/>
      <c r="NFC89" s="11"/>
      <c r="NFD89" s="11"/>
      <c r="NFE89" s="11"/>
      <c r="NFF89" s="11"/>
      <c r="NFG89" s="11"/>
      <c r="NFH89" s="11"/>
      <c r="NFI89" s="11"/>
      <c r="NFJ89" s="11"/>
      <c r="NFK89" s="11"/>
      <c r="NFL89" s="11"/>
      <c r="NFM89" s="11"/>
      <c r="NFN89" s="11"/>
      <c r="NFO89" s="11"/>
      <c r="NFP89" s="11"/>
      <c r="NFQ89" s="11"/>
      <c r="NFR89" s="11"/>
      <c r="NFS89" s="11"/>
      <c r="NFT89" s="11"/>
      <c r="NFU89" s="11"/>
      <c r="NFV89" s="11"/>
      <c r="NFW89" s="11"/>
      <c r="NFX89" s="11"/>
      <c r="NFY89" s="11"/>
      <c r="NFZ89" s="11"/>
      <c r="NGA89" s="11"/>
      <c r="NGB89" s="11"/>
      <c r="NGC89" s="11"/>
      <c r="NGD89" s="11"/>
      <c r="NGE89" s="11"/>
      <c r="NGF89" s="11"/>
      <c r="NGG89" s="11"/>
      <c r="NGH89" s="11"/>
      <c r="NGI89" s="11"/>
      <c r="NGJ89" s="11"/>
      <c r="NGK89" s="11"/>
      <c r="NGL89" s="11"/>
      <c r="NGM89" s="11"/>
      <c r="NGN89" s="11"/>
      <c r="NGO89" s="11"/>
      <c r="NGP89" s="11"/>
      <c r="NGQ89" s="11"/>
      <c r="NGR89" s="11"/>
      <c r="NGS89" s="11"/>
      <c r="NGT89" s="11"/>
      <c r="NGU89" s="11"/>
      <c r="NGV89" s="11"/>
      <c r="NGW89" s="11"/>
      <c r="NGX89" s="11"/>
      <c r="NGY89" s="11"/>
      <c r="NGZ89" s="11"/>
      <c r="NHA89" s="11"/>
      <c r="NHB89" s="11"/>
      <c r="NHC89" s="11"/>
      <c r="NHD89" s="11"/>
      <c r="NHE89" s="11"/>
      <c r="NHF89" s="11"/>
      <c r="NHG89" s="11"/>
      <c r="NHH89" s="11"/>
      <c r="NHI89" s="11"/>
      <c r="NHJ89" s="11"/>
      <c r="NHK89" s="11"/>
      <c r="NHL89" s="11"/>
      <c r="NHM89" s="11"/>
      <c r="NHN89" s="11"/>
      <c r="NHO89" s="11"/>
      <c r="NHP89" s="11"/>
      <c r="NHQ89" s="11"/>
      <c r="NHR89" s="11"/>
      <c r="NHS89" s="11"/>
      <c r="NHT89" s="11"/>
      <c r="NHU89" s="11"/>
      <c r="NHV89" s="11"/>
      <c r="NHW89" s="11"/>
      <c r="NHX89" s="11"/>
      <c r="NHY89" s="11"/>
      <c r="NHZ89" s="11"/>
      <c r="NIA89" s="11"/>
      <c r="NIB89" s="11"/>
      <c r="NIC89" s="11"/>
      <c r="NID89" s="11"/>
      <c r="NIE89" s="11"/>
      <c r="NIF89" s="11"/>
      <c r="NIG89" s="11"/>
      <c r="NIH89" s="11"/>
      <c r="NII89" s="11"/>
      <c r="NIJ89" s="11"/>
      <c r="NIK89" s="11"/>
      <c r="NIL89" s="11"/>
      <c r="NIM89" s="11"/>
      <c r="NIN89" s="11"/>
      <c r="NIO89" s="11"/>
      <c r="NIP89" s="11"/>
      <c r="NIQ89" s="11"/>
      <c r="NIR89" s="11"/>
      <c r="NIS89" s="11"/>
      <c r="NIT89" s="11"/>
      <c r="NIU89" s="11"/>
      <c r="NIV89" s="11"/>
      <c r="NIW89" s="11"/>
      <c r="NIX89" s="11"/>
      <c r="NIY89" s="11"/>
      <c r="NIZ89" s="11"/>
      <c r="NJA89" s="11"/>
      <c r="NJB89" s="11"/>
      <c r="NJC89" s="11"/>
      <c r="NJD89" s="11"/>
      <c r="NJE89" s="11"/>
      <c r="NJF89" s="11"/>
      <c r="NJG89" s="11"/>
      <c r="NJH89" s="11"/>
      <c r="NJI89" s="11"/>
      <c r="NJJ89" s="11"/>
      <c r="NJK89" s="11"/>
      <c r="NJL89" s="11"/>
      <c r="NJM89" s="11"/>
      <c r="NJN89" s="11"/>
      <c r="NJO89" s="11"/>
      <c r="NJP89" s="11"/>
      <c r="NJQ89" s="11"/>
      <c r="NJR89" s="11"/>
      <c r="NJS89" s="11"/>
      <c r="NJT89" s="11"/>
      <c r="NJU89" s="11"/>
      <c r="NJV89" s="11"/>
      <c r="NJW89" s="11"/>
      <c r="NJX89" s="11"/>
      <c r="NJY89" s="11"/>
      <c r="NJZ89" s="11"/>
      <c r="NKA89" s="11"/>
      <c r="NKB89" s="11"/>
      <c r="NKC89" s="11"/>
      <c r="NKD89" s="11"/>
      <c r="NKE89" s="11"/>
      <c r="NKF89" s="11"/>
      <c r="NKG89" s="11"/>
      <c r="NKH89" s="11"/>
      <c r="NKI89" s="11"/>
      <c r="NKJ89" s="11"/>
      <c r="NKK89" s="11"/>
      <c r="NKL89" s="11"/>
      <c r="NKM89" s="11"/>
      <c r="NKN89" s="11"/>
      <c r="NKO89" s="11"/>
      <c r="NKP89" s="11"/>
      <c r="NKQ89" s="11"/>
      <c r="NKR89" s="11"/>
      <c r="NKS89" s="11"/>
      <c r="NKT89" s="11"/>
      <c r="NKU89" s="11"/>
      <c r="NKV89" s="11"/>
      <c r="NKW89" s="11"/>
      <c r="NKX89" s="11"/>
      <c r="NKY89" s="11"/>
      <c r="NKZ89" s="11"/>
      <c r="NLA89" s="11"/>
      <c r="NLB89" s="11"/>
      <c r="NLC89" s="11"/>
      <c r="NLD89" s="11"/>
      <c r="NLE89" s="11"/>
      <c r="NLF89" s="11"/>
      <c r="NLG89" s="11"/>
      <c r="NLH89" s="11"/>
      <c r="NLI89" s="11"/>
      <c r="NLJ89" s="11"/>
      <c r="NLK89" s="11"/>
      <c r="NLL89" s="11"/>
      <c r="NLM89" s="11"/>
      <c r="NLN89" s="11"/>
      <c r="NLO89" s="11"/>
      <c r="NLP89" s="11"/>
      <c r="NLQ89" s="11"/>
      <c r="NLR89" s="11"/>
      <c r="NLS89" s="11"/>
      <c r="NLT89" s="11"/>
      <c r="NLU89" s="11"/>
      <c r="NLV89" s="11"/>
      <c r="NLW89" s="11"/>
      <c r="NLX89" s="11"/>
      <c r="NLY89" s="11"/>
      <c r="NLZ89" s="11"/>
      <c r="NMA89" s="11"/>
      <c r="NMB89" s="11"/>
      <c r="NMC89" s="11"/>
      <c r="NMD89" s="11"/>
      <c r="NME89" s="11"/>
      <c r="NMF89" s="11"/>
      <c r="NMG89" s="11"/>
      <c r="NMH89" s="11"/>
      <c r="NMI89" s="11"/>
      <c r="NMJ89" s="11"/>
      <c r="NMK89" s="11"/>
      <c r="NML89" s="11"/>
      <c r="NMM89" s="11"/>
      <c r="NMN89" s="11"/>
      <c r="NMO89" s="11"/>
      <c r="NMP89" s="11"/>
      <c r="NMQ89" s="11"/>
      <c r="NMR89" s="11"/>
      <c r="NMS89" s="11"/>
      <c r="NMT89" s="11"/>
      <c r="NMU89" s="11"/>
      <c r="NMV89" s="11"/>
      <c r="NMW89" s="11"/>
      <c r="NMX89" s="11"/>
      <c r="NMY89" s="11"/>
      <c r="NMZ89" s="11"/>
      <c r="NNA89" s="11"/>
      <c r="NNB89" s="11"/>
      <c r="NNC89" s="11"/>
      <c r="NND89" s="11"/>
      <c r="NNE89" s="11"/>
      <c r="NNF89" s="11"/>
      <c r="NNG89" s="11"/>
      <c r="NNH89" s="11"/>
      <c r="NNI89" s="11"/>
      <c r="NNJ89" s="11"/>
      <c r="NNK89" s="11"/>
      <c r="NNL89" s="11"/>
      <c r="NNM89" s="11"/>
      <c r="NNN89" s="11"/>
      <c r="NNO89" s="11"/>
      <c r="NNP89" s="11"/>
      <c r="NNQ89" s="11"/>
      <c r="NNR89" s="11"/>
      <c r="NNS89" s="11"/>
      <c r="NNT89" s="11"/>
      <c r="NNU89" s="11"/>
      <c r="NNV89" s="11"/>
      <c r="NNW89" s="11"/>
      <c r="NNX89" s="11"/>
      <c r="NNY89" s="11"/>
      <c r="NNZ89" s="11"/>
      <c r="NOA89" s="11"/>
      <c r="NOB89" s="11"/>
      <c r="NOC89" s="11"/>
      <c r="NOD89" s="11"/>
      <c r="NOE89" s="11"/>
      <c r="NOF89" s="11"/>
      <c r="NOG89" s="11"/>
      <c r="NOH89" s="11"/>
      <c r="NOI89" s="11"/>
      <c r="NOJ89" s="11"/>
      <c r="NOK89" s="11"/>
      <c r="NOL89" s="11"/>
      <c r="NOM89" s="11"/>
      <c r="NON89" s="11"/>
      <c r="NOO89" s="11"/>
      <c r="NOP89" s="11"/>
      <c r="NOQ89" s="11"/>
      <c r="NOR89" s="11"/>
      <c r="NOS89" s="11"/>
      <c r="NOT89" s="11"/>
      <c r="NOU89" s="11"/>
      <c r="NOV89" s="11"/>
      <c r="NOW89" s="11"/>
      <c r="NOX89" s="11"/>
      <c r="NOY89" s="11"/>
      <c r="NOZ89" s="11"/>
      <c r="NPA89" s="11"/>
      <c r="NPB89" s="11"/>
      <c r="NPC89" s="11"/>
      <c r="NPD89" s="11"/>
      <c r="NPE89" s="11"/>
      <c r="NPF89" s="11"/>
      <c r="NPG89" s="11"/>
      <c r="NPH89" s="11"/>
      <c r="NPI89" s="11"/>
      <c r="NPJ89" s="11"/>
      <c r="NPK89" s="11"/>
      <c r="NPL89" s="11"/>
      <c r="NPM89" s="11"/>
      <c r="NPN89" s="11"/>
      <c r="NPO89" s="11"/>
      <c r="NPP89" s="11"/>
      <c r="NPQ89" s="11"/>
      <c r="NPR89" s="11"/>
      <c r="NPS89" s="11"/>
      <c r="NPT89" s="11"/>
      <c r="NPU89" s="11"/>
      <c r="NPV89" s="11"/>
      <c r="NPW89" s="11"/>
      <c r="NPX89" s="11"/>
      <c r="NPY89" s="11"/>
      <c r="NPZ89" s="11"/>
      <c r="NQA89" s="11"/>
      <c r="NQB89" s="11"/>
      <c r="NQC89" s="11"/>
      <c r="NQD89" s="11"/>
      <c r="NQE89" s="11"/>
      <c r="NQF89" s="11"/>
      <c r="NQG89" s="11"/>
      <c r="NQH89" s="11"/>
      <c r="NQI89" s="11"/>
      <c r="NQJ89" s="11"/>
      <c r="NQK89" s="11"/>
      <c r="NQL89" s="11"/>
      <c r="NQM89" s="11"/>
      <c r="NQN89" s="11"/>
      <c r="NQO89" s="11"/>
      <c r="NQP89" s="11"/>
      <c r="NQQ89" s="11"/>
      <c r="NQR89" s="11"/>
      <c r="NQS89" s="11"/>
      <c r="NQT89" s="11"/>
      <c r="NQU89" s="11"/>
      <c r="NQV89" s="11"/>
      <c r="NQW89" s="11"/>
      <c r="NQX89" s="11"/>
      <c r="NQY89" s="11"/>
      <c r="NQZ89" s="11"/>
      <c r="NRA89" s="11"/>
      <c r="NRB89" s="11"/>
      <c r="NRC89" s="11"/>
      <c r="NRD89" s="11"/>
      <c r="NRE89" s="11"/>
      <c r="NRF89" s="11"/>
      <c r="NRG89" s="11"/>
      <c r="NRH89" s="11"/>
      <c r="NRI89" s="11"/>
      <c r="NRJ89" s="11"/>
      <c r="NRK89" s="11"/>
      <c r="NRL89" s="11"/>
      <c r="NRM89" s="11"/>
      <c r="NRN89" s="11"/>
      <c r="NRO89" s="11"/>
      <c r="NRP89" s="11"/>
      <c r="NRQ89" s="11"/>
      <c r="NRR89" s="11"/>
      <c r="NRS89" s="11"/>
      <c r="NRT89" s="11"/>
      <c r="NRU89" s="11"/>
      <c r="NRV89" s="11"/>
      <c r="NRW89" s="11"/>
      <c r="NRX89" s="11"/>
      <c r="NRY89" s="11"/>
      <c r="NRZ89" s="11"/>
      <c r="NSA89" s="11"/>
      <c r="NSB89" s="11"/>
      <c r="NSC89" s="11"/>
      <c r="NSD89" s="11"/>
      <c r="NSE89" s="11"/>
      <c r="NSF89" s="11"/>
      <c r="NSG89" s="11"/>
      <c r="NSH89" s="11"/>
      <c r="NSI89" s="11"/>
      <c r="NSJ89" s="11"/>
      <c r="NSK89" s="11"/>
      <c r="NSL89" s="11"/>
      <c r="NSM89" s="11"/>
      <c r="NSN89" s="11"/>
      <c r="NSO89" s="11"/>
      <c r="NSP89" s="11"/>
      <c r="NSQ89" s="11"/>
      <c r="NSR89" s="11"/>
      <c r="NSS89" s="11"/>
      <c r="NST89" s="11"/>
      <c r="NSU89" s="11"/>
      <c r="NSV89" s="11"/>
      <c r="NSW89" s="11"/>
      <c r="NSX89" s="11"/>
      <c r="NSY89" s="11"/>
      <c r="NSZ89" s="11"/>
      <c r="NTA89" s="11"/>
      <c r="NTB89" s="11"/>
      <c r="NTC89" s="11"/>
      <c r="NTD89" s="11"/>
      <c r="NTE89" s="11"/>
      <c r="NTF89" s="11"/>
      <c r="NTG89" s="11"/>
      <c r="NTH89" s="11"/>
      <c r="NTI89" s="11"/>
      <c r="NTJ89" s="11"/>
      <c r="NTK89" s="11"/>
      <c r="NTL89" s="11"/>
      <c r="NTM89" s="11"/>
      <c r="NTN89" s="11"/>
      <c r="NTO89" s="11"/>
      <c r="NTP89" s="11"/>
      <c r="NTQ89" s="11"/>
      <c r="NTR89" s="11"/>
      <c r="NTS89" s="11"/>
      <c r="NTT89" s="11"/>
      <c r="NTU89" s="11"/>
      <c r="NTV89" s="11"/>
      <c r="NTW89" s="11"/>
      <c r="NTX89" s="11"/>
      <c r="NTY89" s="11"/>
      <c r="NTZ89" s="11"/>
      <c r="NUA89" s="11"/>
      <c r="NUB89" s="11"/>
      <c r="NUC89" s="11"/>
      <c r="NUD89" s="11"/>
      <c r="NUE89" s="11"/>
      <c r="NUF89" s="11"/>
      <c r="NUG89" s="11"/>
      <c r="NUH89" s="11"/>
      <c r="NUI89" s="11"/>
      <c r="NUJ89" s="11"/>
      <c r="NUK89" s="11"/>
      <c r="NUL89" s="11"/>
      <c r="NUM89" s="11"/>
      <c r="NUN89" s="11"/>
      <c r="NUO89" s="11"/>
      <c r="NUP89" s="11"/>
      <c r="NUQ89" s="11"/>
      <c r="NUR89" s="11"/>
      <c r="NUS89" s="11"/>
      <c r="NUT89" s="11"/>
      <c r="NUU89" s="11"/>
      <c r="NUV89" s="11"/>
      <c r="NUW89" s="11"/>
      <c r="NUX89" s="11"/>
      <c r="NUY89" s="11"/>
      <c r="NUZ89" s="11"/>
      <c r="NVA89" s="11"/>
      <c r="NVB89" s="11"/>
      <c r="NVC89" s="11"/>
      <c r="NVD89" s="11"/>
      <c r="NVE89" s="11"/>
      <c r="NVF89" s="11"/>
      <c r="NVG89" s="11"/>
      <c r="NVH89" s="11"/>
      <c r="NVI89" s="11"/>
      <c r="NVJ89" s="11"/>
      <c r="NVK89" s="11"/>
      <c r="NVL89" s="11"/>
      <c r="NVM89" s="11"/>
      <c r="NVN89" s="11"/>
      <c r="NVO89" s="11"/>
      <c r="NVP89" s="11"/>
      <c r="NVQ89" s="11"/>
      <c r="NVR89" s="11"/>
      <c r="NVS89" s="11"/>
      <c r="NVT89" s="11"/>
      <c r="NVU89" s="11"/>
      <c r="NVV89" s="11"/>
      <c r="NVW89" s="11"/>
      <c r="NVX89" s="11"/>
      <c r="NVY89" s="11"/>
      <c r="NVZ89" s="11"/>
      <c r="NWA89" s="11"/>
      <c r="NWB89" s="11"/>
      <c r="NWC89" s="11"/>
      <c r="NWD89" s="11"/>
      <c r="NWE89" s="11"/>
      <c r="NWF89" s="11"/>
      <c r="NWG89" s="11"/>
      <c r="NWH89" s="11"/>
      <c r="NWI89" s="11"/>
      <c r="NWJ89" s="11"/>
      <c r="NWK89" s="11"/>
      <c r="NWL89" s="11"/>
      <c r="NWM89" s="11"/>
      <c r="NWN89" s="11"/>
      <c r="NWO89" s="11"/>
      <c r="NWP89" s="11"/>
      <c r="NWQ89" s="11"/>
      <c r="NWR89" s="11"/>
      <c r="NWS89" s="11"/>
      <c r="NWT89" s="11"/>
      <c r="NWU89" s="11"/>
      <c r="NWV89" s="11"/>
      <c r="NWW89" s="11"/>
      <c r="NWX89" s="11"/>
      <c r="NWY89" s="11"/>
      <c r="NWZ89" s="11"/>
      <c r="NXA89" s="11"/>
      <c r="NXB89" s="11"/>
      <c r="NXC89" s="11"/>
      <c r="NXD89" s="11"/>
      <c r="NXE89" s="11"/>
      <c r="NXF89" s="11"/>
      <c r="NXG89" s="11"/>
      <c r="NXH89" s="11"/>
      <c r="NXI89" s="11"/>
      <c r="NXJ89" s="11"/>
      <c r="NXK89" s="11"/>
      <c r="NXL89" s="11"/>
      <c r="NXM89" s="11"/>
      <c r="NXN89" s="11"/>
      <c r="NXO89" s="11"/>
      <c r="NXP89" s="11"/>
      <c r="NXQ89" s="11"/>
      <c r="NXR89" s="11"/>
      <c r="NXS89" s="11"/>
      <c r="NXT89" s="11"/>
      <c r="NXU89" s="11"/>
      <c r="NXV89" s="11"/>
      <c r="NXW89" s="11"/>
      <c r="NXX89" s="11"/>
      <c r="NXY89" s="11"/>
      <c r="NXZ89" s="11"/>
      <c r="NYA89" s="11"/>
      <c r="NYB89" s="11"/>
      <c r="NYC89" s="11"/>
      <c r="NYD89" s="11"/>
      <c r="NYE89" s="11"/>
      <c r="NYF89" s="11"/>
      <c r="NYG89" s="11"/>
      <c r="NYH89" s="11"/>
      <c r="NYI89" s="11"/>
      <c r="NYJ89" s="11"/>
      <c r="NYK89" s="11"/>
      <c r="NYL89" s="11"/>
      <c r="NYM89" s="11"/>
      <c r="NYN89" s="11"/>
      <c r="NYO89" s="11"/>
      <c r="NYP89" s="11"/>
      <c r="NYQ89" s="11"/>
      <c r="NYR89" s="11"/>
      <c r="NYS89" s="11"/>
      <c r="NYT89" s="11"/>
      <c r="NYU89" s="11"/>
      <c r="NYV89" s="11"/>
      <c r="NYW89" s="11"/>
      <c r="NYX89" s="11"/>
      <c r="NYY89" s="11"/>
      <c r="NYZ89" s="11"/>
      <c r="NZA89" s="11"/>
      <c r="NZB89" s="11"/>
      <c r="NZC89" s="11"/>
      <c r="NZD89" s="11"/>
      <c r="NZE89" s="11"/>
      <c r="NZF89" s="11"/>
      <c r="NZG89" s="11"/>
      <c r="NZH89" s="11"/>
      <c r="NZI89" s="11"/>
      <c r="NZJ89" s="11"/>
      <c r="NZK89" s="11"/>
      <c r="NZL89" s="11"/>
      <c r="NZM89" s="11"/>
      <c r="NZN89" s="11"/>
      <c r="NZO89" s="11"/>
      <c r="NZP89" s="11"/>
      <c r="NZQ89" s="11"/>
      <c r="NZR89" s="11"/>
      <c r="NZS89" s="11"/>
      <c r="NZT89" s="11"/>
      <c r="NZU89" s="11"/>
      <c r="NZV89" s="11"/>
      <c r="NZW89" s="11"/>
      <c r="NZX89" s="11"/>
      <c r="NZY89" s="11"/>
      <c r="NZZ89" s="11"/>
      <c r="OAA89" s="11"/>
      <c r="OAB89" s="11"/>
      <c r="OAC89" s="11"/>
      <c r="OAD89" s="11"/>
      <c r="OAE89" s="11"/>
      <c r="OAF89" s="11"/>
      <c r="OAG89" s="11"/>
      <c r="OAH89" s="11"/>
      <c r="OAI89" s="11"/>
      <c r="OAJ89" s="11"/>
      <c r="OAK89" s="11"/>
      <c r="OAL89" s="11"/>
      <c r="OAM89" s="11"/>
      <c r="OAN89" s="11"/>
      <c r="OAO89" s="11"/>
      <c r="OAP89" s="11"/>
      <c r="OAQ89" s="11"/>
      <c r="OAR89" s="11"/>
      <c r="OAS89" s="11"/>
      <c r="OAT89" s="11"/>
      <c r="OAU89" s="11"/>
      <c r="OAV89" s="11"/>
      <c r="OAW89" s="11"/>
      <c r="OAX89" s="11"/>
      <c r="OAY89" s="11"/>
      <c r="OAZ89" s="11"/>
      <c r="OBA89" s="11"/>
      <c r="OBB89" s="11"/>
      <c r="OBC89" s="11"/>
      <c r="OBD89" s="11"/>
      <c r="OBE89" s="11"/>
      <c r="OBF89" s="11"/>
      <c r="OBG89" s="11"/>
      <c r="OBH89" s="11"/>
      <c r="OBI89" s="11"/>
      <c r="OBJ89" s="11"/>
      <c r="OBK89" s="11"/>
      <c r="OBL89" s="11"/>
      <c r="OBM89" s="11"/>
      <c r="OBN89" s="11"/>
      <c r="OBO89" s="11"/>
      <c r="OBP89" s="11"/>
      <c r="OBQ89" s="11"/>
      <c r="OBR89" s="11"/>
      <c r="OBS89" s="11"/>
      <c r="OBT89" s="11"/>
      <c r="OBU89" s="11"/>
      <c r="OBV89" s="11"/>
      <c r="OBW89" s="11"/>
      <c r="OBX89" s="11"/>
      <c r="OBY89" s="11"/>
      <c r="OBZ89" s="11"/>
      <c r="OCA89" s="11"/>
      <c r="OCB89" s="11"/>
      <c r="OCC89" s="11"/>
      <c r="OCD89" s="11"/>
      <c r="OCE89" s="11"/>
      <c r="OCF89" s="11"/>
      <c r="OCG89" s="11"/>
      <c r="OCH89" s="11"/>
      <c r="OCI89" s="11"/>
      <c r="OCJ89" s="11"/>
      <c r="OCK89" s="11"/>
      <c r="OCL89" s="11"/>
      <c r="OCM89" s="11"/>
      <c r="OCN89" s="11"/>
      <c r="OCO89" s="11"/>
      <c r="OCP89" s="11"/>
      <c r="OCQ89" s="11"/>
      <c r="OCR89" s="11"/>
      <c r="OCS89" s="11"/>
      <c r="OCT89" s="11"/>
      <c r="OCU89" s="11"/>
      <c r="OCV89" s="11"/>
      <c r="OCW89" s="11"/>
      <c r="OCX89" s="11"/>
      <c r="OCY89" s="11"/>
      <c r="OCZ89" s="11"/>
      <c r="ODA89" s="11"/>
      <c r="ODB89" s="11"/>
      <c r="ODC89" s="11"/>
      <c r="ODD89" s="11"/>
      <c r="ODE89" s="11"/>
      <c r="ODF89" s="11"/>
      <c r="ODG89" s="11"/>
      <c r="ODH89" s="11"/>
      <c r="ODI89" s="11"/>
      <c r="ODJ89" s="11"/>
      <c r="ODK89" s="11"/>
      <c r="ODL89" s="11"/>
      <c r="ODM89" s="11"/>
      <c r="ODN89" s="11"/>
      <c r="ODO89" s="11"/>
      <c r="ODP89" s="11"/>
      <c r="ODQ89" s="11"/>
      <c r="ODR89" s="11"/>
      <c r="ODS89" s="11"/>
      <c r="ODT89" s="11"/>
      <c r="ODU89" s="11"/>
      <c r="ODV89" s="11"/>
      <c r="ODW89" s="11"/>
      <c r="ODX89" s="11"/>
      <c r="ODY89" s="11"/>
      <c r="ODZ89" s="11"/>
      <c r="OEA89" s="11"/>
      <c r="OEB89" s="11"/>
      <c r="OEC89" s="11"/>
      <c r="OED89" s="11"/>
      <c r="OEE89" s="11"/>
      <c r="OEF89" s="11"/>
      <c r="OEG89" s="11"/>
      <c r="OEH89" s="11"/>
      <c r="OEI89" s="11"/>
      <c r="OEJ89" s="11"/>
      <c r="OEK89" s="11"/>
      <c r="OEL89" s="11"/>
      <c r="OEM89" s="11"/>
      <c r="OEN89" s="11"/>
      <c r="OEO89" s="11"/>
      <c r="OEP89" s="11"/>
      <c r="OEQ89" s="11"/>
      <c r="OER89" s="11"/>
      <c r="OES89" s="11"/>
      <c r="OET89" s="11"/>
      <c r="OEU89" s="11"/>
      <c r="OEV89" s="11"/>
      <c r="OEW89" s="11"/>
      <c r="OEX89" s="11"/>
      <c r="OEY89" s="11"/>
      <c r="OEZ89" s="11"/>
      <c r="OFA89" s="11"/>
      <c r="OFB89" s="11"/>
      <c r="OFC89" s="11"/>
      <c r="OFD89" s="11"/>
      <c r="OFE89" s="11"/>
      <c r="OFF89" s="11"/>
      <c r="OFG89" s="11"/>
      <c r="OFH89" s="11"/>
      <c r="OFI89" s="11"/>
      <c r="OFJ89" s="11"/>
      <c r="OFK89" s="11"/>
      <c r="OFL89" s="11"/>
      <c r="OFM89" s="11"/>
      <c r="OFN89" s="11"/>
      <c r="OFO89" s="11"/>
      <c r="OFP89" s="11"/>
      <c r="OFQ89" s="11"/>
      <c r="OFR89" s="11"/>
      <c r="OFS89" s="11"/>
      <c r="OFT89" s="11"/>
      <c r="OFU89" s="11"/>
      <c r="OFV89" s="11"/>
      <c r="OFW89" s="11"/>
      <c r="OFX89" s="11"/>
      <c r="OFY89" s="11"/>
      <c r="OFZ89" s="11"/>
      <c r="OGA89" s="11"/>
      <c r="OGB89" s="11"/>
      <c r="OGC89" s="11"/>
      <c r="OGD89" s="11"/>
      <c r="OGE89" s="11"/>
      <c r="OGF89" s="11"/>
      <c r="OGG89" s="11"/>
      <c r="OGH89" s="11"/>
      <c r="OGI89" s="11"/>
      <c r="OGJ89" s="11"/>
      <c r="OGK89" s="11"/>
      <c r="OGL89" s="11"/>
      <c r="OGM89" s="11"/>
      <c r="OGN89" s="11"/>
      <c r="OGO89" s="11"/>
      <c r="OGP89" s="11"/>
      <c r="OGQ89" s="11"/>
      <c r="OGR89" s="11"/>
      <c r="OGS89" s="11"/>
      <c r="OGT89" s="11"/>
      <c r="OGU89" s="11"/>
      <c r="OGV89" s="11"/>
      <c r="OGW89" s="11"/>
      <c r="OGX89" s="11"/>
      <c r="OGY89" s="11"/>
      <c r="OGZ89" s="11"/>
      <c r="OHA89" s="11"/>
      <c r="OHB89" s="11"/>
      <c r="OHC89" s="11"/>
      <c r="OHD89" s="11"/>
      <c r="OHE89" s="11"/>
      <c r="OHF89" s="11"/>
      <c r="OHG89" s="11"/>
      <c r="OHH89" s="11"/>
      <c r="OHI89" s="11"/>
      <c r="OHJ89" s="11"/>
      <c r="OHK89" s="11"/>
      <c r="OHL89" s="11"/>
      <c r="OHM89" s="11"/>
      <c r="OHN89" s="11"/>
      <c r="OHO89" s="11"/>
      <c r="OHP89" s="11"/>
      <c r="OHQ89" s="11"/>
      <c r="OHR89" s="11"/>
      <c r="OHS89" s="11"/>
      <c r="OHT89" s="11"/>
      <c r="OHU89" s="11"/>
      <c r="OHV89" s="11"/>
      <c r="OHW89" s="11"/>
      <c r="OHX89" s="11"/>
      <c r="OHY89" s="11"/>
      <c r="OHZ89" s="11"/>
      <c r="OIA89" s="11"/>
      <c r="OIB89" s="11"/>
      <c r="OIC89" s="11"/>
      <c r="OID89" s="11"/>
      <c r="OIE89" s="11"/>
      <c r="OIF89" s="11"/>
      <c r="OIG89" s="11"/>
      <c r="OIH89" s="11"/>
      <c r="OII89" s="11"/>
      <c r="OIJ89" s="11"/>
      <c r="OIK89" s="11"/>
      <c r="OIL89" s="11"/>
      <c r="OIM89" s="11"/>
      <c r="OIN89" s="11"/>
      <c r="OIO89" s="11"/>
      <c r="OIP89" s="11"/>
      <c r="OIQ89" s="11"/>
      <c r="OIR89" s="11"/>
      <c r="OIS89" s="11"/>
      <c r="OIT89" s="11"/>
      <c r="OIU89" s="11"/>
      <c r="OIV89" s="11"/>
      <c r="OIW89" s="11"/>
      <c r="OIX89" s="11"/>
      <c r="OIY89" s="11"/>
      <c r="OIZ89" s="11"/>
      <c r="OJA89" s="11"/>
      <c r="OJB89" s="11"/>
      <c r="OJC89" s="11"/>
      <c r="OJD89" s="11"/>
      <c r="OJE89" s="11"/>
      <c r="OJF89" s="11"/>
      <c r="OJG89" s="11"/>
      <c r="OJH89" s="11"/>
      <c r="OJI89" s="11"/>
      <c r="OJJ89" s="11"/>
      <c r="OJK89" s="11"/>
      <c r="OJL89" s="11"/>
      <c r="OJM89" s="11"/>
      <c r="OJN89" s="11"/>
      <c r="OJO89" s="11"/>
      <c r="OJP89" s="11"/>
      <c r="OJQ89" s="11"/>
      <c r="OJR89" s="11"/>
      <c r="OJS89" s="11"/>
      <c r="OJT89" s="11"/>
      <c r="OJU89" s="11"/>
      <c r="OJV89" s="11"/>
      <c r="OJW89" s="11"/>
      <c r="OJX89" s="11"/>
      <c r="OJY89" s="11"/>
      <c r="OJZ89" s="11"/>
      <c r="OKA89" s="11"/>
      <c r="OKB89" s="11"/>
      <c r="OKC89" s="11"/>
      <c r="OKD89" s="11"/>
      <c r="OKE89" s="11"/>
      <c r="OKF89" s="11"/>
      <c r="OKG89" s="11"/>
      <c r="OKH89" s="11"/>
      <c r="OKI89" s="11"/>
      <c r="OKJ89" s="11"/>
      <c r="OKK89" s="11"/>
      <c r="OKL89" s="11"/>
      <c r="OKM89" s="11"/>
      <c r="OKN89" s="11"/>
      <c r="OKO89" s="11"/>
      <c r="OKP89" s="11"/>
      <c r="OKQ89" s="11"/>
      <c r="OKR89" s="11"/>
      <c r="OKS89" s="11"/>
      <c r="OKT89" s="11"/>
      <c r="OKU89" s="11"/>
      <c r="OKV89" s="11"/>
      <c r="OKW89" s="11"/>
      <c r="OKX89" s="11"/>
      <c r="OKY89" s="11"/>
      <c r="OKZ89" s="11"/>
      <c r="OLA89" s="11"/>
      <c r="OLB89" s="11"/>
      <c r="OLC89" s="11"/>
      <c r="OLD89" s="11"/>
      <c r="OLE89" s="11"/>
      <c r="OLF89" s="11"/>
      <c r="OLG89" s="11"/>
      <c r="OLH89" s="11"/>
      <c r="OLI89" s="11"/>
      <c r="OLJ89" s="11"/>
      <c r="OLK89" s="11"/>
      <c r="OLL89" s="11"/>
      <c r="OLM89" s="11"/>
      <c r="OLN89" s="11"/>
      <c r="OLO89" s="11"/>
      <c r="OLP89" s="11"/>
      <c r="OLQ89" s="11"/>
      <c r="OLR89" s="11"/>
      <c r="OLS89" s="11"/>
      <c r="OLT89" s="11"/>
      <c r="OLU89" s="11"/>
      <c r="OLV89" s="11"/>
      <c r="OLW89" s="11"/>
      <c r="OLX89" s="11"/>
      <c r="OLY89" s="11"/>
      <c r="OLZ89" s="11"/>
      <c r="OMA89" s="11"/>
      <c r="OMB89" s="11"/>
      <c r="OMC89" s="11"/>
      <c r="OMD89" s="11"/>
      <c r="OME89" s="11"/>
      <c r="OMF89" s="11"/>
      <c r="OMG89" s="11"/>
      <c r="OMH89" s="11"/>
      <c r="OMI89" s="11"/>
      <c r="OMJ89" s="11"/>
      <c r="OMK89" s="11"/>
      <c r="OML89" s="11"/>
      <c r="OMM89" s="11"/>
      <c r="OMN89" s="11"/>
      <c r="OMO89" s="11"/>
      <c r="OMP89" s="11"/>
      <c r="OMQ89" s="11"/>
      <c r="OMR89" s="11"/>
      <c r="OMS89" s="11"/>
      <c r="OMT89" s="11"/>
      <c r="OMU89" s="11"/>
      <c r="OMV89" s="11"/>
      <c r="OMW89" s="11"/>
      <c r="OMX89" s="11"/>
      <c r="OMY89" s="11"/>
      <c r="OMZ89" s="11"/>
      <c r="ONA89" s="11"/>
      <c r="ONB89" s="11"/>
      <c r="ONC89" s="11"/>
      <c r="OND89" s="11"/>
      <c r="ONE89" s="11"/>
      <c r="ONF89" s="11"/>
      <c r="ONG89" s="11"/>
      <c r="ONH89" s="11"/>
      <c r="ONI89" s="11"/>
      <c r="ONJ89" s="11"/>
      <c r="ONK89" s="11"/>
      <c r="ONL89" s="11"/>
      <c r="ONM89" s="11"/>
      <c r="ONN89" s="11"/>
      <c r="ONO89" s="11"/>
      <c r="ONP89" s="11"/>
      <c r="ONQ89" s="11"/>
      <c r="ONR89" s="11"/>
      <c r="ONS89" s="11"/>
      <c r="ONT89" s="11"/>
      <c r="ONU89" s="11"/>
      <c r="ONV89" s="11"/>
      <c r="ONW89" s="11"/>
      <c r="ONX89" s="11"/>
      <c r="ONY89" s="11"/>
      <c r="ONZ89" s="11"/>
      <c r="OOA89" s="11"/>
      <c r="OOB89" s="11"/>
      <c r="OOC89" s="11"/>
      <c r="OOD89" s="11"/>
      <c r="OOE89" s="11"/>
      <c r="OOF89" s="11"/>
      <c r="OOG89" s="11"/>
      <c r="OOH89" s="11"/>
      <c r="OOI89" s="11"/>
      <c r="OOJ89" s="11"/>
      <c r="OOK89" s="11"/>
      <c r="OOL89" s="11"/>
      <c r="OOM89" s="11"/>
      <c r="OON89" s="11"/>
      <c r="OOO89" s="11"/>
      <c r="OOP89" s="11"/>
      <c r="OOQ89" s="11"/>
      <c r="OOR89" s="11"/>
      <c r="OOS89" s="11"/>
      <c r="OOT89" s="11"/>
      <c r="OOU89" s="11"/>
      <c r="OOV89" s="11"/>
      <c r="OOW89" s="11"/>
      <c r="OOX89" s="11"/>
      <c r="OOY89" s="11"/>
      <c r="OOZ89" s="11"/>
      <c r="OPA89" s="11"/>
      <c r="OPB89" s="11"/>
      <c r="OPC89" s="11"/>
      <c r="OPD89" s="11"/>
      <c r="OPE89" s="11"/>
      <c r="OPF89" s="11"/>
      <c r="OPG89" s="11"/>
      <c r="OPH89" s="11"/>
      <c r="OPI89" s="11"/>
      <c r="OPJ89" s="11"/>
      <c r="OPK89" s="11"/>
      <c r="OPL89" s="11"/>
      <c r="OPM89" s="11"/>
      <c r="OPN89" s="11"/>
      <c r="OPO89" s="11"/>
      <c r="OPP89" s="11"/>
      <c r="OPQ89" s="11"/>
      <c r="OPR89" s="11"/>
      <c r="OPS89" s="11"/>
      <c r="OPT89" s="11"/>
      <c r="OPU89" s="11"/>
      <c r="OPV89" s="11"/>
      <c r="OPW89" s="11"/>
      <c r="OPX89" s="11"/>
      <c r="OPY89" s="11"/>
      <c r="OPZ89" s="11"/>
      <c r="OQA89" s="11"/>
      <c r="OQB89" s="11"/>
      <c r="OQC89" s="11"/>
      <c r="OQD89" s="11"/>
      <c r="OQE89" s="11"/>
      <c r="OQF89" s="11"/>
      <c r="OQG89" s="11"/>
      <c r="OQH89" s="11"/>
      <c r="OQI89" s="11"/>
      <c r="OQJ89" s="11"/>
      <c r="OQK89" s="11"/>
      <c r="OQL89" s="11"/>
      <c r="OQM89" s="11"/>
      <c r="OQN89" s="11"/>
      <c r="OQO89" s="11"/>
      <c r="OQP89" s="11"/>
      <c r="OQQ89" s="11"/>
      <c r="OQR89" s="11"/>
      <c r="OQS89" s="11"/>
      <c r="OQT89" s="11"/>
      <c r="OQU89" s="11"/>
      <c r="OQV89" s="11"/>
      <c r="OQW89" s="11"/>
      <c r="OQX89" s="11"/>
      <c r="OQY89" s="11"/>
      <c r="OQZ89" s="11"/>
      <c r="ORA89" s="11"/>
      <c r="ORB89" s="11"/>
      <c r="ORC89" s="11"/>
      <c r="ORD89" s="11"/>
      <c r="ORE89" s="11"/>
      <c r="ORF89" s="11"/>
      <c r="ORG89" s="11"/>
      <c r="ORH89" s="11"/>
      <c r="ORI89" s="11"/>
      <c r="ORJ89" s="11"/>
      <c r="ORK89" s="11"/>
      <c r="ORL89" s="11"/>
      <c r="ORM89" s="11"/>
      <c r="ORN89" s="11"/>
      <c r="ORO89" s="11"/>
      <c r="ORP89" s="11"/>
      <c r="ORQ89" s="11"/>
      <c r="ORR89" s="11"/>
      <c r="ORS89" s="11"/>
      <c r="ORT89" s="11"/>
      <c r="ORU89" s="11"/>
      <c r="ORV89" s="11"/>
      <c r="ORW89" s="11"/>
      <c r="ORX89" s="11"/>
      <c r="ORY89" s="11"/>
      <c r="ORZ89" s="11"/>
      <c r="OSA89" s="11"/>
      <c r="OSB89" s="11"/>
      <c r="OSC89" s="11"/>
      <c r="OSD89" s="11"/>
      <c r="OSE89" s="11"/>
      <c r="OSF89" s="11"/>
      <c r="OSG89" s="11"/>
      <c r="OSH89" s="11"/>
      <c r="OSI89" s="11"/>
      <c r="OSJ89" s="11"/>
      <c r="OSK89" s="11"/>
      <c r="OSL89" s="11"/>
      <c r="OSM89" s="11"/>
      <c r="OSN89" s="11"/>
      <c r="OSO89" s="11"/>
      <c r="OSP89" s="11"/>
      <c r="OSQ89" s="11"/>
      <c r="OSR89" s="11"/>
      <c r="OSS89" s="11"/>
      <c r="OST89" s="11"/>
      <c r="OSU89" s="11"/>
      <c r="OSV89" s="11"/>
      <c r="OSW89" s="11"/>
      <c r="OSX89" s="11"/>
      <c r="OSY89" s="11"/>
      <c r="OSZ89" s="11"/>
      <c r="OTA89" s="11"/>
      <c r="OTB89" s="11"/>
      <c r="OTC89" s="11"/>
      <c r="OTD89" s="11"/>
      <c r="OTE89" s="11"/>
      <c r="OTF89" s="11"/>
      <c r="OTG89" s="11"/>
      <c r="OTH89" s="11"/>
      <c r="OTI89" s="11"/>
      <c r="OTJ89" s="11"/>
      <c r="OTK89" s="11"/>
      <c r="OTL89" s="11"/>
      <c r="OTM89" s="11"/>
      <c r="OTN89" s="11"/>
      <c r="OTO89" s="11"/>
      <c r="OTP89" s="11"/>
      <c r="OTQ89" s="11"/>
      <c r="OTR89" s="11"/>
      <c r="OTS89" s="11"/>
      <c r="OTT89" s="11"/>
      <c r="OTU89" s="11"/>
      <c r="OTV89" s="11"/>
      <c r="OTW89" s="11"/>
      <c r="OTX89" s="11"/>
      <c r="OTY89" s="11"/>
      <c r="OTZ89" s="11"/>
      <c r="OUA89" s="11"/>
      <c r="OUB89" s="11"/>
      <c r="OUC89" s="11"/>
      <c r="OUD89" s="11"/>
      <c r="OUE89" s="11"/>
      <c r="OUF89" s="11"/>
      <c r="OUG89" s="11"/>
      <c r="OUH89" s="11"/>
      <c r="OUI89" s="11"/>
      <c r="OUJ89" s="11"/>
      <c r="OUK89" s="11"/>
      <c r="OUL89" s="11"/>
      <c r="OUM89" s="11"/>
      <c r="OUN89" s="11"/>
      <c r="OUO89" s="11"/>
      <c r="OUP89" s="11"/>
      <c r="OUQ89" s="11"/>
      <c r="OUR89" s="11"/>
      <c r="OUS89" s="11"/>
      <c r="OUT89" s="11"/>
      <c r="OUU89" s="11"/>
      <c r="OUV89" s="11"/>
      <c r="OUW89" s="11"/>
      <c r="OUX89" s="11"/>
      <c r="OUY89" s="11"/>
      <c r="OUZ89" s="11"/>
      <c r="OVA89" s="11"/>
      <c r="OVB89" s="11"/>
      <c r="OVC89" s="11"/>
      <c r="OVD89" s="11"/>
      <c r="OVE89" s="11"/>
      <c r="OVF89" s="11"/>
      <c r="OVG89" s="11"/>
      <c r="OVH89" s="11"/>
      <c r="OVI89" s="11"/>
      <c r="OVJ89" s="11"/>
      <c r="OVK89" s="11"/>
      <c r="OVL89" s="11"/>
      <c r="OVM89" s="11"/>
      <c r="OVN89" s="11"/>
      <c r="OVO89" s="11"/>
      <c r="OVP89" s="11"/>
      <c r="OVQ89" s="11"/>
      <c r="OVR89" s="11"/>
      <c r="OVS89" s="11"/>
      <c r="OVT89" s="11"/>
      <c r="OVU89" s="11"/>
      <c r="OVV89" s="11"/>
      <c r="OVW89" s="11"/>
      <c r="OVX89" s="11"/>
      <c r="OVY89" s="11"/>
      <c r="OVZ89" s="11"/>
      <c r="OWA89" s="11"/>
      <c r="OWB89" s="11"/>
      <c r="OWC89" s="11"/>
      <c r="OWD89" s="11"/>
      <c r="OWE89" s="11"/>
      <c r="OWF89" s="11"/>
      <c r="OWG89" s="11"/>
      <c r="OWH89" s="11"/>
      <c r="OWI89" s="11"/>
      <c r="OWJ89" s="11"/>
      <c r="OWK89" s="11"/>
      <c r="OWL89" s="11"/>
      <c r="OWM89" s="11"/>
      <c r="OWN89" s="11"/>
      <c r="OWO89" s="11"/>
      <c r="OWP89" s="11"/>
      <c r="OWQ89" s="11"/>
      <c r="OWR89" s="11"/>
      <c r="OWS89" s="11"/>
      <c r="OWT89" s="11"/>
      <c r="OWU89" s="11"/>
      <c r="OWV89" s="11"/>
      <c r="OWW89" s="11"/>
      <c r="OWX89" s="11"/>
      <c r="OWY89" s="11"/>
      <c r="OWZ89" s="11"/>
      <c r="OXA89" s="11"/>
      <c r="OXB89" s="11"/>
      <c r="OXC89" s="11"/>
      <c r="OXD89" s="11"/>
      <c r="OXE89" s="11"/>
      <c r="OXF89" s="11"/>
      <c r="OXG89" s="11"/>
      <c r="OXH89" s="11"/>
      <c r="OXI89" s="11"/>
      <c r="OXJ89" s="11"/>
      <c r="OXK89" s="11"/>
      <c r="OXL89" s="11"/>
      <c r="OXM89" s="11"/>
      <c r="OXN89" s="11"/>
      <c r="OXO89" s="11"/>
      <c r="OXP89" s="11"/>
      <c r="OXQ89" s="11"/>
      <c r="OXR89" s="11"/>
      <c r="OXS89" s="11"/>
      <c r="OXT89" s="11"/>
      <c r="OXU89" s="11"/>
      <c r="OXV89" s="11"/>
      <c r="OXW89" s="11"/>
      <c r="OXX89" s="11"/>
      <c r="OXY89" s="11"/>
      <c r="OXZ89" s="11"/>
      <c r="OYA89" s="11"/>
      <c r="OYB89" s="11"/>
      <c r="OYC89" s="11"/>
      <c r="OYD89" s="11"/>
      <c r="OYE89" s="11"/>
      <c r="OYF89" s="11"/>
      <c r="OYG89" s="11"/>
      <c r="OYH89" s="11"/>
      <c r="OYI89" s="11"/>
      <c r="OYJ89" s="11"/>
      <c r="OYK89" s="11"/>
      <c r="OYL89" s="11"/>
      <c r="OYM89" s="11"/>
      <c r="OYN89" s="11"/>
      <c r="OYO89" s="11"/>
      <c r="OYP89" s="11"/>
      <c r="OYQ89" s="11"/>
      <c r="OYR89" s="11"/>
      <c r="OYS89" s="11"/>
      <c r="OYT89" s="11"/>
      <c r="OYU89" s="11"/>
      <c r="OYV89" s="11"/>
      <c r="OYW89" s="11"/>
      <c r="OYX89" s="11"/>
      <c r="OYY89" s="11"/>
      <c r="OYZ89" s="11"/>
      <c r="OZA89" s="11"/>
      <c r="OZB89" s="11"/>
      <c r="OZC89" s="11"/>
      <c r="OZD89" s="11"/>
      <c r="OZE89" s="11"/>
      <c r="OZF89" s="11"/>
      <c r="OZG89" s="11"/>
      <c r="OZH89" s="11"/>
      <c r="OZI89" s="11"/>
      <c r="OZJ89" s="11"/>
      <c r="OZK89" s="11"/>
      <c r="OZL89" s="11"/>
      <c r="OZM89" s="11"/>
      <c r="OZN89" s="11"/>
      <c r="OZO89" s="11"/>
      <c r="OZP89" s="11"/>
      <c r="OZQ89" s="11"/>
      <c r="OZR89" s="11"/>
      <c r="OZS89" s="11"/>
      <c r="OZT89" s="11"/>
      <c r="OZU89" s="11"/>
      <c r="OZV89" s="11"/>
      <c r="OZW89" s="11"/>
      <c r="OZX89" s="11"/>
      <c r="OZY89" s="11"/>
      <c r="OZZ89" s="11"/>
      <c r="PAA89" s="11"/>
      <c r="PAB89" s="11"/>
      <c r="PAC89" s="11"/>
      <c r="PAD89" s="11"/>
      <c r="PAE89" s="11"/>
      <c r="PAF89" s="11"/>
      <c r="PAG89" s="11"/>
      <c r="PAH89" s="11"/>
      <c r="PAI89" s="11"/>
      <c r="PAJ89" s="11"/>
      <c r="PAK89" s="11"/>
      <c r="PAL89" s="11"/>
      <c r="PAM89" s="11"/>
      <c r="PAN89" s="11"/>
      <c r="PAO89" s="11"/>
      <c r="PAP89" s="11"/>
      <c r="PAQ89" s="11"/>
      <c r="PAR89" s="11"/>
      <c r="PAS89" s="11"/>
      <c r="PAT89" s="11"/>
      <c r="PAU89" s="11"/>
      <c r="PAV89" s="11"/>
      <c r="PAW89" s="11"/>
      <c r="PAX89" s="11"/>
      <c r="PAY89" s="11"/>
      <c r="PAZ89" s="11"/>
      <c r="PBA89" s="11"/>
      <c r="PBB89" s="11"/>
      <c r="PBC89" s="11"/>
      <c r="PBD89" s="11"/>
      <c r="PBE89" s="11"/>
      <c r="PBF89" s="11"/>
      <c r="PBG89" s="11"/>
      <c r="PBH89" s="11"/>
      <c r="PBI89" s="11"/>
      <c r="PBJ89" s="11"/>
      <c r="PBK89" s="11"/>
      <c r="PBL89" s="11"/>
      <c r="PBM89" s="11"/>
      <c r="PBN89" s="11"/>
      <c r="PBO89" s="11"/>
      <c r="PBP89" s="11"/>
      <c r="PBQ89" s="11"/>
      <c r="PBR89" s="11"/>
      <c r="PBS89" s="11"/>
      <c r="PBT89" s="11"/>
      <c r="PBU89" s="11"/>
      <c r="PBV89" s="11"/>
      <c r="PBW89" s="11"/>
      <c r="PBX89" s="11"/>
      <c r="PBY89" s="11"/>
      <c r="PBZ89" s="11"/>
      <c r="PCA89" s="11"/>
      <c r="PCB89" s="11"/>
      <c r="PCC89" s="11"/>
      <c r="PCD89" s="11"/>
      <c r="PCE89" s="11"/>
      <c r="PCF89" s="11"/>
      <c r="PCG89" s="11"/>
      <c r="PCH89" s="11"/>
      <c r="PCI89" s="11"/>
      <c r="PCJ89" s="11"/>
      <c r="PCK89" s="11"/>
      <c r="PCL89" s="11"/>
      <c r="PCM89" s="11"/>
      <c r="PCN89" s="11"/>
      <c r="PCO89" s="11"/>
      <c r="PCP89" s="11"/>
      <c r="PCQ89" s="11"/>
      <c r="PCR89" s="11"/>
      <c r="PCS89" s="11"/>
      <c r="PCT89" s="11"/>
      <c r="PCU89" s="11"/>
      <c r="PCV89" s="11"/>
      <c r="PCW89" s="11"/>
      <c r="PCX89" s="11"/>
      <c r="PCY89" s="11"/>
      <c r="PCZ89" s="11"/>
      <c r="PDA89" s="11"/>
      <c r="PDB89" s="11"/>
      <c r="PDC89" s="11"/>
      <c r="PDD89" s="11"/>
      <c r="PDE89" s="11"/>
      <c r="PDF89" s="11"/>
      <c r="PDG89" s="11"/>
      <c r="PDH89" s="11"/>
      <c r="PDI89" s="11"/>
      <c r="PDJ89" s="11"/>
      <c r="PDK89" s="11"/>
      <c r="PDL89" s="11"/>
      <c r="PDM89" s="11"/>
      <c r="PDN89" s="11"/>
      <c r="PDO89" s="11"/>
      <c r="PDP89" s="11"/>
      <c r="PDQ89" s="11"/>
      <c r="PDR89" s="11"/>
      <c r="PDS89" s="11"/>
      <c r="PDT89" s="11"/>
      <c r="PDU89" s="11"/>
      <c r="PDV89" s="11"/>
      <c r="PDW89" s="11"/>
      <c r="PDX89" s="11"/>
      <c r="PDY89" s="11"/>
      <c r="PDZ89" s="11"/>
      <c r="PEA89" s="11"/>
      <c r="PEB89" s="11"/>
      <c r="PEC89" s="11"/>
      <c r="PED89" s="11"/>
      <c r="PEE89" s="11"/>
      <c r="PEF89" s="11"/>
      <c r="PEG89" s="11"/>
      <c r="PEH89" s="11"/>
      <c r="PEI89" s="11"/>
      <c r="PEJ89" s="11"/>
      <c r="PEK89" s="11"/>
      <c r="PEL89" s="11"/>
      <c r="PEM89" s="11"/>
      <c r="PEN89" s="11"/>
      <c r="PEO89" s="11"/>
      <c r="PEP89" s="11"/>
      <c r="PEQ89" s="11"/>
      <c r="PER89" s="11"/>
      <c r="PES89" s="11"/>
      <c r="PET89" s="11"/>
      <c r="PEU89" s="11"/>
      <c r="PEV89" s="11"/>
      <c r="PEW89" s="11"/>
      <c r="PEX89" s="11"/>
      <c r="PEY89" s="11"/>
      <c r="PEZ89" s="11"/>
      <c r="PFA89" s="11"/>
      <c r="PFB89" s="11"/>
      <c r="PFC89" s="11"/>
      <c r="PFD89" s="11"/>
      <c r="PFE89" s="11"/>
      <c r="PFF89" s="11"/>
      <c r="PFG89" s="11"/>
      <c r="PFH89" s="11"/>
      <c r="PFI89" s="11"/>
      <c r="PFJ89" s="11"/>
      <c r="PFK89" s="11"/>
      <c r="PFL89" s="11"/>
      <c r="PFM89" s="11"/>
      <c r="PFN89" s="11"/>
      <c r="PFO89" s="11"/>
      <c r="PFP89" s="11"/>
      <c r="PFQ89" s="11"/>
      <c r="PFR89" s="11"/>
      <c r="PFS89" s="11"/>
      <c r="PFT89" s="11"/>
      <c r="PFU89" s="11"/>
      <c r="PFV89" s="11"/>
      <c r="PFW89" s="11"/>
      <c r="PFX89" s="11"/>
      <c r="PFY89" s="11"/>
      <c r="PFZ89" s="11"/>
      <c r="PGA89" s="11"/>
      <c r="PGB89" s="11"/>
      <c r="PGC89" s="11"/>
      <c r="PGD89" s="11"/>
      <c r="PGE89" s="11"/>
      <c r="PGF89" s="11"/>
      <c r="PGG89" s="11"/>
      <c r="PGH89" s="11"/>
      <c r="PGI89" s="11"/>
      <c r="PGJ89" s="11"/>
      <c r="PGK89" s="11"/>
      <c r="PGL89" s="11"/>
      <c r="PGM89" s="11"/>
      <c r="PGN89" s="11"/>
      <c r="PGO89" s="11"/>
      <c r="PGP89" s="11"/>
      <c r="PGQ89" s="11"/>
      <c r="PGR89" s="11"/>
      <c r="PGS89" s="11"/>
      <c r="PGT89" s="11"/>
      <c r="PGU89" s="11"/>
      <c r="PGV89" s="11"/>
      <c r="PGW89" s="11"/>
      <c r="PGX89" s="11"/>
      <c r="PGY89" s="11"/>
      <c r="PGZ89" s="11"/>
      <c r="PHA89" s="11"/>
      <c r="PHB89" s="11"/>
      <c r="PHC89" s="11"/>
      <c r="PHD89" s="11"/>
      <c r="PHE89" s="11"/>
      <c r="PHF89" s="11"/>
      <c r="PHG89" s="11"/>
      <c r="PHH89" s="11"/>
      <c r="PHI89" s="11"/>
      <c r="PHJ89" s="11"/>
      <c r="PHK89" s="11"/>
      <c r="PHL89" s="11"/>
      <c r="PHM89" s="11"/>
      <c r="PHN89" s="11"/>
      <c r="PHO89" s="11"/>
      <c r="PHP89" s="11"/>
      <c r="PHQ89" s="11"/>
      <c r="PHR89" s="11"/>
      <c r="PHS89" s="11"/>
      <c r="PHT89" s="11"/>
      <c r="PHU89" s="11"/>
      <c r="PHV89" s="11"/>
      <c r="PHW89" s="11"/>
      <c r="PHX89" s="11"/>
      <c r="PHY89" s="11"/>
      <c r="PHZ89" s="11"/>
      <c r="PIA89" s="11"/>
      <c r="PIB89" s="11"/>
      <c r="PIC89" s="11"/>
      <c r="PID89" s="11"/>
      <c r="PIE89" s="11"/>
      <c r="PIF89" s="11"/>
      <c r="PIG89" s="11"/>
      <c r="PIH89" s="11"/>
      <c r="PII89" s="11"/>
      <c r="PIJ89" s="11"/>
      <c r="PIK89" s="11"/>
      <c r="PIL89" s="11"/>
      <c r="PIM89" s="11"/>
      <c r="PIN89" s="11"/>
      <c r="PIO89" s="11"/>
      <c r="PIP89" s="11"/>
      <c r="PIQ89" s="11"/>
      <c r="PIR89" s="11"/>
      <c r="PIS89" s="11"/>
      <c r="PIT89" s="11"/>
      <c r="PIU89" s="11"/>
      <c r="PIV89" s="11"/>
      <c r="PIW89" s="11"/>
      <c r="PIX89" s="11"/>
      <c r="PIY89" s="11"/>
      <c r="PIZ89" s="11"/>
      <c r="PJA89" s="11"/>
      <c r="PJB89" s="11"/>
      <c r="PJC89" s="11"/>
      <c r="PJD89" s="11"/>
      <c r="PJE89" s="11"/>
      <c r="PJF89" s="11"/>
      <c r="PJG89" s="11"/>
      <c r="PJH89" s="11"/>
      <c r="PJI89" s="11"/>
      <c r="PJJ89" s="11"/>
      <c r="PJK89" s="11"/>
      <c r="PJL89" s="11"/>
      <c r="PJM89" s="11"/>
      <c r="PJN89" s="11"/>
      <c r="PJO89" s="11"/>
      <c r="PJP89" s="11"/>
      <c r="PJQ89" s="11"/>
      <c r="PJR89" s="11"/>
      <c r="PJS89" s="11"/>
      <c r="PJT89" s="11"/>
      <c r="PJU89" s="11"/>
      <c r="PJV89" s="11"/>
      <c r="PJW89" s="11"/>
      <c r="PJX89" s="11"/>
      <c r="PJY89" s="11"/>
      <c r="PJZ89" s="11"/>
      <c r="PKA89" s="11"/>
      <c r="PKB89" s="11"/>
      <c r="PKC89" s="11"/>
      <c r="PKD89" s="11"/>
      <c r="PKE89" s="11"/>
      <c r="PKF89" s="11"/>
      <c r="PKG89" s="11"/>
      <c r="PKH89" s="11"/>
      <c r="PKI89" s="11"/>
      <c r="PKJ89" s="11"/>
      <c r="PKK89" s="11"/>
      <c r="PKL89" s="11"/>
      <c r="PKM89" s="11"/>
      <c r="PKN89" s="11"/>
      <c r="PKO89" s="11"/>
      <c r="PKP89" s="11"/>
      <c r="PKQ89" s="11"/>
      <c r="PKR89" s="11"/>
      <c r="PKS89" s="11"/>
      <c r="PKT89" s="11"/>
      <c r="PKU89" s="11"/>
      <c r="PKV89" s="11"/>
      <c r="PKW89" s="11"/>
      <c r="PKX89" s="11"/>
      <c r="PKY89" s="11"/>
      <c r="PKZ89" s="11"/>
      <c r="PLA89" s="11"/>
      <c r="PLB89" s="11"/>
      <c r="PLC89" s="11"/>
      <c r="PLD89" s="11"/>
      <c r="PLE89" s="11"/>
      <c r="PLF89" s="11"/>
      <c r="PLG89" s="11"/>
      <c r="PLH89" s="11"/>
      <c r="PLI89" s="11"/>
      <c r="PLJ89" s="11"/>
      <c r="PLK89" s="11"/>
      <c r="PLL89" s="11"/>
      <c r="PLM89" s="11"/>
      <c r="PLN89" s="11"/>
      <c r="PLO89" s="11"/>
      <c r="PLP89" s="11"/>
      <c r="PLQ89" s="11"/>
      <c r="PLR89" s="11"/>
      <c r="PLS89" s="11"/>
      <c r="PLT89" s="11"/>
      <c r="PLU89" s="11"/>
      <c r="PLV89" s="11"/>
      <c r="PLW89" s="11"/>
      <c r="PLX89" s="11"/>
      <c r="PLY89" s="11"/>
      <c r="PLZ89" s="11"/>
      <c r="PMA89" s="11"/>
      <c r="PMB89" s="11"/>
      <c r="PMC89" s="11"/>
      <c r="PMD89" s="11"/>
      <c r="PME89" s="11"/>
      <c r="PMF89" s="11"/>
      <c r="PMG89" s="11"/>
      <c r="PMH89" s="11"/>
      <c r="PMI89" s="11"/>
      <c r="PMJ89" s="11"/>
      <c r="PMK89" s="11"/>
      <c r="PML89" s="11"/>
      <c r="PMM89" s="11"/>
      <c r="PMN89" s="11"/>
      <c r="PMO89" s="11"/>
      <c r="PMP89" s="11"/>
      <c r="PMQ89" s="11"/>
      <c r="PMR89" s="11"/>
      <c r="PMS89" s="11"/>
      <c r="PMT89" s="11"/>
      <c r="PMU89" s="11"/>
      <c r="PMV89" s="11"/>
      <c r="PMW89" s="11"/>
      <c r="PMX89" s="11"/>
      <c r="PMY89" s="11"/>
      <c r="PMZ89" s="11"/>
      <c r="PNA89" s="11"/>
      <c r="PNB89" s="11"/>
      <c r="PNC89" s="11"/>
      <c r="PND89" s="11"/>
      <c r="PNE89" s="11"/>
      <c r="PNF89" s="11"/>
      <c r="PNG89" s="11"/>
      <c r="PNH89" s="11"/>
      <c r="PNI89" s="11"/>
      <c r="PNJ89" s="11"/>
      <c r="PNK89" s="11"/>
      <c r="PNL89" s="11"/>
      <c r="PNM89" s="11"/>
      <c r="PNN89" s="11"/>
      <c r="PNO89" s="11"/>
      <c r="PNP89" s="11"/>
      <c r="PNQ89" s="11"/>
      <c r="PNR89" s="11"/>
      <c r="PNS89" s="11"/>
      <c r="PNT89" s="11"/>
      <c r="PNU89" s="11"/>
      <c r="PNV89" s="11"/>
      <c r="PNW89" s="11"/>
      <c r="PNX89" s="11"/>
      <c r="PNY89" s="11"/>
      <c r="PNZ89" s="11"/>
      <c r="POA89" s="11"/>
      <c r="POB89" s="11"/>
      <c r="POC89" s="11"/>
      <c r="POD89" s="11"/>
      <c r="POE89" s="11"/>
      <c r="POF89" s="11"/>
      <c r="POG89" s="11"/>
      <c r="POH89" s="11"/>
      <c r="POI89" s="11"/>
      <c r="POJ89" s="11"/>
      <c r="POK89" s="11"/>
      <c r="POL89" s="11"/>
      <c r="POM89" s="11"/>
      <c r="PON89" s="11"/>
      <c r="POO89" s="11"/>
      <c r="POP89" s="11"/>
      <c r="POQ89" s="11"/>
      <c r="POR89" s="11"/>
      <c r="POS89" s="11"/>
      <c r="POT89" s="11"/>
      <c r="POU89" s="11"/>
      <c r="POV89" s="11"/>
      <c r="POW89" s="11"/>
      <c r="POX89" s="11"/>
      <c r="POY89" s="11"/>
      <c r="POZ89" s="11"/>
      <c r="PPA89" s="11"/>
      <c r="PPB89" s="11"/>
      <c r="PPC89" s="11"/>
      <c r="PPD89" s="11"/>
      <c r="PPE89" s="11"/>
      <c r="PPF89" s="11"/>
      <c r="PPG89" s="11"/>
      <c r="PPH89" s="11"/>
      <c r="PPI89" s="11"/>
      <c r="PPJ89" s="11"/>
      <c r="PPK89" s="11"/>
      <c r="PPL89" s="11"/>
      <c r="PPM89" s="11"/>
      <c r="PPN89" s="11"/>
      <c r="PPO89" s="11"/>
      <c r="PPP89" s="11"/>
      <c r="PPQ89" s="11"/>
      <c r="PPR89" s="11"/>
      <c r="PPS89" s="11"/>
      <c r="PPT89" s="11"/>
      <c r="PPU89" s="11"/>
      <c r="PPV89" s="11"/>
      <c r="PPW89" s="11"/>
      <c r="PPX89" s="11"/>
      <c r="PPY89" s="11"/>
      <c r="PPZ89" s="11"/>
      <c r="PQA89" s="11"/>
      <c r="PQB89" s="11"/>
      <c r="PQC89" s="11"/>
      <c r="PQD89" s="11"/>
      <c r="PQE89" s="11"/>
      <c r="PQF89" s="11"/>
      <c r="PQG89" s="11"/>
      <c r="PQH89" s="11"/>
      <c r="PQI89" s="11"/>
      <c r="PQJ89" s="11"/>
      <c r="PQK89" s="11"/>
      <c r="PQL89" s="11"/>
      <c r="PQM89" s="11"/>
      <c r="PQN89" s="11"/>
      <c r="PQO89" s="11"/>
      <c r="PQP89" s="11"/>
      <c r="PQQ89" s="11"/>
      <c r="PQR89" s="11"/>
      <c r="PQS89" s="11"/>
      <c r="PQT89" s="11"/>
      <c r="PQU89" s="11"/>
      <c r="PQV89" s="11"/>
      <c r="PQW89" s="11"/>
      <c r="PQX89" s="11"/>
      <c r="PQY89" s="11"/>
      <c r="PQZ89" s="11"/>
      <c r="PRA89" s="11"/>
      <c r="PRB89" s="11"/>
      <c r="PRC89" s="11"/>
      <c r="PRD89" s="11"/>
      <c r="PRE89" s="11"/>
      <c r="PRF89" s="11"/>
      <c r="PRG89" s="11"/>
      <c r="PRH89" s="11"/>
      <c r="PRI89" s="11"/>
      <c r="PRJ89" s="11"/>
      <c r="PRK89" s="11"/>
      <c r="PRL89" s="11"/>
      <c r="PRM89" s="11"/>
      <c r="PRN89" s="11"/>
      <c r="PRO89" s="11"/>
      <c r="PRP89" s="11"/>
      <c r="PRQ89" s="11"/>
      <c r="PRR89" s="11"/>
      <c r="PRS89" s="11"/>
      <c r="PRT89" s="11"/>
      <c r="PRU89" s="11"/>
      <c r="PRV89" s="11"/>
      <c r="PRW89" s="11"/>
      <c r="PRX89" s="11"/>
      <c r="PRY89" s="11"/>
      <c r="PRZ89" s="11"/>
      <c r="PSA89" s="11"/>
      <c r="PSB89" s="11"/>
      <c r="PSC89" s="11"/>
      <c r="PSD89" s="11"/>
      <c r="PSE89" s="11"/>
      <c r="PSF89" s="11"/>
      <c r="PSG89" s="11"/>
      <c r="PSH89" s="11"/>
      <c r="PSI89" s="11"/>
      <c r="PSJ89" s="11"/>
      <c r="PSK89" s="11"/>
      <c r="PSL89" s="11"/>
      <c r="PSM89" s="11"/>
      <c r="PSN89" s="11"/>
      <c r="PSO89" s="11"/>
      <c r="PSP89" s="11"/>
      <c r="PSQ89" s="11"/>
      <c r="PSR89" s="11"/>
      <c r="PSS89" s="11"/>
      <c r="PST89" s="11"/>
      <c r="PSU89" s="11"/>
      <c r="PSV89" s="11"/>
      <c r="PSW89" s="11"/>
      <c r="PSX89" s="11"/>
      <c r="PSY89" s="11"/>
      <c r="PSZ89" s="11"/>
      <c r="PTA89" s="11"/>
      <c r="PTB89" s="11"/>
      <c r="PTC89" s="11"/>
      <c r="PTD89" s="11"/>
      <c r="PTE89" s="11"/>
      <c r="PTF89" s="11"/>
      <c r="PTG89" s="11"/>
      <c r="PTH89" s="11"/>
      <c r="PTI89" s="11"/>
      <c r="PTJ89" s="11"/>
      <c r="PTK89" s="11"/>
      <c r="PTL89" s="11"/>
      <c r="PTM89" s="11"/>
      <c r="PTN89" s="11"/>
      <c r="PTO89" s="11"/>
      <c r="PTP89" s="11"/>
      <c r="PTQ89" s="11"/>
      <c r="PTR89" s="11"/>
      <c r="PTS89" s="11"/>
      <c r="PTT89" s="11"/>
      <c r="PTU89" s="11"/>
      <c r="PTV89" s="11"/>
      <c r="PTW89" s="11"/>
      <c r="PTX89" s="11"/>
      <c r="PTY89" s="11"/>
      <c r="PTZ89" s="11"/>
      <c r="PUA89" s="11"/>
      <c r="PUB89" s="11"/>
      <c r="PUC89" s="11"/>
      <c r="PUD89" s="11"/>
      <c r="PUE89" s="11"/>
      <c r="PUF89" s="11"/>
      <c r="PUG89" s="11"/>
      <c r="PUH89" s="11"/>
      <c r="PUI89" s="11"/>
      <c r="PUJ89" s="11"/>
      <c r="PUK89" s="11"/>
      <c r="PUL89" s="11"/>
      <c r="PUM89" s="11"/>
      <c r="PUN89" s="11"/>
      <c r="PUO89" s="11"/>
      <c r="PUP89" s="11"/>
      <c r="PUQ89" s="11"/>
      <c r="PUR89" s="11"/>
      <c r="PUS89" s="11"/>
      <c r="PUT89" s="11"/>
      <c r="PUU89" s="11"/>
      <c r="PUV89" s="11"/>
      <c r="PUW89" s="11"/>
      <c r="PUX89" s="11"/>
      <c r="PUY89" s="11"/>
      <c r="PUZ89" s="11"/>
      <c r="PVA89" s="11"/>
      <c r="PVB89" s="11"/>
      <c r="PVC89" s="11"/>
      <c r="PVD89" s="11"/>
      <c r="PVE89" s="11"/>
      <c r="PVF89" s="11"/>
      <c r="PVG89" s="11"/>
      <c r="PVH89" s="11"/>
      <c r="PVI89" s="11"/>
      <c r="PVJ89" s="11"/>
      <c r="PVK89" s="11"/>
      <c r="PVL89" s="11"/>
      <c r="PVM89" s="11"/>
      <c r="PVN89" s="11"/>
      <c r="PVO89" s="11"/>
      <c r="PVP89" s="11"/>
      <c r="PVQ89" s="11"/>
      <c r="PVR89" s="11"/>
      <c r="PVS89" s="11"/>
      <c r="PVT89" s="11"/>
      <c r="PVU89" s="11"/>
      <c r="PVV89" s="11"/>
      <c r="PVW89" s="11"/>
      <c r="PVX89" s="11"/>
      <c r="PVY89" s="11"/>
      <c r="PVZ89" s="11"/>
      <c r="PWA89" s="11"/>
      <c r="PWB89" s="11"/>
      <c r="PWC89" s="11"/>
      <c r="PWD89" s="11"/>
      <c r="PWE89" s="11"/>
      <c r="PWF89" s="11"/>
      <c r="PWG89" s="11"/>
      <c r="PWH89" s="11"/>
      <c r="PWI89" s="11"/>
      <c r="PWJ89" s="11"/>
      <c r="PWK89" s="11"/>
      <c r="PWL89" s="11"/>
      <c r="PWM89" s="11"/>
      <c r="PWN89" s="11"/>
      <c r="PWO89" s="11"/>
      <c r="PWP89" s="11"/>
      <c r="PWQ89" s="11"/>
      <c r="PWR89" s="11"/>
      <c r="PWS89" s="11"/>
      <c r="PWT89" s="11"/>
      <c r="PWU89" s="11"/>
      <c r="PWV89" s="11"/>
      <c r="PWW89" s="11"/>
      <c r="PWX89" s="11"/>
      <c r="PWY89" s="11"/>
      <c r="PWZ89" s="11"/>
      <c r="PXA89" s="11"/>
      <c r="PXB89" s="11"/>
      <c r="PXC89" s="11"/>
      <c r="PXD89" s="11"/>
      <c r="PXE89" s="11"/>
      <c r="PXF89" s="11"/>
      <c r="PXG89" s="11"/>
      <c r="PXH89" s="11"/>
      <c r="PXI89" s="11"/>
      <c r="PXJ89" s="11"/>
      <c r="PXK89" s="11"/>
      <c r="PXL89" s="11"/>
      <c r="PXM89" s="11"/>
      <c r="PXN89" s="11"/>
      <c r="PXO89" s="11"/>
      <c r="PXP89" s="11"/>
      <c r="PXQ89" s="11"/>
      <c r="PXR89" s="11"/>
      <c r="PXS89" s="11"/>
      <c r="PXT89" s="11"/>
      <c r="PXU89" s="11"/>
      <c r="PXV89" s="11"/>
      <c r="PXW89" s="11"/>
      <c r="PXX89" s="11"/>
      <c r="PXY89" s="11"/>
      <c r="PXZ89" s="11"/>
      <c r="PYA89" s="11"/>
      <c r="PYB89" s="11"/>
      <c r="PYC89" s="11"/>
      <c r="PYD89" s="11"/>
      <c r="PYE89" s="11"/>
      <c r="PYF89" s="11"/>
      <c r="PYG89" s="11"/>
      <c r="PYH89" s="11"/>
      <c r="PYI89" s="11"/>
      <c r="PYJ89" s="11"/>
      <c r="PYK89" s="11"/>
      <c r="PYL89" s="11"/>
      <c r="PYM89" s="11"/>
      <c r="PYN89" s="11"/>
      <c r="PYO89" s="11"/>
      <c r="PYP89" s="11"/>
      <c r="PYQ89" s="11"/>
      <c r="PYR89" s="11"/>
      <c r="PYS89" s="11"/>
      <c r="PYT89" s="11"/>
      <c r="PYU89" s="11"/>
      <c r="PYV89" s="11"/>
      <c r="PYW89" s="11"/>
      <c r="PYX89" s="11"/>
      <c r="PYY89" s="11"/>
      <c r="PYZ89" s="11"/>
      <c r="PZA89" s="11"/>
      <c r="PZB89" s="11"/>
      <c r="PZC89" s="11"/>
      <c r="PZD89" s="11"/>
      <c r="PZE89" s="11"/>
      <c r="PZF89" s="11"/>
      <c r="PZG89" s="11"/>
      <c r="PZH89" s="11"/>
      <c r="PZI89" s="11"/>
      <c r="PZJ89" s="11"/>
      <c r="PZK89" s="11"/>
      <c r="PZL89" s="11"/>
      <c r="PZM89" s="11"/>
      <c r="PZN89" s="11"/>
      <c r="PZO89" s="11"/>
      <c r="PZP89" s="11"/>
      <c r="PZQ89" s="11"/>
      <c r="PZR89" s="11"/>
      <c r="PZS89" s="11"/>
      <c r="PZT89" s="11"/>
      <c r="PZU89" s="11"/>
      <c r="PZV89" s="11"/>
      <c r="PZW89" s="11"/>
      <c r="PZX89" s="11"/>
      <c r="PZY89" s="11"/>
      <c r="PZZ89" s="11"/>
      <c r="QAA89" s="11"/>
      <c r="QAB89" s="11"/>
      <c r="QAC89" s="11"/>
      <c r="QAD89" s="11"/>
      <c r="QAE89" s="11"/>
      <c r="QAF89" s="11"/>
      <c r="QAG89" s="11"/>
      <c r="QAH89" s="11"/>
      <c r="QAI89" s="11"/>
      <c r="QAJ89" s="11"/>
      <c r="QAK89" s="11"/>
      <c r="QAL89" s="11"/>
      <c r="QAM89" s="11"/>
      <c r="QAN89" s="11"/>
      <c r="QAO89" s="11"/>
      <c r="QAP89" s="11"/>
      <c r="QAQ89" s="11"/>
      <c r="QAR89" s="11"/>
      <c r="QAS89" s="11"/>
      <c r="QAT89" s="11"/>
      <c r="QAU89" s="11"/>
      <c r="QAV89" s="11"/>
      <c r="QAW89" s="11"/>
      <c r="QAX89" s="11"/>
      <c r="QAY89" s="11"/>
      <c r="QAZ89" s="11"/>
      <c r="QBA89" s="11"/>
      <c r="QBB89" s="11"/>
      <c r="QBC89" s="11"/>
      <c r="QBD89" s="11"/>
      <c r="QBE89" s="11"/>
      <c r="QBF89" s="11"/>
      <c r="QBG89" s="11"/>
      <c r="QBH89" s="11"/>
      <c r="QBI89" s="11"/>
      <c r="QBJ89" s="11"/>
      <c r="QBK89" s="11"/>
      <c r="QBL89" s="11"/>
      <c r="QBM89" s="11"/>
      <c r="QBN89" s="11"/>
      <c r="QBO89" s="11"/>
      <c r="QBP89" s="11"/>
      <c r="QBQ89" s="11"/>
      <c r="QBR89" s="11"/>
      <c r="QBS89" s="11"/>
      <c r="QBT89" s="11"/>
      <c r="QBU89" s="11"/>
      <c r="QBV89" s="11"/>
      <c r="QBW89" s="11"/>
      <c r="QBX89" s="11"/>
      <c r="QBY89" s="11"/>
      <c r="QBZ89" s="11"/>
      <c r="QCA89" s="11"/>
      <c r="QCB89" s="11"/>
      <c r="QCC89" s="11"/>
      <c r="QCD89" s="11"/>
      <c r="QCE89" s="11"/>
      <c r="QCF89" s="11"/>
      <c r="QCG89" s="11"/>
      <c r="QCH89" s="11"/>
      <c r="QCI89" s="11"/>
      <c r="QCJ89" s="11"/>
      <c r="QCK89" s="11"/>
      <c r="QCL89" s="11"/>
      <c r="QCM89" s="11"/>
      <c r="QCN89" s="11"/>
      <c r="QCO89" s="11"/>
      <c r="QCP89" s="11"/>
      <c r="QCQ89" s="11"/>
      <c r="QCR89" s="11"/>
      <c r="QCS89" s="11"/>
      <c r="QCT89" s="11"/>
      <c r="QCU89" s="11"/>
      <c r="QCV89" s="11"/>
      <c r="QCW89" s="11"/>
      <c r="QCX89" s="11"/>
      <c r="QCY89" s="11"/>
      <c r="QCZ89" s="11"/>
      <c r="QDA89" s="11"/>
      <c r="QDB89" s="11"/>
      <c r="QDC89" s="11"/>
      <c r="QDD89" s="11"/>
      <c r="QDE89" s="11"/>
      <c r="QDF89" s="11"/>
      <c r="QDG89" s="11"/>
      <c r="QDH89" s="11"/>
      <c r="QDI89" s="11"/>
      <c r="QDJ89" s="11"/>
      <c r="QDK89" s="11"/>
      <c r="QDL89" s="11"/>
      <c r="QDM89" s="11"/>
      <c r="QDN89" s="11"/>
      <c r="QDO89" s="11"/>
      <c r="QDP89" s="11"/>
      <c r="QDQ89" s="11"/>
      <c r="QDR89" s="11"/>
      <c r="QDS89" s="11"/>
      <c r="QDT89" s="11"/>
      <c r="QDU89" s="11"/>
      <c r="QDV89" s="11"/>
      <c r="QDW89" s="11"/>
      <c r="QDX89" s="11"/>
      <c r="QDY89" s="11"/>
      <c r="QDZ89" s="11"/>
      <c r="QEA89" s="11"/>
      <c r="QEB89" s="11"/>
      <c r="QEC89" s="11"/>
      <c r="QED89" s="11"/>
      <c r="QEE89" s="11"/>
      <c r="QEF89" s="11"/>
      <c r="QEG89" s="11"/>
      <c r="QEH89" s="11"/>
      <c r="QEI89" s="11"/>
      <c r="QEJ89" s="11"/>
      <c r="QEK89" s="11"/>
      <c r="QEL89" s="11"/>
      <c r="QEM89" s="11"/>
      <c r="QEN89" s="11"/>
      <c r="QEO89" s="11"/>
      <c r="QEP89" s="11"/>
      <c r="QEQ89" s="11"/>
      <c r="QER89" s="11"/>
      <c r="QES89" s="11"/>
      <c r="QET89" s="11"/>
      <c r="QEU89" s="11"/>
      <c r="QEV89" s="11"/>
      <c r="QEW89" s="11"/>
      <c r="QEX89" s="11"/>
      <c r="QEY89" s="11"/>
      <c r="QEZ89" s="11"/>
      <c r="QFA89" s="11"/>
      <c r="QFB89" s="11"/>
      <c r="QFC89" s="11"/>
      <c r="QFD89" s="11"/>
      <c r="QFE89" s="11"/>
      <c r="QFF89" s="11"/>
      <c r="QFG89" s="11"/>
      <c r="QFH89" s="11"/>
      <c r="QFI89" s="11"/>
      <c r="QFJ89" s="11"/>
      <c r="QFK89" s="11"/>
      <c r="QFL89" s="11"/>
      <c r="QFM89" s="11"/>
      <c r="QFN89" s="11"/>
      <c r="QFO89" s="11"/>
      <c r="QFP89" s="11"/>
      <c r="QFQ89" s="11"/>
      <c r="QFR89" s="11"/>
      <c r="QFS89" s="11"/>
      <c r="QFT89" s="11"/>
      <c r="QFU89" s="11"/>
      <c r="QFV89" s="11"/>
      <c r="QFW89" s="11"/>
      <c r="QFX89" s="11"/>
      <c r="QFY89" s="11"/>
      <c r="QFZ89" s="11"/>
      <c r="QGA89" s="11"/>
      <c r="QGB89" s="11"/>
      <c r="QGC89" s="11"/>
      <c r="QGD89" s="11"/>
      <c r="QGE89" s="11"/>
      <c r="QGF89" s="11"/>
      <c r="QGG89" s="11"/>
      <c r="QGH89" s="11"/>
      <c r="QGI89" s="11"/>
      <c r="QGJ89" s="11"/>
      <c r="QGK89" s="11"/>
      <c r="QGL89" s="11"/>
      <c r="QGM89" s="11"/>
      <c r="QGN89" s="11"/>
      <c r="QGO89" s="11"/>
      <c r="QGP89" s="11"/>
      <c r="QGQ89" s="11"/>
      <c r="QGR89" s="11"/>
      <c r="QGS89" s="11"/>
      <c r="QGT89" s="11"/>
      <c r="QGU89" s="11"/>
      <c r="QGV89" s="11"/>
      <c r="QGW89" s="11"/>
      <c r="QGX89" s="11"/>
      <c r="QGY89" s="11"/>
      <c r="QGZ89" s="11"/>
      <c r="QHA89" s="11"/>
      <c r="QHB89" s="11"/>
      <c r="QHC89" s="11"/>
      <c r="QHD89" s="11"/>
      <c r="QHE89" s="11"/>
      <c r="QHF89" s="11"/>
      <c r="QHG89" s="11"/>
      <c r="QHH89" s="11"/>
      <c r="QHI89" s="11"/>
      <c r="QHJ89" s="11"/>
      <c r="QHK89" s="11"/>
      <c r="QHL89" s="11"/>
      <c r="QHM89" s="11"/>
      <c r="QHN89" s="11"/>
      <c r="QHO89" s="11"/>
      <c r="QHP89" s="11"/>
      <c r="QHQ89" s="11"/>
      <c r="QHR89" s="11"/>
      <c r="QHS89" s="11"/>
      <c r="QHT89" s="11"/>
      <c r="QHU89" s="11"/>
      <c r="QHV89" s="11"/>
      <c r="QHW89" s="11"/>
      <c r="QHX89" s="11"/>
      <c r="QHY89" s="11"/>
      <c r="QHZ89" s="11"/>
      <c r="QIA89" s="11"/>
      <c r="QIB89" s="11"/>
      <c r="QIC89" s="11"/>
      <c r="QID89" s="11"/>
      <c r="QIE89" s="11"/>
      <c r="QIF89" s="11"/>
      <c r="QIG89" s="11"/>
      <c r="QIH89" s="11"/>
      <c r="QII89" s="11"/>
      <c r="QIJ89" s="11"/>
      <c r="QIK89" s="11"/>
      <c r="QIL89" s="11"/>
      <c r="QIM89" s="11"/>
      <c r="QIN89" s="11"/>
      <c r="QIO89" s="11"/>
      <c r="QIP89" s="11"/>
      <c r="QIQ89" s="11"/>
      <c r="QIR89" s="11"/>
      <c r="QIS89" s="11"/>
      <c r="QIT89" s="11"/>
      <c r="QIU89" s="11"/>
      <c r="QIV89" s="11"/>
      <c r="QIW89" s="11"/>
      <c r="QIX89" s="11"/>
      <c r="QIY89" s="11"/>
      <c r="QIZ89" s="11"/>
      <c r="QJA89" s="11"/>
      <c r="QJB89" s="11"/>
      <c r="QJC89" s="11"/>
      <c r="QJD89" s="11"/>
      <c r="QJE89" s="11"/>
      <c r="QJF89" s="11"/>
      <c r="QJG89" s="11"/>
      <c r="QJH89" s="11"/>
      <c r="QJI89" s="11"/>
      <c r="QJJ89" s="11"/>
      <c r="QJK89" s="11"/>
      <c r="QJL89" s="11"/>
      <c r="QJM89" s="11"/>
      <c r="QJN89" s="11"/>
      <c r="QJO89" s="11"/>
      <c r="QJP89" s="11"/>
      <c r="QJQ89" s="11"/>
      <c r="QJR89" s="11"/>
      <c r="QJS89" s="11"/>
      <c r="QJT89" s="11"/>
      <c r="QJU89" s="11"/>
      <c r="QJV89" s="11"/>
      <c r="QJW89" s="11"/>
      <c r="QJX89" s="11"/>
      <c r="QJY89" s="11"/>
      <c r="QJZ89" s="11"/>
      <c r="QKA89" s="11"/>
      <c r="QKB89" s="11"/>
      <c r="QKC89" s="11"/>
      <c r="QKD89" s="11"/>
      <c r="QKE89" s="11"/>
      <c r="QKF89" s="11"/>
      <c r="QKG89" s="11"/>
      <c r="QKH89" s="11"/>
      <c r="QKI89" s="11"/>
      <c r="QKJ89" s="11"/>
      <c r="QKK89" s="11"/>
      <c r="QKL89" s="11"/>
      <c r="QKM89" s="11"/>
      <c r="QKN89" s="11"/>
      <c r="QKO89" s="11"/>
      <c r="QKP89" s="11"/>
      <c r="QKQ89" s="11"/>
      <c r="QKR89" s="11"/>
      <c r="QKS89" s="11"/>
      <c r="QKT89" s="11"/>
      <c r="QKU89" s="11"/>
      <c r="QKV89" s="11"/>
      <c r="QKW89" s="11"/>
      <c r="QKX89" s="11"/>
      <c r="QKY89" s="11"/>
      <c r="QKZ89" s="11"/>
      <c r="QLA89" s="11"/>
      <c r="QLB89" s="11"/>
      <c r="QLC89" s="11"/>
      <c r="QLD89" s="11"/>
      <c r="QLE89" s="11"/>
      <c r="QLF89" s="11"/>
      <c r="QLG89" s="11"/>
      <c r="QLH89" s="11"/>
      <c r="QLI89" s="11"/>
      <c r="QLJ89" s="11"/>
      <c r="QLK89" s="11"/>
      <c r="QLL89" s="11"/>
      <c r="QLM89" s="11"/>
      <c r="QLN89" s="11"/>
      <c r="QLO89" s="11"/>
      <c r="QLP89" s="11"/>
      <c r="QLQ89" s="11"/>
      <c r="QLR89" s="11"/>
      <c r="QLS89" s="11"/>
      <c r="QLT89" s="11"/>
      <c r="QLU89" s="11"/>
      <c r="QLV89" s="11"/>
      <c r="QLW89" s="11"/>
      <c r="QLX89" s="11"/>
      <c r="QLY89" s="11"/>
      <c r="QLZ89" s="11"/>
      <c r="QMA89" s="11"/>
      <c r="QMB89" s="11"/>
      <c r="QMC89" s="11"/>
      <c r="QMD89" s="11"/>
      <c r="QME89" s="11"/>
      <c r="QMF89" s="11"/>
      <c r="QMG89" s="11"/>
      <c r="QMH89" s="11"/>
      <c r="QMI89" s="11"/>
      <c r="QMJ89" s="11"/>
      <c r="QMK89" s="11"/>
      <c r="QML89" s="11"/>
      <c r="QMM89" s="11"/>
      <c r="QMN89" s="11"/>
      <c r="QMO89" s="11"/>
      <c r="QMP89" s="11"/>
      <c r="QMQ89" s="11"/>
      <c r="QMR89" s="11"/>
      <c r="QMS89" s="11"/>
      <c r="QMT89" s="11"/>
      <c r="QMU89" s="11"/>
      <c r="QMV89" s="11"/>
      <c r="QMW89" s="11"/>
      <c r="QMX89" s="11"/>
      <c r="QMY89" s="11"/>
      <c r="QMZ89" s="11"/>
      <c r="QNA89" s="11"/>
      <c r="QNB89" s="11"/>
      <c r="QNC89" s="11"/>
      <c r="QND89" s="11"/>
      <c r="QNE89" s="11"/>
      <c r="QNF89" s="11"/>
      <c r="QNG89" s="11"/>
      <c r="QNH89" s="11"/>
      <c r="QNI89" s="11"/>
      <c r="QNJ89" s="11"/>
      <c r="QNK89" s="11"/>
      <c r="QNL89" s="11"/>
      <c r="QNM89" s="11"/>
      <c r="QNN89" s="11"/>
      <c r="QNO89" s="11"/>
      <c r="QNP89" s="11"/>
      <c r="QNQ89" s="11"/>
      <c r="QNR89" s="11"/>
      <c r="QNS89" s="11"/>
      <c r="QNT89" s="11"/>
      <c r="QNU89" s="11"/>
      <c r="QNV89" s="11"/>
      <c r="QNW89" s="11"/>
      <c r="QNX89" s="11"/>
      <c r="QNY89" s="11"/>
      <c r="QNZ89" s="11"/>
      <c r="QOA89" s="11"/>
      <c r="QOB89" s="11"/>
      <c r="QOC89" s="11"/>
      <c r="QOD89" s="11"/>
      <c r="QOE89" s="11"/>
      <c r="QOF89" s="11"/>
      <c r="QOG89" s="11"/>
      <c r="QOH89" s="11"/>
      <c r="QOI89" s="11"/>
      <c r="QOJ89" s="11"/>
      <c r="QOK89" s="11"/>
      <c r="QOL89" s="11"/>
      <c r="QOM89" s="11"/>
      <c r="QON89" s="11"/>
      <c r="QOO89" s="11"/>
      <c r="QOP89" s="11"/>
      <c r="QOQ89" s="11"/>
      <c r="QOR89" s="11"/>
      <c r="QOS89" s="11"/>
      <c r="QOT89" s="11"/>
      <c r="QOU89" s="11"/>
      <c r="QOV89" s="11"/>
      <c r="QOW89" s="11"/>
      <c r="QOX89" s="11"/>
      <c r="QOY89" s="11"/>
      <c r="QOZ89" s="11"/>
      <c r="QPA89" s="11"/>
      <c r="QPB89" s="11"/>
      <c r="QPC89" s="11"/>
      <c r="QPD89" s="11"/>
      <c r="QPE89" s="11"/>
      <c r="QPF89" s="11"/>
      <c r="QPG89" s="11"/>
      <c r="QPH89" s="11"/>
      <c r="QPI89" s="11"/>
      <c r="QPJ89" s="11"/>
      <c r="QPK89" s="11"/>
      <c r="QPL89" s="11"/>
      <c r="QPM89" s="11"/>
      <c r="QPN89" s="11"/>
      <c r="QPO89" s="11"/>
      <c r="QPP89" s="11"/>
      <c r="QPQ89" s="11"/>
      <c r="QPR89" s="11"/>
      <c r="QPS89" s="11"/>
      <c r="QPT89" s="11"/>
      <c r="QPU89" s="11"/>
      <c r="QPV89" s="11"/>
      <c r="QPW89" s="11"/>
      <c r="QPX89" s="11"/>
      <c r="QPY89" s="11"/>
      <c r="QPZ89" s="11"/>
      <c r="QQA89" s="11"/>
      <c r="QQB89" s="11"/>
      <c r="QQC89" s="11"/>
      <c r="QQD89" s="11"/>
      <c r="QQE89" s="11"/>
      <c r="QQF89" s="11"/>
      <c r="QQG89" s="11"/>
      <c r="QQH89" s="11"/>
      <c r="QQI89" s="11"/>
      <c r="QQJ89" s="11"/>
      <c r="QQK89" s="11"/>
      <c r="QQL89" s="11"/>
      <c r="QQM89" s="11"/>
      <c r="QQN89" s="11"/>
      <c r="QQO89" s="11"/>
      <c r="QQP89" s="11"/>
      <c r="QQQ89" s="11"/>
      <c r="QQR89" s="11"/>
      <c r="QQS89" s="11"/>
      <c r="QQT89" s="11"/>
      <c r="QQU89" s="11"/>
      <c r="QQV89" s="11"/>
      <c r="QQW89" s="11"/>
      <c r="QQX89" s="11"/>
      <c r="QQY89" s="11"/>
      <c r="QQZ89" s="11"/>
      <c r="QRA89" s="11"/>
      <c r="QRB89" s="11"/>
      <c r="QRC89" s="11"/>
      <c r="QRD89" s="11"/>
      <c r="QRE89" s="11"/>
      <c r="QRF89" s="11"/>
      <c r="QRG89" s="11"/>
      <c r="QRH89" s="11"/>
      <c r="QRI89" s="11"/>
      <c r="QRJ89" s="11"/>
      <c r="QRK89" s="11"/>
      <c r="QRL89" s="11"/>
      <c r="QRM89" s="11"/>
      <c r="QRN89" s="11"/>
      <c r="QRO89" s="11"/>
      <c r="QRP89" s="11"/>
      <c r="QRQ89" s="11"/>
      <c r="QRR89" s="11"/>
      <c r="QRS89" s="11"/>
      <c r="QRT89" s="11"/>
      <c r="QRU89" s="11"/>
      <c r="QRV89" s="11"/>
      <c r="QRW89" s="11"/>
      <c r="QRX89" s="11"/>
      <c r="QRY89" s="11"/>
      <c r="QRZ89" s="11"/>
      <c r="QSA89" s="11"/>
      <c r="QSB89" s="11"/>
      <c r="QSC89" s="11"/>
      <c r="QSD89" s="11"/>
      <c r="QSE89" s="11"/>
      <c r="QSF89" s="11"/>
      <c r="QSG89" s="11"/>
      <c r="QSH89" s="11"/>
      <c r="QSI89" s="11"/>
      <c r="QSJ89" s="11"/>
      <c r="QSK89" s="11"/>
      <c r="QSL89" s="11"/>
      <c r="QSM89" s="11"/>
      <c r="QSN89" s="11"/>
      <c r="QSO89" s="11"/>
      <c r="QSP89" s="11"/>
      <c r="QSQ89" s="11"/>
      <c r="QSR89" s="11"/>
      <c r="QSS89" s="11"/>
      <c r="QST89" s="11"/>
      <c r="QSU89" s="11"/>
      <c r="QSV89" s="11"/>
      <c r="QSW89" s="11"/>
      <c r="QSX89" s="11"/>
      <c r="QSY89" s="11"/>
      <c r="QSZ89" s="11"/>
      <c r="QTA89" s="11"/>
      <c r="QTB89" s="11"/>
      <c r="QTC89" s="11"/>
      <c r="QTD89" s="11"/>
      <c r="QTE89" s="11"/>
      <c r="QTF89" s="11"/>
      <c r="QTG89" s="11"/>
      <c r="QTH89" s="11"/>
      <c r="QTI89" s="11"/>
      <c r="QTJ89" s="11"/>
      <c r="QTK89" s="11"/>
      <c r="QTL89" s="11"/>
      <c r="QTM89" s="11"/>
      <c r="QTN89" s="11"/>
      <c r="QTO89" s="11"/>
      <c r="QTP89" s="11"/>
      <c r="QTQ89" s="11"/>
      <c r="QTR89" s="11"/>
      <c r="QTS89" s="11"/>
      <c r="QTT89" s="11"/>
      <c r="QTU89" s="11"/>
      <c r="QTV89" s="11"/>
      <c r="QTW89" s="11"/>
      <c r="QTX89" s="11"/>
      <c r="QTY89" s="11"/>
      <c r="QTZ89" s="11"/>
      <c r="QUA89" s="11"/>
      <c r="QUB89" s="11"/>
      <c r="QUC89" s="11"/>
      <c r="QUD89" s="11"/>
      <c r="QUE89" s="11"/>
      <c r="QUF89" s="11"/>
      <c r="QUG89" s="11"/>
      <c r="QUH89" s="11"/>
      <c r="QUI89" s="11"/>
      <c r="QUJ89" s="11"/>
      <c r="QUK89" s="11"/>
      <c r="QUL89" s="11"/>
      <c r="QUM89" s="11"/>
      <c r="QUN89" s="11"/>
      <c r="QUO89" s="11"/>
      <c r="QUP89" s="11"/>
      <c r="QUQ89" s="11"/>
      <c r="QUR89" s="11"/>
      <c r="QUS89" s="11"/>
      <c r="QUT89" s="11"/>
      <c r="QUU89" s="11"/>
      <c r="QUV89" s="11"/>
      <c r="QUW89" s="11"/>
      <c r="QUX89" s="11"/>
      <c r="QUY89" s="11"/>
      <c r="QUZ89" s="11"/>
      <c r="QVA89" s="11"/>
      <c r="QVB89" s="11"/>
      <c r="QVC89" s="11"/>
      <c r="QVD89" s="11"/>
      <c r="QVE89" s="11"/>
      <c r="QVF89" s="11"/>
      <c r="QVG89" s="11"/>
      <c r="QVH89" s="11"/>
      <c r="QVI89" s="11"/>
      <c r="QVJ89" s="11"/>
      <c r="QVK89" s="11"/>
      <c r="QVL89" s="11"/>
      <c r="QVM89" s="11"/>
      <c r="QVN89" s="11"/>
      <c r="QVO89" s="11"/>
      <c r="QVP89" s="11"/>
      <c r="QVQ89" s="11"/>
      <c r="QVR89" s="11"/>
      <c r="QVS89" s="11"/>
      <c r="QVT89" s="11"/>
      <c r="QVU89" s="11"/>
      <c r="QVV89" s="11"/>
      <c r="QVW89" s="11"/>
      <c r="QVX89" s="11"/>
      <c r="QVY89" s="11"/>
      <c r="QVZ89" s="11"/>
      <c r="QWA89" s="11"/>
      <c r="QWB89" s="11"/>
      <c r="QWC89" s="11"/>
      <c r="QWD89" s="11"/>
      <c r="QWE89" s="11"/>
      <c r="QWF89" s="11"/>
      <c r="QWG89" s="11"/>
      <c r="QWH89" s="11"/>
      <c r="QWI89" s="11"/>
      <c r="QWJ89" s="11"/>
      <c r="QWK89" s="11"/>
      <c r="QWL89" s="11"/>
      <c r="QWM89" s="11"/>
      <c r="QWN89" s="11"/>
      <c r="QWO89" s="11"/>
      <c r="QWP89" s="11"/>
      <c r="QWQ89" s="11"/>
      <c r="QWR89" s="11"/>
      <c r="QWS89" s="11"/>
      <c r="QWT89" s="11"/>
      <c r="QWU89" s="11"/>
      <c r="QWV89" s="11"/>
      <c r="QWW89" s="11"/>
      <c r="QWX89" s="11"/>
      <c r="QWY89" s="11"/>
      <c r="QWZ89" s="11"/>
      <c r="QXA89" s="11"/>
      <c r="QXB89" s="11"/>
      <c r="QXC89" s="11"/>
      <c r="QXD89" s="11"/>
      <c r="QXE89" s="11"/>
      <c r="QXF89" s="11"/>
      <c r="QXG89" s="11"/>
      <c r="QXH89" s="11"/>
      <c r="QXI89" s="11"/>
      <c r="QXJ89" s="11"/>
      <c r="QXK89" s="11"/>
      <c r="QXL89" s="11"/>
      <c r="QXM89" s="11"/>
      <c r="QXN89" s="11"/>
      <c r="QXO89" s="11"/>
      <c r="QXP89" s="11"/>
      <c r="QXQ89" s="11"/>
      <c r="QXR89" s="11"/>
      <c r="QXS89" s="11"/>
      <c r="QXT89" s="11"/>
      <c r="QXU89" s="11"/>
      <c r="QXV89" s="11"/>
      <c r="QXW89" s="11"/>
      <c r="QXX89" s="11"/>
      <c r="QXY89" s="11"/>
      <c r="QXZ89" s="11"/>
      <c r="QYA89" s="11"/>
      <c r="QYB89" s="11"/>
      <c r="QYC89" s="11"/>
      <c r="QYD89" s="11"/>
      <c r="QYE89" s="11"/>
      <c r="QYF89" s="11"/>
      <c r="QYG89" s="11"/>
      <c r="QYH89" s="11"/>
      <c r="QYI89" s="11"/>
      <c r="QYJ89" s="11"/>
      <c r="QYK89" s="11"/>
      <c r="QYL89" s="11"/>
      <c r="QYM89" s="11"/>
      <c r="QYN89" s="11"/>
      <c r="QYO89" s="11"/>
      <c r="QYP89" s="11"/>
      <c r="QYQ89" s="11"/>
      <c r="QYR89" s="11"/>
      <c r="QYS89" s="11"/>
      <c r="QYT89" s="11"/>
      <c r="QYU89" s="11"/>
      <c r="QYV89" s="11"/>
      <c r="QYW89" s="11"/>
      <c r="QYX89" s="11"/>
      <c r="QYY89" s="11"/>
      <c r="QYZ89" s="11"/>
      <c r="QZA89" s="11"/>
      <c r="QZB89" s="11"/>
      <c r="QZC89" s="11"/>
      <c r="QZD89" s="11"/>
      <c r="QZE89" s="11"/>
      <c r="QZF89" s="11"/>
      <c r="QZG89" s="11"/>
      <c r="QZH89" s="11"/>
      <c r="QZI89" s="11"/>
      <c r="QZJ89" s="11"/>
      <c r="QZK89" s="11"/>
      <c r="QZL89" s="11"/>
      <c r="QZM89" s="11"/>
      <c r="QZN89" s="11"/>
      <c r="QZO89" s="11"/>
      <c r="QZP89" s="11"/>
      <c r="QZQ89" s="11"/>
      <c r="QZR89" s="11"/>
      <c r="QZS89" s="11"/>
      <c r="QZT89" s="11"/>
      <c r="QZU89" s="11"/>
      <c r="QZV89" s="11"/>
      <c r="QZW89" s="11"/>
      <c r="QZX89" s="11"/>
      <c r="QZY89" s="11"/>
      <c r="QZZ89" s="11"/>
      <c r="RAA89" s="11"/>
      <c r="RAB89" s="11"/>
      <c r="RAC89" s="11"/>
      <c r="RAD89" s="11"/>
      <c r="RAE89" s="11"/>
      <c r="RAF89" s="11"/>
      <c r="RAG89" s="11"/>
      <c r="RAH89" s="11"/>
      <c r="RAI89" s="11"/>
      <c r="RAJ89" s="11"/>
      <c r="RAK89" s="11"/>
      <c r="RAL89" s="11"/>
      <c r="RAM89" s="11"/>
      <c r="RAN89" s="11"/>
      <c r="RAO89" s="11"/>
      <c r="RAP89" s="11"/>
      <c r="RAQ89" s="11"/>
      <c r="RAR89" s="11"/>
      <c r="RAS89" s="11"/>
      <c r="RAT89" s="11"/>
      <c r="RAU89" s="11"/>
      <c r="RAV89" s="11"/>
      <c r="RAW89" s="11"/>
      <c r="RAX89" s="11"/>
      <c r="RAY89" s="11"/>
      <c r="RAZ89" s="11"/>
      <c r="RBA89" s="11"/>
      <c r="RBB89" s="11"/>
      <c r="RBC89" s="11"/>
      <c r="RBD89" s="11"/>
      <c r="RBE89" s="11"/>
      <c r="RBF89" s="11"/>
      <c r="RBG89" s="11"/>
      <c r="RBH89" s="11"/>
      <c r="RBI89" s="11"/>
      <c r="RBJ89" s="11"/>
      <c r="RBK89" s="11"/>
      <c r="RBL89" s="11"/>
      <c r="RBM89" s="11"/>
      <c r="RBN89" s="11"/>
      <c r="RBO89" s="11"/>
      <c r="RBP89" s="11"/>
      <c r="RBQ89" s="11"/>
      <c r="RBR89" s="11"/>
      <c r="RBS89" s="11"/>
      <c r="RBT89" s="11"/>
      <c r="RBU89" s="11"/>
      <c r="RBV89" s="11"/>
      <c r="RBW89" s="11"/>
      <c r="RBX89" s="11"/>
      <c r="RBY89" s="11"/>
      <c r="RBZ89" s="11"/>
      <c r="RCA89" s="11"/>
      <c r="RCB89" s="11"/>
      <c r="RCC89" s="11"/>
      <c r="RCD89" s="11"/>
      <c r="RCE89" s="11"/>
      <c r="RCF89" s="11"/>
      <c r="RCG89" s="11"/>
      <c r="RCH89" s="11"/>
      <c r="RCI89" s="11"/>
      <c r="RCJ89" s="11"/>
      <c r="RCK89" s="11"/>
      <c r="RCL89" s="11"/>
      <c r="RCM89" s="11"/>
      <c r="RCN89" s="11"/>
      <c r="RCO89" s="11"/>
      <c r="RCP89" s="11"/>
      <c r="RCQ89" s="11"/>
      <c r="RCR89" s="11"/>
      <c r="RCS89" s="11"/>
      <c r="RCT89" s="11"/>
      <c r="RCU89" s="11"/>
      <c r="RCV89" s="11"/>
      <c r="RCW89" s="11"/>
      <c r="RCX89" s="11"/>
      <c r="RCY89" s="11"/>
      <c r="RCZ89" s="11"/>
      <c r="RDA89" s="11"/>
      <c r="RDB89" s="11"/>
      <c r="RDC89" s="11"/>
      <c r="RDD89" s="11"/>
      <c r="RDE89" s="11"/>
      <c r="RDF89" s="11"/>
      <c r="RDG89" s="11"/>
      <c r="RDH89" s="11"/>
      <c r="RDI89" s="11"/>
      <c r="RDJ89" s="11"/>
      <c r="RDK89" s="11"/>
      <c r="RDL89" s="11"/>
      <c r="RDM89" s="11"/>
      <c r="RDN89" s="11"/>
      <c r="RDO89" s="11"/>
      <c r="RDP89" s="11"/>
      <c r="RDQ89" s="11"/>
      <c r="RDR89" s="11"/>
      <c r="RDS89" s="11"/>
      <c r="RDT89" s="11"/>
      <c r="RDU89" s="11"/>
      <c r="RDV89" s="11"/>
      <c r="RDW89" s="11"/>
      <c r="RDX89" s="11"/>
      <c r="RDY89" s="11"/>
      <c r="RDZ89" s="11"/>
      <c r="REA89" s="11"/>
      <c r="REB89" s="11"/>
      <c r="REC89" s="11"/>
      <c r="RED89" s="11"/>
      <c r="REE89" s="11"/>
      <c r="REF89" s="11"/>
      <c r="REG89" s="11"/>
      <c r="REH89" s="11"/>
      <c r="REI89" s="11"/>
      <c r="REJ89" s="11"/>
      <c r="REK89" s="11"/>
      <c r="REL89" s="11"/>
      <c r="REM89" s="11"/>
      <c r="REN89" s="11"/>
      <c r="REO89" s="11"/>
      <c r="REP89" s="11"/>
      <c r="REQ89" s="11"/>
      <c r="RER89" s="11"/>
      <c r="RES89" s="11"/>
      <c r="RET89" s="11"/>
      <c r="REU89" s="11"/>
      <c r="REV89" s="11"/>
      <c r="REW89" s="11"/>
      <c r="REX89" s="11"/>
      <c r="REY89" s="11"/>
      <c r="REZ89" s="11"/>
      <c r="RFA89" s="11"/>
      <c r="RFB89" s="11"/>
      <c r="RFC89" s="11"/>
      <c r="RFD89" s="11"/>
      <c r="RFE89" s="11"/>
      <c r="RFF89" s="11"/>
      <c r="RFG89" s="11"/>
      <c r="RFH89" s="11"/>
      <c r="RFI89" s="11"/>
      <c r="RFJ89" s="11"/>
      <c r="RFK89" s="11"/>
      <c r="RFL89" s="11"/>
      <c r="RFM89" s="11"/>
      <c r="RFN89" s="11"/>
      <c r="RFO89" s="11"/>
      <c r="RFP89" s="11"/>
      <c r="RFQ89" s="11"/>
      <c r="RFR89" s="11"/>
      <c r="RFS89" s="11"/>
      <c r="RFT89" s="11"/>
      <c r="RFU89" s="11"/>
      <c r="RFV89" s="11"/>
      <c r="RFW89" s="11"/>
      <c r="RFX89" s="11"/>
      <c r="RFY89" s="11"/>
      <c r="RFZ89" s="11"/>
      <c r="RGA89" s="11"/>
      <c r="RGB89" s="11"/>
      <c r="RGC89" s="11"/>
      <c r="RGD89" s="11"/>
      <c r="RGE89" s="11"/>
      <c r="RGF89" s="11"/>
      <c r="RGG89" s="11"/>
      <c r="RGH89" s="11"/>
      <c r="RGI89" s="11"/>
      <c r="RGJ89" s="11"/>
      <c r="RGK89" s="11"/>
      <c r="RGL89" s="11"/>
      <c r="RGM89" s="11"/>
      <c r="RGN89" s="11"/>
      <c r="RGO89" s="11"/>
      <c r="RGP89" s="11"/>
      <c r="RGQ89" s="11"/>
      <c r="RGR89" s="11"/>
      <c r="RGS89" s="11"/>
      <c r="RGT89" s="11"/>
      <c r="RGU89" s="11"/>
      <c r="RGV89" s="11"/>
      <c r="RGW89" s="11"/>
      <c r="RGX89" s="11"/>
      <c r="RGY89" s="11"/>
      <c r="RGZ89" s="11"/>
      <c r="RHA89" s="11"/>
      <c r="RHB89" s="11"/>
      <c r="RHC89" s="11"/>
      <c r="RHD89" s="11"/>
      <c r="RHE89" s="11"/>
      <c r="RHF89" s="11"/>
      <c r="RHG89" s="11"/>
      <c r="RHH89" s="11"/>
      <c r="RHI89" s="11"/>
      <c r="RHJ89" s="11"/>
      <c r="RHK89" s="11"/>
      <c r="RHL89" s="11"/>
      <c r="RHM89" s="11"/>
      <c r="RHN89" s="11"/>
      <c r="RHO89" s="11"/>
      <c r="RHP89" s="11"/>
      <c r="RHQ89" s="11"/>
      <c r="RHR89" s="11"/>
      <c r="RHS89" s="11"/>
      <c r="RHT89" s="11"/>
      <c r="RHU89" s="11"/>
      <c r="RHV89" s="11"/>
      <c r="RHW89" s="11"/>
      <c r="RHX89" s="11"/>
      <c r="RHY89" s="11"/>
      <c r="RHZ89" s="11"/>
      <c r="RIA89" s="11"/>
      <c r="RIB89" s="11"/>
      <c r="RIC89" s="11"/>
      <c r="RID89" s="11"/>
      <c r="RIE89" s="11"/>
      <c r="RIF89" s="11"/>
      <c r="RIG89" s="11"/>
      <c r="RIH89" s="11"/>
      <c r="RII89" s="11"/>
      <c r="RIJ89" s="11"/>
      <c r="RIK89" s="11"/>
      <c r="RIL89" s="11"/>
      <c r="RIM89" s="11"/>
      <c r="RIN89" s="11"/>
      <c r="RIO89" s="11"/>
      <c r="RIP89" s="11"/>
      <c r="RIQ89" s="11"/>
      <c r="RIR89" s="11"/>
      <c r="RIS89" s="11"/>
      <c r="RIT89" s="11"/>
      <c r="RIU89" s="11"/>
      <c r="RIV89" s="11"/>
      <c r="RIW89" s="11"/>
      <c r="RIX89" s="11"/>
      <c r="RIY89" s="11"/>
      <c r="RIZ89" s="11"/>
      <c r="RJA89" s="11"/>
      <c r="RJB89" s="11"/>
      <c r="RJC89" s="11"/>
      <c r="RJD89" s="11"/>
      <c r="RJE89" s="11"/>
      <c r="RJF89" s="11"/>
      <c r="RJG89" s="11"/>
      <c r="RJH89" s="11"/>
      <c r="RJI89" s="11"/>
      <c r="RJJ89" s="11"/>
      <c r="RJK89" s="11"/>
      <c r="RJL89" s="11"/>
      <c r="RJM89" s="11"/>
      <c r="RJN89" s="11"/>
      <c r="RJO89" s="11"/>
      <c r="RJP89" s="11"/>
      <c r="RJQ89" s="11"/>
      <c r="RJR89" s="11"/>
      <c r="RJS89" s="11"/>
      <c r="RJT89" s="11"/>
      <c r="RJU89" s="11"/>
      <c r="RJV89" s="11"/>
      <c r="RJW89" s="11"/>
      <c r="RJX89" s="11"/>
      <c r="RJY89" s="11"/>
      <c r="RJZ89" s="11"/>
      <c r="RKA89" s="11"/>
      <c r="RKB89" s="11"/>
      <c r="RKC89" s="11"/>
      <c r="RKD89" s="11"/>
      <c r="RKE89" s="11"/>
      <c r="RKF89" s="11"/>
      <c r="RKG89" s="11"/>
      <c r="RKH89" s="11"/>
      <c r="RKI89" s="11"/>
      <c r="RKJ89" s="11"/>
      <c r="RKK89" s="11"/>
      <c r="RKL89" s="11"/>
      <c r="RKM89" s="11"/>
      <c r="RKN89" s="11"/>
      <c r="RKO89" s="11"/>
      <c r="RKP89" s="11"/>
      <c r="RKQ89" s="11"/>
      <c r="RKR89" s="11"/>
      <c r="RKS89" s="11"/>
      <c r="RKT89" s="11"/>
      <c r="RKU89" s="11"/>
      <c r="RKV89" s="11"/>
      <c r="RKW89" s="11"/>
      <c r="RKX89" s="11"/>
      <c r="RKY89" s="11"/>
      <c r="RKZ89" s="11"/>
      <c r="RLA89" s="11"/>
      <c r="RLB89" s="11"/>
      <c r="RLC89" s="11"/>
      <c r="RLD89" s="11"/>
      <c r="RLE89" s="11"/>
      <c r="RLF89" s="11"/>
      <c r="RLG89" s="11"/>
      <c r="RLH89" s="11"/>
      <c r="RLI89" s="11"/>
      <c r="RLJ89" s="11"/>
      <c r="RLK89" s="11"/>
      <c r="RLL89" s="11"/>
      <c r="RLM89" s="11"/>
      <c r="RLN89" s="11"/>
      <c r="RLO89" s="11"/>
      <c r="RLP89" s="11"/>
      <c r="RLQ89" s="11"/>
      <c r="RLR89" s="11"/>
      <c r="RLS89" s="11"/>
      <c r="RLT89" s="11"/>
      <c r="RLU89" s="11"/>
      <c r="RLV89" s="11"/>
      <c r="RLW89" s="11"/>
      <c r="RLX89" s="11"/>
      <c r="RLY89" s="11"/>
      <c r="RLZ89" s="11"/>
      <c r="RMA89" s="11"/>
      <c r="RMB89" s="11"/>
      <c r="RMC89" s="11"/>
      <c r="RMD89" s="11"/>
      <c r="RME89" s="11"/>
      <c r="RMF89" s="11"/>
      <c r="RMG89" s="11"/>
      <c r="RMH89" s="11"/>
      <c r="RMI89" s="11"/>
      <c r="RMJ89" s="11"/>
      <c r="RMK89" s="11"/>
      <c r="RML89" s="11"/>
      <c r="RMM89" s="11"/>
      <c r="RMN89" s="11"/>
      <c r="RMO89" s="11"/>
      <c r="RMP89" s="11"/>
      <c r="RMQ89" s="11"/>
      <c r="RMR89" s="11"/>
      <c r="RMS89" s="11"/>
      <c r="RMT89" s="11"/>
      <c r="RMU89" s="11"/>
      <c r="RMV89" s="11"/>
      <c r="RMW89" s="11"/>
      <c r="RMX89" s="11"/>
      <c r="RMY89" s="11"/>
      <c r="RMZ89" s="11"/>
      <c r="RNA89" s="11"/>
      <c r="RNB89" s="11"/>
      <c r="RNC89" s="11"/>
      <c r="RND89" s="11"/>
      <c r="RNE89" s="11"/>
      <c r="RNF89" s="11"/>
      <c r="RNG89" s="11"/>
      <c r="RNH89" s="11"/>
      <c r="RNI89" s="11"/>
      <c r="RNJ89" s="11"/>
      <c r="RNK89" s="11"/>
      <c r="RNL89" s="11"/>
      <c r="RNM89" s="11"/>
      <c r="RNN89" s="11"/>
      <c r="RNO89" s="11"/>
      <c r="RNP89" s="11"/>
      <c r="RNQ89" s="11"/>
      <c r="RNR89" s="11"/>
      <c r="RNS89" s="11"/>
      <c r="RNT89" s="11"/>
      <c r="RNU89" s="11"/>
      <c r="RNV89" s="11"/>
      <c r="RNW89" s="11"/>
      <c r="RNX89" s="11"/>
      <c r="RNY89" s="11"/>
      <c r="RNZ89" s="11"/>
      <c r="ROA89" s="11"/>
      <c r="ROB89" s="11"/>
      <c r="ROC89" s="11"/>
      <c r="ROD89" s="11"/>
      <c r="ROE89" s="11"/>
      <c r="ROF89" s="11"/>
      <c r="ROG89" s="11"/>
      <c r="ROH89" s="11"/>
      <c r="ROI89" s="11"/>
      <c r="ROJ89" s="11"/>
      <c r="ROK89" s="11"/>
      <c r="ROL89" s="11"/>
      <c r="ROM89" s="11"/>
      <c r="RON89" s="11"/>
      <c r="ROO89" s="11"/>
      <c r="ROP89" s="11"/>
      <c r="ROQ89" s="11"/>
      <c r="ROR89" s="11"/>
      <c r="ROS89" s="11"/>
      <c r="ROT89" s="11"/>
      <c r="ROU89" s="11"/>
      <c r="ROV89" s="11"/>
      <c r="ROW89" s="11"/>
      <c r="ROX89" s="11"/>
      <c r="ROY89" s="11"/>
      <c r="ROZ89" s="11"/>
      <c r="RPA89" s="11"/>
      <c r="RPB89" s="11"/>
      <c r="RPC89" s="11"/>
      <c r="RPD89" s="11"/>
      <c r="RPE89" s="11"/>
      <c r="RPF89" s="11"/>
      <c r="RPG89" s="11"/>
      <c r="RPH89" s="11"/>
      <c r="RPI89" s="11"/>
      <c r="RPJ89" s="11"/>
      <c r="RPK89" s="11"/>
      <c r="RPL89" s="11"/>
      <c r="RPM89" s="11"/>
      <c r="RPN89" s="11"/>
      <c r="RPO89" s="11"/>
      <c r="RPP89" s="11"/>
      <c r="RPQ89" s="11"/>
      <c r="RPR89" s="11"/>
      <c r="RPS89" s="11"/>
      <c r="RPT89" s="11"/>
      <c r="RPU89" s="11"/>
      <c r="RPV89" s="11"/>
      <c r="RPW89" s="11"/>
      <c r="RPX89" s="11"/>
      <c r="RPY89" s="11"/>
      <c r="RPZ89" s="11"/>
      <c r="RQA89" s="11"/>
      <c r="RQB89" s="11"/>
      <c r="RQC89" s="11"/>
      <c r="RQD89" s="11"/>
      <c r="RQE89" s="11"/>
      <c r="RQF89" s="11"/>
      <c r="RQG89" s="11"/>
      <c r="RQH89" s="11"/>
      <c r="RQI89" s="11"/>
      <c r="RQJ89" s="11"/>
      <c r="RQK89" s="11"/>
      <c r="RQL89" s="11"/>
      <c r="RQM89" s="11"/>
      <c r="RQN89" s="11"/>
      <c r="RQO89" s="11"/>
      <c r="RQP89" s="11"/>
      <c r="RQQ89" s="11"/>
      <c r="RQR89" s="11"/>
      <c r="RQS89" s="11"/>
      <c r="RQT89" s="11"/>
      <c r="RQU89" s="11"/>
      <c r="RQV89" s="11"/>
      <c r="RQW89" s="11"/>
      <c r="RQX89" s="11"/>
      <c r="RQY89" s="11"/>
      <c r="RQZ89" s="11"/>
      <c r="RRA89" s="11"/>
      <c r="RRB89" s="11"/>
      <c r="RRC89" s="11"/>
      <c r="RRD89" s="11"/>
      <c r="RRE89" s="11"/>
      <c r="RRF89" s="11"/>
      <c r="RRG89" s="11"/>
      <c r="RRH89" s="11"/>
      <c r="RRI89" s="11"/>
      <c r="RRJ89" s="11"/>
      <c r="RRK89" s="11"/>
      <c r="RRL89" s="11"/>
      <c r="RRM89" s="11"/>
      <c r="RRN89" s="11"/>
      <c r="RRO89" s="11"/>
      <c r="RRP89" s="11"/>
      <c r="RRQ89" s="11"/>
      <c r="RRR89" s="11"/>
      <c r="RRS89" s="11"/>
      <c r="RRT89" s="11"/>
      <c r="RRU89" s="11"/>
      <c r="RRV89" s="11"/>
      <c r="RRW89" s="11"/>
      <c r="RRX89" s="11"/>
      <c r="RRY89" s="11"/>
      <c r="RRZ89" s="11"/>
      <c r="RSA89" s="11"/>
      <c r="RSB89" s="11"/>
      <c r="RSC89" s="11"/>
      <c r="RSD89" s="11"/>
      <c r="RSE89" s="11"/>
      <c r="RSF89" s="11"/>
      <c r="RSG89" s="11"/>
      <c r="RSH89" s="11"/>
      <c r="RSI89" s="11"/>
      <c r="RSJ89" s="11"/>
      <c r="RSK89" s="11"/>
      <c r="RSL89" s="11"/>
      <c r="RSM89" s="11"/>
      <c r="RSN89" s="11"/>
      <c r="RSO89" s="11"/>
      <c r="RSP89" s="11"/>
      <c r="RSQ89" s="11"/>
      <c r="RSR89" s="11"/>
      <c r="RSS89" s="11"/>
      <c r="RST89" s="11"/>
      <c r="RSU89" s="11"/>
      <c r="RSV89" s="11"/>
      <c r="RSW89" s="11"/>
      <c r="RSX89" s="11"/>
      <c r="RSY89" s="11"/>
      <c r="RSZ89" s="11"/>
      <c r="RTA89" s="11"/>
      <c r="RTB89" s="11"/>
      <c r="RTC89" s="11"/>
      <c r="RTD89" s="11"/>
      <c r="RTE89" s="11"/>
      <c r="RTF89" s="11"/>
      <c r="RTG89" s="11"/>
      <c r="RTH89" s="11"/>
      <c r="RTI89" s="11"/>
      <c r="RTJ89" s="11"/>
      <c r="RTK89" s="11"/>
      <c r="RTL89" s="11"/>
      <c r="RTM89" s="11"/>
      <c r="RTN89" s="11"/>
      <c r="RTO89" s="11"/>
      <c r="RTP89" s="11"/>
      <c r="RTQ89" s="11"/>
      <c r="RTR89" s="11"/>
      <c r="RTS89" s="11"/>
      <c r="RTT89" s="11"/>
      <c r="RTU89" s="11"/>
      <c r="RTV89" s="11"/>
      <c r="RTW89" s="11"/>
      <c r="RTX89" s="11"/>
      <c r="RTY89" s="11"/>
      <c r="RTZ89" s="11"/>
      <c r="RUA89" s="11"/>
      <c r="RUB89" s="11"/>
      <c r="RUC89" s="11"/>
      <c r="RUD89" s="11"/>
      <c r="RUE89" s="11"/>
      <c r="RUF89" s="11"/>
      <c r="RUG89" s="11"/>
      <c r="RUH89" s="11"/>
      <c r="RUI89" s="11"/>
      <c r="RUJ89" s="11"/>
      <c r="RUK89" s="11"/>
      <c r="RUL89" s="11"/>
      <c r="RUM89" s="11"/>
      <c r="RUN89" s="11"/>
      <c r="RUO89" s="11"/>
      <c r="RUP89" s="11"/>
      <c r="RUQ89" s="11"/>
      <c r="RUR89" s="11"/>
      <c r="RUS89" s="11"/>
      <c r="RUT89" s="11"/>
      <c r="RUU89" s="11"/>
      <c r="RUV89" s="11"/>
      <c r="RUW89" s="11"/>
      <c r="RUX89" s="11"/>
      <c r="RUY89" s="11"/>
      <c r="RUZ89" s="11"/>
      <c r="RVA89" s="11"/>
      <c r="RVB89" s="11"/>
      <c r="RVC89" s="11"/>
      <c r="RVD89" s="11"/>
      <c r="RVE89" s="11"/>
      <c r="RVF89" s="11"/>
      <c r="RVG89" s="11"/>
      <c r="RVH89" s="11"/>
      <c r="RVI89" s="11"/>
      <c r="RVJ89" s="11"/>
      <c r="RVK89" s="11"/>
      <c r="RVL89" s="11"/>
      <c r="RVM89" s="11"/>
      <c r="RVN89" s="11"/>
      <c r="RVO89" s="11"/>
      <c r="RVP89" s="11"/>
      <c r="RVQ89" s="11"/>
      <c r="RVR89" s="11"/>
      <c r="RVS89" s="11"/>
      <c r="RVT89" s="11"/>
      <c r="RVU89" s="11"/>
      <c r="RVV89" s="11"/>
      <c r="RVW89" s="11"/>
      <c r="RVX89" s="11"/>
      <c r="RVY89" s="11"/>
      <c r="RVZ89" s="11"/>
      <c r="RWA89" s="11"/>
      <c r="RWB89" s="11"/>
      <c r="RWC89" s="11"/>
      <c r="RWD89" s="11"/>
      <c r="RWE89" s="11"/>
      <c r="RWF89" s="11"/>
      <c r="RWG89" s="11"/>
      <c r="RWH89" s="11"/>
      <c r="RWI89" s="11"/>
      <c r="RWJ89" s="11"/>
      <c r="RWK89" s="11"/>
      <c r="RWL89" s="11"/>
      <c r="RWM89" s="11"/>
      <c r="RWN89" s="11"/>
      <c r="RWO89" s="11"/>
      <c r="RWP89" s="11"/>
      <c r="RWQ89" s="11"/>
      <c r="RWR89" s="11"/>
      <c r="RWS89" s="11"/>
      <c r="RWT89" s="11"/>
      <c r="RWU89" s="11"/>
      <c r="RWV89" s="11"/>
      <c r="RWW89" s="11"/>
      <c r="RWX89" s="11"/>
      <c r="RWY89" s="11"/>
      <c r="RWZ89" s="11"/>
      <c r="RXA89" s="11"/>
      <c r="RXB89" s="11"/>
      <c r="RXC89" s="11"/>
      <c r="RXD89" s="11"/>
      <c r="RXE89" s="11"/>
      <c r="RXF89" s="11"/>
      <c r="RXG89" s="11"/>
      <c r="RXH89" s="11"/>
      <c r="RXI89" s="11"/>
      <c r="RXJ89" s="11"/>
      <c r="RXK89" s="11"/>
      <c r="RXL89" s="11"/>
      <c r="RXM89" s="11"/>
      <c r="RXN89" s="11"/>
      <c r="RXO89" s="11"/>
      <c r="RXP89" s="11"/>
      <c r="RXQ89" s="11"/>
      <c r="RXR89" s="11"/>
      <c r="RXS89" s="11"/>
      <c r="RXT89" s="11"/>
      <c r="RXU89" s="11"/>
      <c r="RXV89" s="11"/>
      <c r="RXW89" s="11"/>
      <c r="RXX89" s="11"/>
      <c r="RXY89" s="11"/>
      <c r="RXZ89" s="11"/>
      <c r="RYA89" s="11"/>
      <c r="RYB89" s="11"/>
      <c r="RYC89" s="11"/>
      <c r="RYD89" s="11"/>
      <c r="RYE89" s="11"/>
      <c r="RYF89" s="11"/>
      <c r="RYG89" s="11"/>
      <c r="RYH89" s="11"/>
      <c r="RYI89" s="11"/>
      <c r="RYJ89" s="11"/>
      <c r="RYK89" s="11"/>
      <c r="RYL89" s="11"/>
      <c r="RYM89" s="11"/>
      <c r="RYN89" s="11"/>
      <c r="RYO89" s="11"/>
      <c r="RYP89" s="11"/>
      <c r="RYQ89" s="11"/>
      <c r="RYR89" s="11"/>
      <c r="RYS89" s="11"/>
      <c r="RYT89" s="11"/>
      <c r="RYU89" s="11"/>
      <c r="RYV89" s="11"/>
      <c r="RYW89" s="11"/>
      <c r="RYX89" s="11"/>
      <c r="RYY89" s="11"/>
      <c r="RYZ89" s="11"/>
      <c r="RZA89" s="11"/>
      <c r="RZB89" s="11"/>
      <c r="RZC89" s="11"/>
      <c r="RZD89" s="11"/>
      <c r="RZE89" s="11"/>
      <c r="RZF89" s="11"/>
      <c r="RZG89" s="11"/>
      <c r="RZH89" s="11"/>
      <c r="RZI89" s="11"/>
      <c r="RZJ89" s="11"/>
      <c r="RZK89" s="11"/>
      <c r="RZL89" s="11"/>
      <c r="RZM89" s="11"/>
      <c r="RZN89" s="11"/>
      <c r="RZO89" s="11"/>
      <c r="RZP89" s="11"/>
      <c r="RZQ89" s="11"/>
      <c r="RZR89" s="11"/>
      <c r="RZS89" s="11"/>
      <c r="RZT89" s="11"/>
      <c r="RZU89" s="11"/>
      <c r="RZV89" s="11"/>
      <c r="RZW89" s="11"/>
      <c r="RZX89" s="11"/>
      <c r="RZY89" s="11"/>
      <c r="RZZ89" s="11"/>
      <c r="SAA89" s="11"/>
      <c r="SAB89" s="11"/>
      <c r="SAC89" s="11"/>
      <c r="SAD89" s="11"/>
      <c r="SAE89" s="11"/>
      <c r="SAF89" s="11"/>
      <c r="SAG89" s="11"/>
      <c r="SAH89" s="11"/>
      <c r="SAI89" s="11"/>
      <c r="SAJ89" s="11"/>
      <c r="SAK89" s="11"/>
      <c r="SAL89" s="11"/>
      <c r="SAM89" s="11"/>
      <c r="SAN89" s="11"/>
      <c r="SAO89" s="11"/>
      <c r="SAP89" s="11"/>
      <c r="SAQ89" s="11"/>
      <c r="SAR89" s="11"/>
      <c r="SAS89" s="11"/>
      <c r="SAT89" s="11"/>
      <c r="SAU89" s="11"/>
      <c r="SAV89" s="11"/>
      <c r="SAW89" s="11"/>
      <c r="SAX89" s="11"/>
      <c r="SAY89" s="11"/>
      <c r="SAZ89" s="11"/>
      <c r="SBA89" s="11"/>
      <c r="SBB89" s="11"/>
      <c r="SBC89" s="11"/>
      <c r="SBD89" s="11"/>
      <c r="SBE89" s="11"/>
      <c r="SBF89" s="11"/>
      <c r="SBG89" s="11"/>
      <c r="SBH89" s="11"/>
      <c r="SBI89" s="11"/>
      <c r="SBJ89" s="11"/>
      <c r="SBK89" s="11"/>
      <c r="SBL89" s="11"/>
      <c r="SBM89" s="11"/>
      <c r="SBN89" s="11"/>
      <c r="SBO89" s="11"/>
      <c r="SBP89" s="11"/>
      <c r="SBQ89" s="11"/>
      <c r="SBR89" s="11"/>
      <c r="SBS89" s="11"/>
      <c r="SBT89" s="11"/>
      <c r="SBU89" s="11"/>
      <c r="SBV89" s="11"/>
      <c r="SBW89" s="11"/>
      <c r="SBX89" s="11"/>
      <c r="SBY89" s="11"/>
      <c r="SBZ89" s="11"/>
      <c r="SCA89" s="11"/>
      <c r="SCB89" s="11"/>
      <c r="SCC89" s="11"/>
      <c r="SCD89" s="11"/>
      <c r="SCE89" s="11"/>
      <c r="SCF89" s="11"/>
      <c r="SCG89" s="11"/>
      <c r="SCH89" s="11"/>
      <c r="SCI89" s="11"/>
      <c r="SCJ89" s="11"/>
      <c r="SCK89" s="11"/>
      <c r="SCL89" s="11"/>
      <c r="SCM89" s="11"/>
      <c r="SCN89" s="11"/>
      <c r="SCO89" s="11"/>
      <c r="SCP89" s="11"/>
      <c r="SCQ89" s="11"/>
      <c r="SCR89" s="11"/>
      <c r="SCS89" s="11"/>
      <c r="SCT89" s="11"/>
      <c r="SCU89" s="11"/>
      <c r="SCV89" s="11"/>
      <c r="SCW89" s="11"/>
      <c r="SCX89" s="11"/>
      <c r="SCY89" s="11"/>
      <c r="SCZ89" s="11"/>
      <c r="SDA89" s="11"/>
      <c r="SDB89" s="11"/>
      <c r="SDC89" s="11"/>
      <c r="SDD89" s="11"/>
      <c r="SDE89" s="11"/>
      <c r="SDF89" s="11"/>
      <c r="SDG89" s="11"/>
      <c r="SDH89" s="11"/>
      <c r="SDI89" s="11"/>
      <c r="SDJ89" s="11"/>
      <c r="SDK89" s="11"/>
      <c r="SDL89" s="11"/>
      <c r="SDM89" s="11"/>
      <c r="SDN89" s="11"/>
      <c r="SDO89" s="11"/>
      <c r="SDP89" s="11"/>
      <c r="SDQ89" s="11"/>
      <c r="SDR89" s="11"/>
      <c r="SDS89" s="11"/>
      <c r="SDT89" s="11"/>
      <c r="SDU89" s="11"/>
      <c r="SDV89" s="11"/>
      <c r="SDW89" s="11"/>
      <c r="SDX89" s="11"/>
      <c r="SDY89" s="11"/>
      <c r="SDZ89" s="11"/>
      <c r="SEA89" s="11"/>
      <c r="SEB89" s="11"/>
      <c r="SEC89" s="11"/>
      <c r="SED89" s="11"/>
      <c r="SEE89" s="11"/>
      <c r="SEF89" s="11"/>
      <c r="SEG89" s="11"/>
      <c r="SEH89" s="11"/>
      <c r="SEI89" s="11"/>
      <c r="SEJ89" s="11"/>
      <c r="SEK89" s="11"/>
      <c r="SEL89" s="11"/>
      <c r="SEM89" s="11"/>
      <c r="SEN89" s="11"/>
      <c r="SEO89" s="11"/>
      <c r="SEP89" s="11"/>
      <c r="SEQ89" s="11"/>
      <c r="SER89" s="11"/>
      <c r="SES89" s="11"/>
      <c r="SET89" s="11"/>
      <c r="SEU89" s="11"/>
      <c r="SEV89" s="11"/>
      <c r="SEW89" s="11"/>
      <c r="SEX89" s="11"/>
      <c r="SEY89" s="11"/>
      <c r="SEZ89" s="11"/>
      <c r="SFA89" s="11"/>
      <c r="SFB89" s="11"/>
      <c r="SFC89" s="11"/>
      <c r="SFD89" s="11"/>
      <c r="SFE89" s="11"/>
      <c r="SFF89" s="11"/>
      <c r="SFG89" s="11"/>
      <c r="SFH89" s="11"/>
      <c r="SFI89" s="11"/>
      <c r="SFJ89" s="11"/>
      <c r="SFK89" s="11"/>
      <c r="SFL89" s="11"/>
      <c r="SFM89" s="11"/>
      <c r="SFN89" s="11"/>
      <c r="SFO89" s="11"/>
      <c r="SFP89" s="11"/>
      <c r="SFQ89" s="11"/>
      <c r="SFR89" s="11"/>
      <c r="SFS89" s="11"/>
      <c r="SFT89" s="11"/>
      <c r="SFU89" s="11"/>
      <c r="SFV89" s="11"/>
      <c r="SFW89" s="11"/>
      <c r="SFX89" s="11"/>
      <c r="SFY89" s="11"/>
      <c r="SFZ89" s="11"/>
      <c r="SGA89" s="11"/>
      <c r="SGB89" s="11"/>
      <c r="SGC89" s="11"/>
      <c r="SGD89" s="11"/>
      <c r="SGE89" s="11"/>
      <c r="SGF89" s="11"/>
      <c r="SGG89" s="11"/>
      <c r="SGH89" s="11"/>
      <c r="SGI89" s="11"/>
      <c r="SGJ89" s="11"/>
      <c r="SGK89" s="11"/>
      <c r="SGL89" s="11"/>
      <c r="SGM89" s="11"/>
      <c r="SGN89" s="11"/>
      <c r="SGO89" s="11"/>
      <c r="SGP89" s="11"/>
      <c r="SGQ89" s="11"/>
      <c r="SGR89" s="11"/>
      <c r="SGS89" s="11"/>
      <c r="SGT89" s="11"/>
      <c r="SGU89" s="11"/>
      <c r="SGV89" s="11"/>
      <c r="SGW89" s="11"/>
      <c r="SGX89" s="11"/>
      <c r="SGY89" s="11"/>
      <c r="SGZ89" s="11"/>
      <c r="SHA89" s="11"/>
      <c r="SHB89" s="11"/>
      <c r="SHC89" s="11"/>
      <c r="SHD89" s="11"/>
      <c r="SHE89" s="11"/>
      <c r="SHF89" s="11"/>
      <c r="SHG89" s="11"/>
      <c r="SHH89" s="11"/>
      <c r="SHI89" s="11"/>
      <c r="SHJ89" s="11"/>
      <c r="SHK89" s="11"/>
      <c r="SHL89" s="11"/>
      <c r="SHM89" s="11"/>
      <c r="SHN89" s="11"/>
      <c r="SHO89" s="11"/>
      <c r="SHP89" s="11"/>
      <c r="SHQ89" s="11"/>
      <c r="SHR89" s="11"/>
      <c r="SHS89" s="11"/>
      <c r="SHT89" s="11"/>
      <c r="SHU89" s="11"/>
      <c r="SHV89" s="11"/>
      <c r="SHW89" s="11"/>
      <c r="SHX89" s="11"/>
      <c r="SHY89" s="11"/>
      <c r="SHZ89" s="11"/>
      <c r="SIA89" s="11"/>
      <c r="SIB89" s="11"/>
      <c r="SIC89" s="11"/>
      <c r="SID89" s="11"/>
      <c r="SIE89" s="11"/>
      <c r="SIF89" s="11"/>
      <c r="SIG89" s="11"/>
      <c r="SIH89" s="11"/>
      <c r="SII89" s="11"/>
      <c r="SIJ89" s="11"/>
      <c r="SIK89" s="11"/>
      <c r="SIL89" s="11"/>
      <c r="SIM89" s="11"/>
      <c r="SIN89" s="11"/>
      <c r="SIO89" s="11"/>
      <c r="SIP89" s="11"/>
      <c r="SIQ89" s="11"/>
      <c r="SIR89" s="11"/>
      <c r="SIS89" s="11"/>
      <c r="SIT89" s="11"/>
      <c r="SIU89" s="11"/>
      <c r="SIV89" s="11"/>
      <c r="SIW89" s="11"/>
      <c r="SIX89" s="11"/>
      <c r="SIY89" s="11"/>
      <c r="SIZ89" s="11"/>
      <c r="SJA89" s="11"/>
      <c r="SJB89" s="11"/>
      <c r="SJC89" s="11"/>
      <c r="SJD89" s="11"/>
      <c r="SJE89" s="11"/>
      <c r="SJF89" s="11"/>
      <c r="SJG89" s="11"/>
      <c r="SJH89" s="11"/>
      <c r="SJI89" s="11"/>
      <c r="SJJ89" s="11"/>
      <c r="SJK89" s="11"/>
      <c r="SJL89" s="11"/>
      <c r="SJM89" s="11"/>
      <c r="SJN89" s="11"/>
      <c r="SJO89" s="11"/>
      <c r="SJP89" s="11"/>
      <c r="SJQ89" s="11"/>
      <c r="SJR89" s="11"/>
      <c r="SJS89" s="11"/>
      <c r="SJT89" s="11"/>
      <c r="SJU89" s="11"/>
      <c r="SJV89" s="11"/>
      <c r="SJW89" s="11"/>
      <c r="SJX89" s="11"/>
      <c r="SJY89" s="11"/>
      <c r="SJZ89" s="11"/>
      <c r="SKA89" s="11"/>
      <c r="SKB89" s="11"/>
      <c r="SKC89" s="11"/>
      <c r="SKD89" s="11"/>
      <c r="SKE89" s="11"/>
      <c r="SKF89" s="11"/>
      <c r="SKG89" s="11"/>
      <c r="SKH89" s="11"/>
      <c r="SKI89" s="11"/>
      <c r="SKJ89" s="11"/>
      <c r="SKK89" s="11"/>
      <c r="SKL89" s="11"/>
      <c r="SKM89" s="11"/>
      <c r="SKN89" s="11"/>
      <c r="SKO89" s="11"/>
      <c r="SKP89" s="11"/>
      <c r="SKQ89" s="11"/>
      <c r="SKR89" s="11"/>
      <c r="SKS89" s="11"/>
      <c r="SKT89" s="11"/>
      <c r="SKU89" s="11"/>
      <c r="SKV89" s="11"/>
      <c r="SKW89" s="11"/>
      <c r="SKX89" s="11"/>
      <c r="SKY89" s="11"/>
      <c r="SKZ89" s="11"/>
      <c r="SLA89" s="11"/>
      <c r="SLB89" s="11"/>
      <c r="SLC89" s="11"/>
      <c r="SLD89" s="11"/>
      <c r="SLE89" s="11"/>
      <c r="SLF89" s="11"/>
      <c r="SLG89" s="11"/>
      <c r="SLH89" s="11"/>
      <c r="SLI89" s="11"/>
      <c r="SLJ89" s="11"/>
      <c r="SLK89" s="11"/>
      <c r="SLL89" s="11"/>
      <c r="SLM89" s="11"/>
      <c r="SLN89" s="11"/>
      <c r="SLO89" s="11"/>
      <c r="SLP89" s="11"/>
      <c r="SLQ89" s="11"/>
      <c r="SLR89" s="11"/>
      <c r="SLS89" s="11"/>
      <c r="SLT89" s="11"/>
      <c r="SLU89" s="11"/>
      <c r="SLV89" s="11"/>
      <c r="SLW89" s="11"/>
      <c r="SLX89" s="11"/>
      <c r="SLY89" s="11"/>
      <c r="SLZ89" s="11"/>
      <c r="SMA89" s="11"/>
      <c r="SMB89" s="11"/>
      <c r="SMC89" s="11"/>
      <c r="SMD89" s="11"/>
      <c r="SME89" s="11"/>
      <c r="SMF89" s="11"/>
      <c r="SMG89" s="11"/>
      <c r="SMH89" s="11"/>
      <c r="SMI89" s="11"/>
      <c r="SMJ89" s="11"/>
      <c r="SMK89" s="11"/>
      <c r="SML89" s="11"/>
      <c r="SMM89" s="11"/>
      <c r="SMN89" s="11"/>
      <c r="SMO89" s="11"/>
      <c r="SMP89" s="11"/>
      <c r="SMQ89" s="11"/>
      <c r="SMR89" s="11"/>
      <c r="SMS89" s="11"/>
      <c r="SMT89" s="11"/>
      <c r="SMU89" s="11"/>
      <c r="SMV89" s="11"/>
      <c r="SMW89" s="11"/>
      <c r="SMX89" s="11"/>
      <c r="SMY89" s="11"/>
      <c r="SMZ89" s="11"/>
      <c r="SNA89" s="11"/>
      <c r="SNB89" s="11"/>
      <c r="SNC89" s="11"/>
      <c r="SND89" s="11"/>
      <c r="SNE89" s="11"/>
      <c r="SNF89" s="11"/>
      <c r="SNG89" s="11"/>
      <c r="SNH89" s="11"/>
      <c r="SNI89" s="11"/>
      <c r="SNJ89" s="11"/>
      <c r="SNK89" s="11"/>
      <c r="SNL89" s="11"/>
      <c r="SNM89" s="11"/>
      <c r="SNN89" s="11"/>
      <c r="SNO89" s="11"/>
      <c r="SNP89" s="11"/>
      <c r="SNQ89" s="11"/>
      <c r="SNR89" s="11"/>
      <c r="SNS89" s="11"/>
      <c r="SNT89" s="11"/>
      <c r="SNU89" s="11"/>
      <c r="SNV89" s="11"/>
      <c r="SNW89" s="11"/>
      <c r="SNX89" s="11"/>
      <c r="SNY89" s="11"/>
      <c r="SNZ89" s="11"/>
      <c r="SOA89" s="11"/>
      <c r="SOB89" s="11"/>
      <c r="SOC89" s="11"/>
      <c r="SOD89" s="11"/>
      <c r="SOE89" s="11"/>
      <c r="SOF89" s="11"/>
      <c r="SOG89" s="11"/>
      <c r="SOH89" s="11"/>
      <c r="SOI89" s="11"/>
      <c r="SOJ89" s="11"/>
      <c r="SOK89" s="11"/>
      <c r="SOL89" s="11"/>
      <c r="SOM89" s="11"/>
      <c r="SON89" s="11"/>
      <c r="SOO89" s="11"/>
      <c r="SOP89" s="11"/>
      <c r="SOQ89" s="11"/>
      <c r="SOR89" s="11"/>
      <c r="SOS89" s="11"/>
      <c r="SOT89" s="11"/>
      <c r="SOU89" s="11"/>
      <c r="SOV89" s="11"/>
      <c r="SOW89" s="11"/>
      <c r="SOX89" s="11"/>
      <c r="SOY89" s="11"/>
      <c r="SOZ89" s="11"/>
      <c r="SPA89" s="11"/>
      <c r="SPB89" s="11"/>
      <c r="SPC89" s="11"/>
      <c r="SPD89" s="11"/>
      <c r="SPE89" s="11"/>
      <c r="SPF89" s="11"/>
      <c r="SPG89" s="11"/>
      <c r="SPH89" s="11"/>
      <c r="SPI89" s="11"/>
      <c r="SPJ89" s="11"/>
      <c r="SPK89" s="11"/>
      <c r="SPL89" s="11"/>
      <c r="SPM89" s="11"/>
      <c r="SPN89" s="11"/>
      <c r="SPO89" s="11"/>
      <c r="SPP89" s="11"/>
      <c r="SPQ89" s="11"/>
      <c r="SPR89" s="11"/>
      <c r="SPS89" s="11"/>
      <c r="SPT89" s="11"/>
      <c r="SPU89" s="11"/>
      <c r="SPV89" s="11"/>
      <c r="SPW89" s="11"/>
      <c r="SPX89" s="11"/>
      <c r="SPY89" s="11"/>
      <c r="SPZ89" s="11"/>
      <c r="SQA89" s="11"/>
      <c r="SQB89" s="11"/>
      <c r="SQC89" s="11"/>
      <c r="SQD89" s="11"/>
      <c r="SQE89" s="11"/>
      <c r="SQF89" s="11"/>
      <c r="SQG89" s="11"/>
      <c r="SQH89" s="11"/>
      <c r="SQI89" s="11"/>
      <c r="SQJ89" s="11"/>
      <c r="SQK89" s="11"/>
      <c r="SQL89" s="11"/>
      <c r="SQM89" s="11"/>
      <c r="SQN89" s="11"/>
      <c r="SQO89" s="11"/>
      <c r="SQP89" s="11"/>
      <c r="SQQ89" s="11"/>
      <c r="SQR89" s="11"/>
      <c r="SQS89" s="11"/>
      <c r="SQT89" s="11"/>
      <c r="SQU89" s="11"/>
      <c r="SQV89" s="11"/>
      <c r="SQW89" s="11"/>
      <c r="SQX89" s="11"/>
      <c r="SQY89" s="11"/>
      <c r="SQZ89" s="11"/>
      <c r="SRA89" s="11"/>
      <c r="SRB89" s="11"/>
      <c r="SRC89" s="11"/>
      <c r="SRD89" s="11"/>
      <c r="SRE89" s="11"/>
      <c r="SRF89" s="11"/>
      <c r="SRG89" s="11"/>
      <c r="SRH89" s="11"/>
      <c r="SRI89" s="11"/>
      <c r="SRJ89" s="11"/>
      <c r="SRK89" s="11"/>
      <c r="SRL89" s="11"/>
      <c r="SRM89" s="11"/>
      <c r="SRN89" s="11"/>
      <c r="SRO89" s="11"/>
      <c r="SRP89" s="11"/>
      <c r="SRQ89" s="11"/>
      <c r="SRR89" s="11"/>
      <c r="SRS89" s="11"/>
      <c r="SRT89" s="11"/>
      <c r="SRU89" s="11"/>
      <c r="SRV89" s="11"/>
      <c r="SRW89" s="11"/>
      <c r="SRX89" s="11"/>
      <c r="SRY89" s="11"/>
      <c r="SRZ89" s="11"/>
      <c r="SSA89" s="11"/>
      <c r="SSB89" s="11"/>
      <c r="SSC89" s="11"/>
      <c r="SSD89" s="11"/>
      <c r="SSE89" s="11"/>
      <c r="SSF89" s="11"/>
      <c r="SSG89" s="11"/>
      <c r="SSH89" s="11"/>
      <c r="SSI89" s="11"/>
      <c r="SSJ89" s="11"/>
      <c r="SSK89" s="11"/>
      <c r="SSL89" s="11"/>
      <c r="SSM89" s="11"/>
      <c r="SSN89" s="11"/>
      <c r="SSO89" s="11"/>
      <c r="SSP89" s="11"/>
      <c r="SSQ89" s="11"/>
      <c r="SSR89" s="11"/>
      <c r="SSS89" s="11"/>
      <c r="SST89" s="11"/>
      <c r="SSU89" s="11"/>
      <c r="SSV89" s="11"/>
      <c r="SSW89" s="11"/>
      <c r="SSX89" s="11"/>
      <c r="SSY89" s="11"/>
      <c r="SSZ89" s="11"/>
      <c r="STA89" s="11"/>
      <c r="STB89" s="11"/>
      <c r="STC89" s="11"/>
      <c r="STD89" s="11"/>
      <c r="STE89" s="11"/>
      <c r="STF89" s="11"/>
      <c r="STG89" s="11"/>
      <c r="STH89" s="11"/>
      <c r="STI89" s="11"/>
      <c r="STJ89" s="11"/>
      <c r="STK89" s="11"/>
      <c r="STL89" s="11"/>
      <c r="STM89" s="11"/>
      <c r="STN89" s="11"/>
      <c r="STO89" s="11"/>
      <c r="STP89" s="11"/>
      <c r="STQ89" s="11"/>
      <c r="STR89" s="11"/>
      <c r="STS89" s="11"/>
      <c r="STT89" s="11"/>
      <c r="STU89" s="11"/>
      <c r="STV89" s="11"/>
      <c r="STW89" s="11"/>
      <c r="STX89" s="11"/>
      <c r="STY89" s="11"/>
      <c r="STZ89" s="11"/>
      <c r="SUA89" s="11"/>
      <c r="SUB89" s="11"/>
      <c r="SUC89" s="11"/>
      <c r="SUD89" s="11"/>
      <c r="SUE89" s="11"/>
      <c r="SUF89" s="11"/>
      <c r="SUG89" s="11"/>
      <c r="SUH89" s="11"/>
      <c r="SUI89" s="11"/>
      <c r="SUJ89" s="11"/>
      <c r="SUK89" s="11"/>
      <c r="SUL89" s="11"/>
      <c r="SUM89" s="11"/>
      <c r="SUN89" s="11"/>
      <c r="SUO89" s="11"/>
      <c r="SUP89" s="11"/>
      <c r="SUQ89" s="11"/>
      <c r="SUR89" s="11"/>
      <c r="SUS89" s="11"/>
      <c r="SUT89" s="11"/>
      <c r="SUU89" s="11"/>
      <c r="SUV89" s="11"/>
      <c r="SUW89" s="11"/>
      <c r="SUX89" s="11"/>
      <c r="SUY89" s="11"/>
      <c r="SUZ89" s="11"/>
      <c r="SVA89" s="11"/>
      <c r="SVB89" s="11"/>
      <c r="SVC89" s="11"/>
      <c r="SVD89" s="11"/>
      <c r="SVE89" s="11"/>
      <c r="SVF89" s="11"/>
      <c r="SVG89" s="11"/>
      <c r="SVH89" s="11"/>
      <c r="SVI89" s="11"/>
      <c r="SVJ89" s="11"/>
      <c r="SVK89" s="11"/>
      <c r="SVL89" s="11"/>
      <c r="SVM89" s="11"/>
      <c r="SVN89" s="11"/>
      <c r="SVO89" s="11"/>
      <c r="SVP89" s="11"/>
      <c r="SVQ89" s="11"/>
      <c r="SVR89" s="11"/>
      <c r="SVS89" s="11"/>
      <c r="SVT89" s="11"/>
      <c r="SVU89" s="11"/>
      <c r="SVV89" s="11"/>
      <c r="SVW89" s="11"/>
      <c r="SVX89" s="11"/>
      <c r="SVY89" s="11"/>
      <c r="SVZ89" s="11"/>
      <c r="SWA89" s="11"/>
      <c r="SWB89" s="11"/>
      <c r="SWC89" s="11"/>
      <c r="SWD89" s="11"/>
      <c r="SWE89" s="11"/>
      <c r="SWF89" s="11"/>
      <c r="SWG89" s="11"/>
      <c r="SWH89" s="11"/>
      <c r="SWI89" s="11"/>
      <c r="SWJ89" s="11"/>
      <c r="SWK89" s="11"/>
      <c r="SWL89" s="11"/>
      <c r="SWM89" s="11"/>
      <c r="SWN89" s="11"/>
      <c r="SWO89" s="11"/>
      <c r="SWP89" s="11"/>
      <c r="SWQ89" s="11"/>
      <c r="SWR89" s="11"/>
      <c r="SWS89" s="11"/>
      <c r="SWT89" s="11"/>
      <c r="SWU89" s="11"/>
      <c r="SWV89" s="11"/>
      <c r="SWW89" s="11"/>
      <c r="SWX89" s="11"/>
      <c r="SWY89" s="11"/>
      <c r="SWZ89" s="11"/>
      <c r="SXA89" s="11"/>
      <c r="SXB89" s="11"/>
      <c r="SXC89" s="11"/>
      <c r="SXD89" s="11"/>
      <c r="SXE89" s="11"/>
      <c r="SXF89" s="11"/>
      <c r="SXG89" s="11"/>
      <c r="SXH89" s="11"/>
      <c r="SXI89" s="11"/>
      <c r="SXJ89" s="11"/>
      <c r="SXK89" s="11"/>
      <c r="SXL89" s="11"/>
      <c r="SXM89" s="11"/>
      <c r="SXN89" s="11"/>
      <c r="SXO89" s="11"/>
      <c r="SXP89" s="11"/>
      <c r="SXQ89" s="11"/>
      <c r="SXR89" s="11"/>
      <c r="SXS89" s="11"/>
      <c r="SXT89" s="11"/>
      <c r="SXU89" s="11"/>
      <c r="SXV89" s="11"/>
      <c r="SXW89" s="11"/>
      <c r="SXX89" s="11"/>
      <c r="SXY89" s="11"/>
      <c r="SXZ89" s="11"/>
      <c r="SYA89" s="11"/>
      <c r="SYB89" s="11"/>
      <c r="SYC89" s="11"/>
      <c r="SYD89" s="11"/>
      <c r="SYE89" s="11"/>
      <c r="SYF89" s="11"/>
      <c r="SYG89" s="11"/>
      <c r="SYH89" s="11"/>
      <c r="SYI89" s="11"/>
      <c r="SYJ89" s="11"/>
      <c r="SYK89" s="11"/>
      <c r="SYL89" s="11"/>
      <c r="SYM89" s="11"/>
      <c r="SYN89" s="11"/>
      <c r="SYO89" s="11"/>
      <c r="SYP89" s="11"/>
      <c r="SYQ89" s="11"/>
      <c r="SYR89" s="11"/>
      <c r="SYS89" s="11"/>
      <c r="SYT89" s="11"/>
      <c r="SYU89" s="11"/>
      <c r="SYV89" s="11"/>
      <c r="SYW89" s="11"/>
      <c r="SYX89" s="11"/>
      <c r="SYY89" s="11"/>
      <c r="SYZ89" s="11"/>
      <c r="SZA89" s="11"/>
      <c r="SZB89" s="11"/>
      <c r="SZC89" s="11"/>
      <c r="SZD89" s="11"/>
      <c r="SZE89" s="11"/>
      <c r="SZF89" s="11"/>
      <c r="SZG89" s="11"/>
      <c r="SZH89" s="11"/>
      <c r="SZI89" s="11"/>
      <c r="SZJ89" s="11"/>
      <c r="SZK89" s="11"/>
      <c r="SZL89" s="11"/>
      <c r="SZM89" s="11"/>
      <c r="SZN89" s="11"/>
      <c r="SZO89" s="11"/>
      <c r="SZP89" s="11"/>
      <c r="SZQ89" s="11"/>
      <c r="SZR89" s="11"/>
      <c r="SZS89" s="11"/>
      <c r="SZT89" s="11"/>
      <c r="SZU89" s="11"/>
      <c r="SZV89" s="11"/>
      <c r="SZW89" s="11"/>
      <c r="SZX89" s="11"/>
      <c r="SZY89" s="11"/>
      <c r="SZZ89" s="11"/>
      <c r="TAA89" s="11"/>
      <c r="TAB89" s="11"/>
      <c r="TAC89" s="11"/>
      <c r="TAD89" s="11"/>
      <c r="TAE89" s="11"/>
      <c r="TAF89" s="11"/>
      <c r="TAG89" s="11"/>
      <c r="TAH89" s="11"/>
      <c r="TAI89" s="11"/>
      <c r="TAJ89" s="11"/>
      <c r="TAK89" s="11"/>
      <c r="TAL89" s="11"/>
      <c r="TAM89" s="11"/>
      <c r="TAN89" s="11"/>
      <c r="TAO89" s="11"/>
      <c r="TAP89" s="11"/>
      <c r="TAQ89" s="11"/>
      <c r="TAR89" s="11"/>
      <c r="TAS89" s="11"/>
      <c r="TAT89" s="11"/>
      <c r="TAU89" s="11"/>
      <c r="TAV89" s="11"/>
      <c r="TAW89" s="11"/>
      <c r="TAX89" s="11"/>
      <c r="TAY89" s="11"/>
      <c r="TAZ89" s="11"/>
      <c r="TBA89" s="11"/>
      <c r="TBB89" s="11"/>
      <c r="TBC89" s="11"/>
      <c r="TBD89" s="11"/>
      <c r="TBE89" s="11"/>
      <c r="TBF89" s="11"/>
      <c r="TBG89" s="11"/>
      <c r="TBH89" s="11"/>
      <c r="TBI89" s="11"/>
      <c r="TBJ89" s="11"/>
      <c r="TBK89" s="11"/>
      <c r="TBL89" s="11"/>
      <c r="TBM89" s="11"/>
      <c r="TBN89" s="11"/>
      <c r="TBO89" s="11"/>
      <c r="TBP89" s="11"/>
      <c r="TBQ89" s="11"/>
      <c r="TBR89" s="11"/>
      <c r="TBS89" s="11"/>
      <c r="TBT89" s="11"/>
      <c r="TBU89" s="11"/>
      <c r="TBV89" s="11"/>
      <c r="TBW89" s="11"/>
      <c r="TBX89" s="11"/>
      <c r="TBY89" s="11"/>
      <c r="TBZ89" s="11"/>
      <c r="TCA89" s="11"/>
      <c r="TCB89" s="11"/>
      <c r="TCC89" s="11"/>
      <c r="TCD89" s="11"/>
      <c r="TCE89" s="11"/>
      <c r="TCF89" s="11"/>
      <c r="TCG89" s="11"/>
      <c r="TCH89" s="11"/>
      <c r="TCI89" s="11"/>
      <c r="TCJ89" s="11"/>
      <c r="TCK89" s="11"/>
      <c r="TCL89" s="11"/>
      <c r="TCM89" s="11"/>
      <c r="TCN89" s="11"/>
      <c r="TCO89" s="11"/>
      <c r="TCP89" s="11"/>
      <c r="TCQ89" s="11"/>
      <c r="TCR89" s="11"/>
      <c r="TCS89" s="11"/>
      <c r="TCT89" s="11"/>
      <c r="TCU89" s="11"/>
      <c r="TCV89" s="11"/>
      <c r="TCW89" s="11"/>
      <c r="TCX89" s="11"/>
      <c r="TCY89" s="11"/>
      <c r="TCZ89" s="11"/>
      <c r="TDA89" s="11"/>
      <c r="TDB89" s="11"/>
      <c r="TDC89" s="11"/>
      <c r="TDD89" s="11"/>
      <c r="TDE89" s="11"/>
      <c r="TDF89" s="11"/>
      <c r="TDG89" s="11"/>
      <c r="TDH89" s="11"/>
      <c r="TDI89" s="11"/>
      <c r="TDJ89" s="11"/>
      <c r="TDK89" s="11"/>
      <c r="TDL89" s="11"/>
      <c r="TDM89" s="11"/>
      <c r="TDN89" s="11"/>
      <c r="TDO89" s="11"/>
      <c r="TDP89" s="11"/>
      <c r="TDQ89" s="11"/>
      <c r="TDR89" s="11"/>
      <c r="TDS89" s="11"/>
      <c r="TDT89" s="11"/>
      <c r="TDU89" s="11"/>
      <c r="TDV89" s="11"/>
      <c r="TDW89" s="11"/>
      <c r="TDX89" s="11"/>
      <c r="TDY89" s="11"/>
      <c r="TDZ89" s="11"/>
      <c r="TEA89" s="11"/>
      <c r="TEB89" s="11"/>
      <c r="TEC89" s="11"/>
      <c r="TED89" s="11"/>
      <c r="TEE89" s="11"/>
      <c r="TEF89" s="11"/>
      <c r="TEG89" s="11"/>
      <c r="TEH89" s="11"/>
      <c r="TEI89" s="11"/>
      <c r="TEJ89" s="11"/>
      <c r="TEK89" s="11"/>
      <c r="TEL89" s="11"/>
      <c r="TEM89" s="11"/>
      <c r="TEN89" s="11"/>
      <c r="TEO89" s="11"/>
      <c r="TEP89" s="11"/>
      <c r="TEQ89" s="11"/>
      <c r="TER89" s="11"/>
      <c r="TES89" s="11"/>
      <c r="TET89" s="11"/>
      <c r="TEU89" s="11"/>
      <c r="TEV89" s="11"/>
      <c r="TEW89" s="11"/>
      <c r="TEX89" s="11"/>
      <c r="TEY89" s="11"/>
      <c r="TEZ89" s="11"/>
      <c r="TFA89" s="11"/>
      <c r="TFB89" s="11"/>
      <c r="TFC89" s="11"/>
      <c r="TFD89" s="11"/>
      <c r="TFE89" s="11"/>
      <c r="TFF89" s="11"/>
      <c r="TFG89" s="11"/>
      <c r="TFH89" s="11"/>
      <c r="TFI89" s="11"/>
      <c r="TFJ89" s="11"/>
      <c r="TFK89" s="11"/>
      <c r="TFL89" s="11"/>
      <c r="TFM89" s="11"/>
      <c r="TFN89" s="11"/>
      <c r="TFO89" s="11"/>
      <c r="TFP89" s="11"/>
      <c r="TFQ89" s="11"/>
      <c r="TFR89" s="11"/>
      <c r="TFS89" s="11"/>
      <c r="TFT89" s="11"/>
      <c r="TFU89" s="11"/>
      <c r="TFV89" s="11"/>
      <c r="TFW89" s="11"/>
      <c r="TFX89" s="11"/>
      <c r="TFY89" s="11"/>
      <c r="TFZ89" s="11"/>
      <c r="TGA89" s="11"/>
      <c r="TGB89" s="11"/>
      <c r="TGC89" s="11"/>
      <c r="TGD89" s="11"/>
      <c r="TGE89" s="11"/>
      <c r="TGF89" s="11"/>
      <c r="TGG89" s="11"/>
      <c r="TGH89" s="11"/>
      <c r="TGI89" s="11"/>
      <c r="TGJ89" s="11"/>
      <c r="TGK89" s="11"/>
      <c r="TGL89" s="11"/>
      <c r="TGM89" s="11"/>
      <c r="TGN89" s="11"/>
      <c r="TGO89" s="11"/>
      <c r="TGP89" s="11"/>
      <c r="TGQ89" s="11"/>
      <c r="TGR89" s="11"/>
      <c r="TGS89" s="11"/>
      <c r="TGT89" s="11"/>
      <c r="TGU89" s="11"/>
      <c r="TGV89" s="11"/>
      <c r="TGW89" s="11"/>
      <c r="TGX89" s="11"/>
      <c r="TGY89" s="11"/>
      <c r="TGZ89" s="11"/>
      <c r="THA89" s="11"/>
      <c r="THB89" s="11"/>
      <c r="THC89" s="11"/>
      <c r="THD89" s="11"/>
      <c r="THE89" s="11"/>
      <c r="THF89" s="11"/>
      <c r="THG89" s="11"/>
      <c r="THH89" s="11"/>
      <c r="THI89" s="11"/>
      <c r="THJ89" s="11"/>
      <c r="THK89" s="11"/>
      <c r="THL89" s="11"/>
      <c r="THM89" s="11"/>
      <c r="THN89" s="11"/>
      <c r="THO89" s="11"/>
      <c r="THP89" s="11"/>
      <c r="THQ89" s="11"/>
      <c r="THR89" s="11"/>
      <c r="THS89" s="11"/>
      <c r="THT89" s="11"/>
      <c r="THU89" s="11"/>
      <c r="THV89" s="11"/>
      <c r="THW89" s="11"/>
      <c r="THX89" s="11"/>
      <c r="THY89" s="11"/>
      <c r="THZ89" s="11"/>
      <c r="TIA89" s="11"/>
      <c r="TIB89" s="11"/>
      <c r="TIC89" s="11"/>
      <c r="TID89" s="11"/>
      <c r="TIE89" s="11"/>
      <c r="TIF89" s="11"/>
      <c r="TIG89" s="11"/>
      <c r="TIH89" s="11"/>
      <c r="TII89" s="11"/>
      <c r="TIJ89" s="11"/>
      <c r="TIK89" s="11"/>
      <c r="TIL89" s="11"/>
      <c r="TIM89" s="11"/>
      <c r="TIN89" s="11"/>
      <c r="TIO89" s="11"/>
      <c r="TIP89" s="11"/>
      <c r="TIQ89" s="11"/>
      <c r="TIR89" s="11"/>
      <c r="TIS89" s="11"/>
      <c r="TIT89" s="11"/>
      <c r="TIU89" s="11"/>
      <c r="TIV89" s="11"/>
      <c r="TIW89" s="11"/>
      <c r="TIX89" s="11"/>
      <c r="TIY89" s="11"/>
      <c r="TIZ89" s="11"/>
      <c r="TJA89" s="11"/>
      <c r="TJB89" s="11"/>
      <c r="TJC89" s="11"/>
      <c r="TJD89" s="11"/>
      <c r="TJE89" s="11"/>
      <c r="TJF89" s="11"/>
      <c r="TJG89" s="11"/>
      <c r="TJH89" s="11"/>
      <c r="TJI89" s="11"/>
      <c r="TJJ89" s="11"/>
      <c r="TJK89" s="11"/>
      <c r="TJL89" s="11"/>
      <c r="TJM89" s="11"/>
      <c r="TJN89" s="11"/>
      <c r="TJO89" s="11"/>
      <c r="TJP89" s="11"/>
      <c r="TJQ89" s="11"/>
      <c r="TJR89" s="11"/>
      <c r="TJS89" s="11"/>
      <c r="TJT89" s="11"/>
      <c r="TJU89" s="11"/>
      <c r="TJV89" s="11"/>
      <c r="TJW89" s="11"/>
      <c r="TJX89" s="11"/>
      <c r="TJY89" s="11"/>
      <c r="TJZ89" s="11"/>
      <c r="TKA89" s="11"/>
      <c r="TKB89" s="11"/>
      <c r="TKC89" s="11"/>
      <c r="TKD89" s="11"/>
      <c r="TKE89" s="11"/>
      <c r="TKF89" s="11"/>
      <c r="TKG89" s="11"/>
      <c r="TKH89" s="11"/>
      <c r="TKI89" s="11"/>
      <c r="TKJ89" s="11"/>
      <c r="TKK89" s="11"/>
      <c r="TKL89" s="11"/>
      <c r="TKM89" s="11"/>
      <c r="TKN89" s="11"/>
      <c r="TKO89" s="11"/>
      <c r="TKP89" s="11"/>
      <c r="TKQ89" s="11"/>
      <c r="TKR89" s="11"/>
      <c r="TKS89" s="11"/>
      <c r="TKT89" s="11"/>
      <c r="TKU89" s="11"/>
      <c r="TKV89" s="11"/>
      <c r="TKW89" s="11"/>
      <c r="TKX89" s="11"/>
      <c r="TKY89" s="11"/>
      <c r="TKZ89" s="11"/>
      <c r="TLA89" s="11"/>
      <c r="TLB89" s="11"/>
      <c r="TLC89" s="11"/>
      <c r="TLD89" s="11"/>
      <c r="TLE89" s="11"/>
      <c r="TLF89" s="11"/>
      <c r="TLG89" s="11"/>
      <c r="TLH89" s="11"/>
      <c r="TLI89" s="11"/>
      <c r="TLJ89" s="11"/>
      <c r="TLK89" s="11"/>
      <c r="TLL89" s="11"/>
      <c r="TLM89" s="11"/>
      <c r="TLN89" s="11"/>
      <c r="TLO89" s="11"/>
      <c r="TLP89" s="11"/>
      <c r="TLQ89" s="11"/>
      <c r="TLR89" s="11"/>
      <c r="TLS89" s="11"/>
      <c r="TLT89" s="11"/>
      <c r="TLU89" s="11"/>
      <c r="TLV89" s="11"/>
      <c r="TLW89" s="11"/>
      <c r="TLX89" s="11"/>
      <c r="TLY89" s="11"/>
      <c r="TLZ89" s="11"/>
      <c r="TMA89" s="11"/>
      <c r="TMB89" s="11"/>
      <c r="TMC89" s="11"/>
      <c r="TMD89" s="11"/>
      <c r="TME89" s="11"/>
      <c r="TMF89" s="11"/>
      <c r="TMG89" s="11"/>
      <c r="TMH89" s="11"/>
      <c r="TMI89" s="11"/>
      <c r="TMJ89" s="11"/>
      <c r="TMK89" s="11"/>
      <c r="TML89" s="11"/>
      <c r="TMM89" s="11"/>
      <c r="TMN89" s="11"/>
      <c r="TMO89" s="11"/>
      <c r="TMP89" s="11"/>
      <c r="TMQ89" s="11"/>
      <c r="TMR89" s="11"/>
      <c r="TMS89" s="11"/>
      <c r="TMT89" s="11"/>
      <c r="TMU89" s="11"/>
      <c r="TMV89" s="11"/>
      <c r="TMW89" s="11"/>
      <c r="TMX89" s="11"/>
      <c r="TMY89" s="11"/>
      <c r="TMZ89" s="11"/>
      <c r="TNA89" s="11"/>
      <c r="TNB89" s="11"/>
      <c r="TNC89" s="11"/>
      <c r="TND89" s="11"/>
      <c r="TNE89" s="11"/>
      <c r="TNF89" s="11"/>
      <c r="TNG89" s="11"/>
      <c r="TNH89" s="11"/>
      <c r="TNI89" s="11"/>
      <c r="TNJ89" s="11"/>
      <c r="TNK89" s="11"/>
      <c r="TNL89" s="11"/>
      <c r="TNM89" s="11"/>
      <c r="TNN89" s="11"/>
      <c r="TNO89" s="11"/>
      <c r="TNP89" s="11"/>
      <c r="TNQ89" s="11"/>
      <c r="TNR89" s="11"/>
      <c r="TNS89" s="11"/>
      <c r="TNT89" s="11"/>
      <c r="TNU89" s="11"/>
      <c r="TNV89" s="11"/>
      <c r="TNW89" s="11"/>
      <c r="TNX89" s="11"/>
      <c r="TNY89" s="11"/>
      <c r="TNZ89" s="11"/>
      <c r="TOA89" s="11"/>
      <c r="TOB89" s="11"/>
      <c r="TOC89" s="11"/>
      <c r="TOD89" s="11"/>
      <c r="TOE89" s="11"/>
      <c r="TOF89" s="11"/>
      <c r="TOG89" s="11"/>
      <c r="TOH89" s="11"/>
      <c r="TOI89" s="11"/>
      <c r="TOJ89" s="11"/>
      <c r="TOK89" s="11"/>
      <c r="TOL89" s="11"/>
      <c r="TOM89" s="11"/>
      <c r="TON89" s="11"/>
      <c r="TOO89" s="11"/>
      <c r="TOP89" s="11"/>
      <c r="TOQ89" s="11"/>
      <c r="TOR89" s="11"/>
      <c r="TOS89" s="11"/>
      <c r="TOT89" s="11"/>
      <c r="TOU89" s="11"/>
      <c r="TOV89" s="11"/>
      <c r="TOW89" s="11"/>
      <c r="TOX89" s="11"/>
      <c r="TOY89" s="11"/>
      <c r="TOZ89" s="11"/>
      <c r="TPA89" s="11"/>
      <c r="TPB89" s="11"/>
      <c r="TPC89" s="11"/>
      <c r="TPD89" s="11"/>
      <c r="TPE89" s="11"/>
      <c r="TPF89" s="11"/>
      <c r="TPG89" s="11"/>
      <c r="TPH89" s="11"/>
      <c r="TPI89" s="11"/>
      <c r="TPJ89" s="11"/>
      <c r="TPK89" s="11"/>
      <c r="TPL89" s="11"/>
      <c r="TPM89" s="11"/>
      <c r="TPN89" s="11"/>
      <c r="TPO89" s="11"/>
      <c r="TPP89" s="11"/>
      <c r="TPQ89" s="11"/>
      <c r="TPR89" s="11"/>
      <c r="TPS89" s="11"/>
      <c r="TPT89" s="11"/>
      <c r="TPU89" s="11"/>
      <c r="TPV89" s="11"/>
      <c r="TPW89" s="11"/>
      <c r="TPX89" s="11"/>
      <c r="TPY89" s="11"/>
      <c r="TPZ89" s="11"/>
      <c r="TQA89" s="11"/>
      <c r="TQB89" s="11"/>
      <c r="TQC89" s="11"/>
      <c r="TQD89" s="11"/>
      <c r="TQE89" s="11"/>
      <c r="TQF89" s="11"/>
      <c r="TQG89" s="11"/>
      <c r="TQH89" s="11"/>
      <c r="TQI89" s="11"/>
      <c r="TQJ89" s="11"/>
      <c r="TQK89" s="11"/>
      <c r="TQL89" s="11"/>
      <c r="TQM89" s="11"/>
      <c r="TQN89" s="11"/>
      <c r="TQO89" s="11"/>
      <c r="TQP89" s="11"/>
      <c r="TQQ89" s="11"/>
      <c r="TQR89" s="11"/>
      <c r="TQS89" s="11"/>
      <c r="TQT89" s="11"/>
      <c r="TQU89" s="11"/>
      <c r="TQV89" s="11"/>
      <c r="TQW89" s="11"/>
      <c r="TQX89" s="11"/>
      <c r="TQY89" s="11"/>
      <c r="TQZ89" s="11"/>
      <c r="TRA89" s="11"/>
      <c r="TRB89" s="11"/>
      <c r="TRC89" s="11"/>
      <c r="TRD89" s="11"/>
      <c r="TRE89" s="11"/>
      <c r="TRF89" s="11"/>
      <c r="TRG89" s="11"/>
      <c r="TRH89" s="11"/>
      <c r="TRI89" s="11"/>
      <c r="TRJ89" s="11"/>
      <c r="TRK89" s="11"/>
      <c r="TRL89" s="11"/>
      <c r="TRM89" s="11"/>
      <c r="TRN89" s="11"/>
      <c r="TRO89" s="11"/>
      <c r="TRP89" s="11"/>
      <c r="TRQ89" s="11"/>
      <c r="TRR89" s="11"/>
      <c r="TRS89" s="11"/>
      <c r="TRT89" s="11"/>
      <c r="TRU89" s="11"/>
      <c r="TRV89" s="11"/>
      <c r="TRW89" s="11"/>
      <c r="TRX89" s="11"/>
      <c r="TRY89" s="11"/>
      <c r="TRZ89" s="11"/>
      <c r="TSA89" s="11"/>
      <c r="TSB89" s="11"/>
      <c r="TSC89" s="11"/>
      <c r="TSD89" s="11"/>
      <c r="TSE89" s="11"/>
      <c r="TSF89" s="11"/>
      <c r="TSG89" s="11"/>
      <c r="TSH89" s="11"/>
      <c r="TSI89" s="11"/>
      <c r="TSJ89" s="11"/>
      <c r="TSK89" s="11"/>
      <c r="TSL89" s="11"/>
      <c r="TSM89" s="11"/>
      <c r="TSN89" s="11"/>
      <c r="TSO89" s="11"/>
      <c r="TSP89" s="11"/>
      <c r="TSQ89" s="11"/>
      <c r="TSR89" s="11"/>
      <c r="TSS89" s="11"/>
      <c r="TST89" s="11"/>
      <c r="TSU89" s="11"/>
      <c r="TSV89" s="11"/>
      <c r="TSW89" s="11"/>
      <c r="TSX89" s="11"/>
      <c r="TSY89" s="11"/>
      <c r="TSZ89" s="11"/>
      <c r="TTA89" s="11"/>
      <c r="TTB89" s="11"/>
      <c r="TTC89" s="11"/>
      <c r="TTD89" s="11"/>
      <c r="TTE89" s="11"/>
      <c r="TTF89" s="11"/>
      <c r="TTG89" s="11"/>
      <c r="TTH89" s="11"/>
      <c r="TTI89" s="11"/>
      <c r="TTJ89" s="11"/>
      <c r="TTK89" s="11"/>
      <c r="TTL89" s="11"/>
      <c r="TTM89" s="11"/>
      <c r="TTN89" s="11"/>
      <c r="TTO89" s="11"/>
      <c r="TTP89" s="11"/>
      <c r="TTQ89" s="11"/>
      <c r="TTR89" s="11"/>
      <c r="TTS89" s="11"/>
      <c r="TTT89" s="11"/>
      <c r="TTU89" s="11"/>
      <c r="TTV89" s="11"/>
      <c r="TTW89" s="11"/>
      <c r="TTX89" s="11"/>
      <c r="TTY89" s="11"/>
      <c r="TTZ89" s="11"/>
      <c r="TUA89" s="11"/>
      <c r="TUB89" s="11"/>
      <c r="TUC89" s="11"/>
      <c r="TUD89" s="11"/>
      <c r="TUE89" s="11"/>
      <c r="TUF89" s="11"/>
      <c r="TUG89" s="11"/>
      <c r="TUH89" s="11"/>
      <c r="TUI89" s="11"/>
      <c r="TUJ89" s="11"/>
      <c r="TUK89" s="11"/>
      <c r="TUL89" s="11"/>
      <c r="TUM89" s="11"/>
      <c r="TUN89" s="11"/>
      <c r="TUO89" s="11"/>
      <c r="TUP89" s="11"/>
      <c r="TUQ89" s="11"/>
      <c r="TUR89" s="11"/>
      <c r="TUS89" s="11"/>
      <c r="TUT89" s="11"/>
      <c r="TUU89" s="11"/>
      <c r="TUV89" s="11"/>
      <c r="TUW89" s="11"/>
      <c r="TUX89" s="11"/>
      <c r="TUY89" s="11"/>
      <c r="TUZ89" s="11"/>
      <c r="TVA89" s="11"/>
      <c r="TVB89" s="11"/>
      <c r="TVC89" s="11"/>
      <c r="TVD89" s="11"/>
      <c r="TVE89" s="11"/>
      <c r="TVF89" s="11"/>
      <c r="TVG89" s="11"/>
      <c r="TVH89" s="11"/>
      <c r="TVI89" s="11"/>
      <c r="TVJ89" s="11"/>
      <c r="TVK89" s="11"/>
      <c r="TVL89" s="11"/>
      <c r="TVM89" s="11"/>
      <c r="TVN89" s="11"/>
      <c r="TVO89" s="11"/>
      <c r="TVP89" s="11"/>
      <c r="TVQ89" s="11"/>
      <c r="TVR89" s="11"/>
      <c r="TVS89" s="11"/>
      <c r="TVT89" s="11"/>
      <c r="TVU89" s="11"/>
      <c r="TVV89" s="11"/>
      <c r="TVW89" s="11"/>
      <c r="TVX89" s="11"/>
      <c r="TVY89" s="11"/>
      <c r="TVZ89" s="11"/>
      <c r="TWA89" s="11"/>
      <c r="TWB89" s="11"/>
      <c r="TWC89" s="11"/>
      <c r="TWD89" s="11"/>
      <c r="TWE89" s="11"/>
      <c r="TWF89" s="11"/>
      <c r="TWG89" s="11"/>
      <c r="TWH89" s="11"/>
      <c r="TWI89" s="11"/>
      <c r="TWJ89" s="11"/>
      <c r="TWK89" s="11"/>
      <c r="TWL89" s="11"/>
      <c r="TWM89" s="11"/>
      <c r="TWN89" s="11"/>
      <c r="TWO89" s="11"/>
      <c r="TWP89" s="11"/>
      <c r="TWQ89" s="11"/>
      <c r="TWR89" s="11"/>
      <c r="TWS89" s="11"/>
      <c r="TWT89" s="11"/>
      <c r="TWU89" s="11"/>
      <c r="TWV89" s="11"/>
      <c r="TWW89" s="11"/>
      <c r="TWX89" s="11"/>
      <c r="TWY89" s="11"/>
      <c r="TWZ89" s="11"/>
      <c r="TXA89" s="11"/>
      <c r="TXB89" s="11"/>
      <c r="TXC89" s="11"/>
      <c r="TXD89" s="11"/>
      <c r="TXE89" s="11"/>
      <c r="TXF89" s="11"/>
      <c r="TXG89" s="11"/>
      <c r="TXH89" s="11"/>
      <c r="TXI89" s="11"/>
      <c r="TXJ89" s="11"/>
      <c r="TXK89" s="11"/>
      <c r="TXL89" s="11"/>
      <c r="TXM89" s="11"/>
      <c r="TXN89" s="11"/>
      <c r="TXO89" s="11"/>
      <c r="TXP89" s="11"/>
      <c r="TXQ89" s="11"/>
      <c r="TXR89" s="11"/>
      <c r="TXS89" s="11"/>
      <c r="TXT89" s="11"/>
      <c r="TXU89" s="11"/>
      <c r="TXV89" s="11"/>
      <c r="TXW89" s="11"/>
      <c r="TXX89" s="11"/>
      <c r="TXY89" s="11"/>
      <c r="TXZ89" s="11"/>
      <c r="TYA89" s="11"/>
      <c r="TYB89" s="11"/>
      <c r="TYC89" s="11"/>
      <c r="TYD89" s="11"/>
      <c r="TYE89" s="11"/>
      <c r="TYF89" s="11"/>
      <c r="TYG89" s="11"/>
      <c r="TYH89" s="11"/>
      <c r="TYI89" s="11"/>
      <c r="TYJ89" s="11"/>
      <c r="TYK89" s="11"/>
      <c r="TYL89" s="11"/>
      <c r="TYM89" s="11"/>
      <c r="TYN89" s="11"/>
      <c r="TYO89" s="11"/>
      <c r="TYP89" s="11"/>
      <c r="TYQ89" s="11"/>
      <c r="TYR89" s="11"/>
      <c r="TYS89" s="11"/>
      <c r="TYT89" s="11"/>
      <c r="TYU89" s="11"/>
      <c r="TYV89" s="11"/>
      <c r="TYW89" s="11"/>
      <c r="TYX89" s="11"/>
      <c r="TYY89" s="11"/>
      <c r="TYZ89" s="11"/>
      <c r="TZA89" s="11"/>
      <c r="TZB89" s="11"/>
      <c r="TZC89" s="11"/>
      <c r="TZD89" s="11"/>
      <c r="TZE89" s="11"/>
      <c r="TZF89" s="11"/>
      <c r="TZG89" s="11"/>
      <c r="TZH89" s="11"/>
      <c r="TZI89" s="11"/>
      <c r="TZJ89" s="11"/>
      <c r="TZK89" s="11"/>
      <c r="TZL89" s="11"/>
      <c r="TZM89" s="11"/>
      <c r="TZN89" s="11"/>
      <c r="TZO89" s="11"/>
      <c r="TZP89" s="11"/>
      <c r="TZQ89" s="11"/>
      <c r="TZR89" s="11"/>
      <c r="TZS89" s="11"/>
      <c r="TZT89" s="11"/>
      <c r="TZU89" s="11"/>
      <c r="TZV89" s="11"/>
      <c r="TZW89" s="11"/>
      <c r="TZX89" s="11"/>
      <c r="TZY89" s="11"/>
      <c r="TZZ89" s="11"/>
      <c r="UAA89" s="11"/>
      <c r="UAB89" s="11"/>
      <c r="UAC89" s="11"/>
      <c r="UAD89" s="11"/>
      <c r="UAE89" s="11"/>
      <c r="UAF89" s="11"/>
      <c r="UAG89" s="11"/>
      <c r="UAH89" s="11"/>
      <c r="UAI89" s="11"/>
      <c r="UAJ89" s="11"/>
      <c r="UAK89" s="11"/>
      <c r="UAL89" s="11"/>
      <c r="UAM89" s="11"/>
      <c r="UAN89" s="11"/>
      <c r="UAO89" s="11"/>
      <c r="UAP89" s="11"/>
      <c r="UAQ89" s="11"/>
      <c r="UAR89" s="11"/>
      <c r="UAS89" s="11"/>
      <c r="UAT89" s="11"/>
      <c r="UAU89" s="11"/>
      <c r="UAV89" s="11"/>
      <c r="UAW89" s="11"/>
      <c r="UAX89" s="11"/>
      <c r="UAY89" s="11"/>
      <c r="UAZ89" s="11"/>
      <c r="UBA89" s="11"/>
      <c r="UBB89" s="11"/>
      <c r="UBC89" s="11"/>
      <c r="UBD89" s="11"/>
      <c r="UBE89" s="11"/>
      <c r="UBF89" s="11"/>
      <c r="UBG89" s="11"/>
      <c r="UBH89" s="11"/>
      <c r="UBI89" s="11"/>
      <c r="UBJ89" s="11"/>
      <c r="UBK89" s="11"/>
      <c r="UBL89" s="11"/>
      <c r="UBM89" s="11"/>
      <c r="UBN89" s="11"/>
      <c r="UBO89" s="11"/>
      <c r="UBP89" s="11"/>
      <c r="UBQ89" s="11"/>
      <c r="UBR89" s="11"/>
      <c r="UBS89" s="11"/>
      <c r="UBT89" s="11"/>
      <c r="UBU89" s="11"/>
      <c r="UBV89" s="11"/>
      <c r="UBW89" s="11"/>
      <c r="UBX89" s="11"/>
      <c r="UBY89" s="11"/>
      <c r="UBZ89" s="11"/>
      <c r="UCA89" s="11"/>
      <c r="UCB89" s="11"/>
      <c r="UCC89" s="11"/>
      <c r="UCD89" s="11"/>
      <c r="UCE89" s="11"/>
      <c r="UCF89" s="11"/>
      <c r="UCG89" s="11"/>
      <c r="UCH89" s="11"/>
      <c r="UCI89" s="11"/>
      <c r="UCJ89" s="11"/>
      <c r="UCK89" s="11"/>
      <c r="UCL89" s="11"/>
      <c r="UCM89" s="11"/>
      <c r="UCN89" s="11"/>
      <c r="UCO89" s="11"/>
      <c r="UCP89" s="11"/>
      <c r="UCQ89" s="11"/>
      <c r="UCR89" s="11"/>
      <c r="UCS89" s="11"/>
      <c r="UCT89" s="11"/>
      <c r="UCU89" s="11"/>
      <c r="UCV89" s="11"/>
      <c r="UCW89" s="11"/>
      <c r="UCX89" s="11"/>
      <c r="UCY89" s="11"/>
      <c r="UCZ89" s="11"/>
      <c r="UDA89" s="11"/>
      <c r="UDB89" s="11"/>
      <c r="UDC89" s="11"/>
      <c r="UDD89" s="11"/>
      <c r="UDE89" s="11"/>
      <c r="UDF89" s="11"/>
      <c r="UDG89" s="11"/>
      <c r="UDH89" s="11"/>
      <c r="UDI89" s="11"/>
      <c r="UDJ89" s="11"/>
      <c r="UDK89" s="11"/>
      <c r="UDL89" s="11"/>
      <c r="UDM89" s="11"/>
      <c r="UDN89" s="11"/>
      <c r="UDO89" s="11"/>
      <c r="UDP89" s="11"/>
      <c r="UDQ89" s="11"/>
      <c r="UDR89" s="11"/>
      <c r="UDS89" s="11"/>
      <c r="UDT89" s="11"/>
      <c r="UDU89" s="11"/>
      <c r="UDV89" s="11"/>
      <c r="UDW89" s="11"/>
      <c r="UDX89" s="11"/>
      <c r="UDY89" s="11"/>
      <c r="UDZ89" s="11"/>
      <c r="UEA89" s="11"/>
      <c r="UEB89" s="11"/>
      <c r="UEC89" s="11"/>
      <c r="UED89" s="11"/>
      <c r="UEE89" s="11"/>
      <c r="UEF89" s="11"/>
      <c r="UEG89" s="11"/>
      <c r="UEH89" s="11"/>
      <c r="UEI89" s="11"/>
      <c r="UEJ89" s="11"/>
      <c r="UEK89" s="11"/>
      <c r="UEL89" s="11"/>
      <c r="UEM89" s="11"/>
      <c r="UEN89" s="11"/>
      <c r="UEO89" s="11"/>
      <c r="UEP89" s="11"/>
      <c r="UEQ89" s="11"/>
      <c r="UER89" s="11"/>
      <c r="UES89" s="11"/>
      <c r="UET89" s="11"/>
      <c r="UEU89" s="11"/>
      <c r="UEV89" s="11"/>
      <c r="UEW89" s="11"/>
      <c r="UEX89" s="11"/>
      <c r="UEY89" s="11"/>
      <c r="UEZ89" s="11"/>
      <c r="UFA89" s="11"/>
      <c r="UFB89" s="11"/>
      <c r="UFC89" s="11"/>
      <c r="UFD89" s="11"/>
      <c r="UFE89" s="11"/>
      <c r="UFF89" s="11"/>
      <c r="UFG89" s="11"/>
      <c r="UFH89" s="11"/>
      <c r="UFI89" s="11"/>
      <c r="UFJ89" s="11"/>
      <c r="UFK89" s="11"/>
      <c r="UFL89" s="11"/>
      <c r="UFM89" s="11"/>
      <c r="UFN89" s="11"/>
      <c r="UFO89" s="11"/>
      <c r="UFP89" s="11"/>
      <c r="UFQ89" s="11"/>
      <c r="UFR89" s="11"/>
      <c r="UFS89" s="11"/>
      <c r="UFT89" s="11"/>
      <c r="UFU89" s="11"/>
      <c r="UFV89" s="11"/>
      <c r="UFW89" s="11"/>
      <c r="UFX89" s="11"/>
      <c r="UFY89" s="11"/>
      <c r="UFZ89" s="11"/>
      <c r="UGA89" s="11"/>
      <c r="UGB89" s="11"/>
      <c r="UGC89" s="11"/>
      <c r="UGD89" s="11"/>
      <c r="UGE89" s="11"/>
      <c r="UGF89" s="11"/>
      <c r="UGG89" s="11"/>
      <c r="UGH89" s="11"/>
      <c r="UGI89" s="11"/>
      <c r="UGJ89" s="11"/>
      <c r="UGK89" s="11"/>
      <c r="UGL89" s="11"/>
      <c r="UGM89" s="11"/>
      <c r="UGN89" s="11"/>
      <c r="UGO89" s="11"/>
      <c r="UGP89" s="11"/>
      <c r="UGQ89" s="11"/>
      <c r="UGR89" s="11"/>
      <c r="UGS89" s="11"/>
      <c r="UGT89" s="11"/>
      <c r="UGU89" s="11"/>
      <c r="UGV89" s="11"/>
      <c r="UGW89" s="11"/>
      <c r="UGX89" s="11"/>
      <c r="UGY89" s="11"/>
      <c r="UGZ89" s="11"/>
      <c r="UHA89" s="11"/>
      <c r="UHB89" s="11"/>
      <c r="UHC89" s="11"/>
      <c r="UHD89" s="11"/>
      <c r="UHE89" s="11"/>
      <c r="UHF89" s="11"/>
      <c r="UHG89" s="11"/>
      <c r="UHH89" s="11"/>
      <c r="UHI89" s="11"/>
      <c r="UHJ89" s="11"/>
      <c r="UHK89" s="11"/>
      <c r="UHL89" s="11"/>
      <c r="UHM89" s="11"/>
      <c r="UHN89" s="11"/>
      <c r="UHO89" s="11"/>
      <c r="UHP89" s="11"/>
      <c r="UHQ89" s="11"/>
      <c r="UHR89" s="11"/>
      <c r="UHS89" s="11"/>
      <c r="UHT89" s="11"/>
      <c r="UHU89" s="11"/>
      <c r="UHV89" s="11"/>
      <c r="UHW89" s="11"/>
      <c r="UHX89" s="11"/>
      <c r="UHY89" s="11"/>
      <c r="UHZ89" s="11"/>
      <c r="UIA89" s="11"/>
      <c r="UIB89" s="11"/>
      <c r="UIC89" s="11"/>
      <c r="UID89" s="11"/>
      <c r="UIE89" s="11"/>
      <c r="UIF89" s="11"/>
      <c r="UIG89" s="11"/>
      <c r="UIH89" s="11"/>
      <c r="UII89" s="11"/>
      <c r="UIJ89" s="11"/>
      <c r="UIK89" s="11"/>
      <c r="UIL89" s="11"/>
      <c r="UIM89" s="11"/>
      <c r="UIN89" s="11"/>
      <c r="UIO89" s="11"/>
      <c r="UIP89" s="11"/>
      <c r="UIQ89" s="11"/>
      <c r="UIR89" s="11"/>
      <c r="UIS89" s="11"/>
      <c r="UIT89" s="11"/>
      <c r="UIU89" s="11"/>
      <c r="UIV89" s="11"/>
      <c r="UIW89" s="11"/>
      <c r="UIX89" s="11"/>
      <c r="UIY89" s="11"/>
      <c r="UIZ89" s="11"/>
      <c r="UJA89" s="11"/>
      <c r="UJB89" s="11"/>
      <c r="UJC89" s="11"/>
      <c r="UJD89" s="11"/>
      <c r="UJE89" s="11"/>
      <c r="UJF89" s="11"/>
      <c r="UJG89" s="11"/>
      <c r="UJH89" s="11"/>
      <c r="UJI89" s="11"/>
      <c r="UJJ89" s="11"/>
      <c r="UJK89" s="11"/>
      <c r="UJL89" s="11"/>
      <c r="UJM89" s="11"/>
      <c r="UJN89" s="11"/>
      <c r="UJO89" s="11"/>
      <c r="UJP89" s="11"/>
      <c r="UJQ89" s="11"/>
      <c r="UJR89" s="11"/>
      <c r="UJS89" s="11"/>
      <c r="UJT89" s="11"/>
      <c r="UJU89" s="11"/>
      <c r="UJV89" s="11"/>
      <c r="UJW89" s="11"/>
      <c r="UJX89" s="11"/>
      <c r="UJY89" s="11"/>
      <c r="UJZ89" s="11"/>
      <c r="UKA89" s="11"/>
      <c r="UKB89" s="11"/>
      <c r="UKC89" s="11"/>
      <c r="UKD89" s="11"/>
      <c r="UKE89" s="11"/>
      <c r="UKF89" s="11"/>
      <c r="UKG89" s="11"/>
      <c r="UKH89" s="11"/>
      <c r="UKI89" s="11"/>
      <c r="UKJ89" s="11"/>
      <c r="UKK89" s="11"/>
      <c r="UKL89" s="11"/>
      <c r="UKM89" s="11"/>
      <c r="UKN89" s="11"/>
      <c r="UKO89" s="11"/>
      <c r="UKP89" s="11"/>
      <c r="UKQ89" s="11"/>
      <c r="UKR89" s="11"/>
      <c r="UKS89" s="11"/>
      <c r="UKT89" s="11"/>
      <c r="UKU89" s="11"/>
      <c r="UKV89" s="11"/>
      <c r="UKW89" s="11"/>
      <c r="UKX89" s="11"/>
      <c r="UKY89" s="11"/>
      <c r="UKZ89" s="11"/>
      <c r="ULA89" s="11"/>
      <c r="ULB89" s="11"/>
      <c r="ULC89" s="11"/>
      <c r="ULD89" s="11"/>
      <c r="ULE89" s="11"/>
      <c r="ULF89" s="11"/>
      <c r="ULG89" s="11"/>
      <c r="ULH89" s="11"/>
      <c r="ULI89" s="11"/>
      <c r="ULJ89" s="11"/>
      <c r="ULK89" s="11"/>
      <c r="ULL89" s="11"/>
      <c r="ULM89" s="11"/>
      <c r="ULN89" s="11"/>
      <c r="ULO89" s="11"/>
      <c r="ULP89" s="11"/>
      <c r="ULQ89" s="11"/>
      <c r="ULR89" s="11"/>
      <c r="ULS89" s="11"/>
      <c r="ULT89" s="11"/>
      <c r="ULU89" s="11"/>
      <c r="ULV89" s="11"/>
      <c r="ULW89" s="11"/>
      <c r="ULX89" s="11"/>
      <c r="ULY89" s="11"/>
      <c r="ULZ89" s="11"/>
      <c r="UMA89" s="11"/>
      <c r="UMB89" s="11"/>
      <c r="UMC89" s="11"/>
      <c r="UMD89" s="11"/>
      <c r="UME89" s="11"/>
      <c r="UMF89" s="11"/>
      <c r="UMG89" s="11"/>
      <c r="UMH89" s="11"/>
      <c r="UMI89" s="11"/>
      <c r="UMJ89" s="11"/>
      <c r="UMK89" s="11"/>
      <c r="UML89" s="11"/>
      <c r="UMM89" s="11"/>
      <c r="UMN89" s="11"/>
      <c r="UMO89" s="11"/>
      <c r="UMP89" s="11"/>
      <c r="UMQ89" s="11"/>
      <c r="UMR89" s="11"/>
      <c r="UMS89" s="11"/>
      <c r="UMT89" s="11"/>
      <c r="UMU89" s="11"/>
      <c r="UMV89" s="11"/>
      <c r="UMW89" s="11"/>
      <c r="UMX89" s="11"/>
      <c r="UMY89" s="11"/>
      <c r="UMZ89" s="11"/>
      <c r="UNA89" s="11"/>
      <c r="UNB89" s="11"/>
      <c r="UNC89" s="11"/>
      <c r="UND89" s="11"/>
      <c r="UNE89" s="11"/>
      <c r="UNF89" s="11"/>
      <c r="UNG89" s="11"/>
      <c r="UNH89" s="11"/>
      <c r="UNI89" s="11"/>
      <c r="UNJ89" s="11"/>
      <c r="UNK89" s="11"/>
      <c r="UNL89" s="11"/>
      <c r="UNM89" s="11"/>
      <c r="UNN89" s="11"/>
      <c r="UNO89" s="11"/>
      <c r="UNP89" s="11"/>
      <c r="UNQ89" s="11"/>
      <c r="UNR89" s="11"/>
      <c r="UNS89" s="11"/>
      <c r="UNT89" s="11"/>
      <c r="UNU89" s="11"/>
      <c r="UNV89" s="11"/>
      <c r="UNW89" s="11"/>
      <c r="UNX89" s="11"/>
      <c r="UNY89" s="11"/>
      <c r="UNZ89" s="11"/>
      <c r="UOA89" s="11"/>
      <c r="UOB89" s="11"/>
      <c r="UOC89" s="11"/>
      <c r="UOD89" s="11"/>
      <c r="UOE89" s="11"/>
      <c r="UOF89" s="11"/>
      <c r="UOG89" s="11"/>
      <c r="UOH89" s="11"/>
      <c r="UOI89" s="11"/>
      <c r="UOJ89" s="11"/>
      <c r="UOK89" s="11"/>
      <c r="UOL89" s="11"/>
      <c r="UOM89" s="11"/>
      <c r="UON89" s="11"/>
      <c r="UOO89" s="11"/>
      <c r="UOP89" s="11"/>
      <c r="UOQ89" s="11"/>
      <c r="UOR89" s="11"/>
      <c r="UOS89" s="11"/>
      <c r="UOT89" s="11"/>
      <c r="UOU89" s="11"/>
      <c r="UOV89" s="11"/>
      <c r="UOW89" s="11"/>
      <c r="UOX89" s="11"/>
      <c r="UOY89" s="11"/>
      <c r="UOZ89" s="11"/>
      <c r="UPA89" s="11"/>
      <c r="UPB89" s="11"/>
      <c r="UPC89" s="11"/>
      <c r="UPD89" s="11"/>
      <c r="UPE89" s="11"/>
      <c r="UPF89" s="11"/>
      <c r="UPG89" s="11"/>
      <c r="UPH89" s="11"/>
      <c r="UPI89" s="11"/>
      <c r="UPJ89" s="11"/>
      <c r="UPK89" s="11"/>
      <c r="UPL89" s="11"/>
      <c r="UPM89" s="11"/>
      <c r="UPN89" s="11"/>
      <c r="UPO89" s="11"/>
      <c r="UPP89" s="11"/>
      <c r="UPQ89" s="11"/>
      <c r="UPR89" s="11"/>
      <c r="UPS89" s="11"/>
      <c r="UPT89" s="11"/>
      <c r="UPU89" s="11"/>
      <c r="UPV89" s="11"/>
      <c r="UPW89" s="11"/>
      <c r="UPX89" s="11"/>
      <c r="UPY89" s="11"/>
      <c r="UPZ89" s="11"/>
      <c r="UQA89" s="11"/>
      <c r="UQB89" s="11"/>
      <c r="UQC89" s="11"/>
      <c r="UQD89" s="11"/>
      <c r="UQE89" s="11"/>
      <c r="UQF89" s="11"/>
      <c r="UQG89" s="11"/>
      <c r="UQH89" s="11"/>
      <c r="UQI89" s="11"/>
      <c r="UQJ89" s="11"/>
      <c r="UQK89" s="11"/>
      <c r="UQL89" s="11"/>
      <c r="UQM89" s="11"/>
      <c r="UQN89" s="11"/>
      <c r="UQO89" s="11"/>
      <c r="UQP89" s="11"/>
      <c r="UQQ89" s="11"/>
      <c r="UQR89" s="11"/>
      <c r="UQS89" s="11"/>
      <c r="UQT89" s="11"/>
      <c r="UQU89" s="11"/>
      <c r="UQV89" s="11"/>
      <c r="UQW89" s="11"/>
      <c r="UQX89" s="11"/>
      <c r="UQY89" s="11"/>
      <c r="UQZ89" s="11"/>
      <c r="URA89" s="11"/>
      <c r="URB89" s="11"/>
      <c r="URC89" s="11"/>
      <c r="URD89" s="11"/>
      <c r="URE89" s="11"/>
      <c r="URF89" s="11"/>
      <c r="URG89" s="11"/>
      <c r="URH89" s="11"/>
      <c r="URI89" s="11"/>
      <c r="URJ89" s="11"/>
      <c r="URK89" s="11"/>
      <c r="URL89" s="11"/>
      <c r="URM89" s="11"/>
      <c r="URN89" s="11"/>
      <c r="URO89" s="11"/>
      <c r="URP89" s="11"/>
      <c r="URQ89" s="11"/>
      <c r="URR89" s="11"/>
      <c r="URS89" s="11"/>
      <c r="URT89" s="11"/>
      <c r="URU89" s="11"/>
      <c r="URV89" s="11"/>
      <c r="URW89" s="11"/>
      <c r="URX89" s="11"/>
      <c r="URY89" s="11"/>
      <c r="URZ89" s="11"/>
      <c r="USA89" s="11"/>
      <c r="USB89" s="11"/>
      <c r="USC89" s="11"/>
      <c r="USD89" s="11"/>
      <c r="USE89" s="11"/>
      <c r="USF89" s="11"/>
      <c r="USG89" s="11"/>
      <c r="USH89" s="11"/>
      <c r="USI89" s="11"/>
      <c r="USJ89" s="11"/>
      <c r="USK89" s="11"/>
      <c r="USL89" s="11"/>
      <c r="USM89" s="11"/>
      <c r="USN89" s="11"/>
      <c r="USO89" s="11"/>
      <c r="USP89" s="11"/>
      <c r="USQ89" s="11"/>
      <c r="USR89" s="11"/>
      <c r="USS89" s="11"/>
      <c r="UST89" s="11"/>
      <c r="USU89" s="11"/>
      <c r="USV89" s="11"/>
      <c r="USW89" s="11"/>
      <c r="USX89" s="11"/>
      <c r="USY89" s="11"/>
      <c r="USZ89" s="11"/>
      <c r="UTA89" s="11"/>
      <c r="UTB89" s="11"/>
      <c r="UTC89" s="11"/>
      <c r="UTD89" s="11"/>
      <c r="UTE89" s="11"/>
      <c r="UTF89" s="11"/>
      <c r="UTG89" s="11"/>
      <c r="UTH89" s="11"/>
      <c r="UTI89" s="11"/>
      <c r="UTJ89" s="11"/>
      <c r="UTK89" s="11"/>
      <c r="UTL89" s="11"/>
      <c r="UTM89" s="11"/>
      <c r="UTN89" s="11"/>
      <c r="UTO89" s="11"/>
      <c r="UTP89" s="11"/>
      <c r="UTQ89" s="11"/>
      <c r="UTR89" s="11"/>
      <c r="UTS89" s="11"/>
      <c r="UTT89" s="11"/>
      <c r="UTU89" s="11"/>
      <c r="UTV89" s="11"/>
      <c r="UTW89" s="11"/>
      <c r="UTX89" s="11"/>
      <c r="UTY89" s="11"/>
      <c r="UTZ89" s="11"/>
      <c r="UUA89" s="11"/>
      <c r="UUB89" s="11"/>
      <c r="UUC89" s="11"/>
      <c r="UUD89" s="11"/>
      <c r="UUE89" s="11"/>
      <c r="UUF89" s="11"/>
      <c r="UUG89" s="11"/>
      <c r="UUH89" s="11"/>
      <c r="UUI89" s="11"/>
      <c r="UUJ89" s="11"/>
      <c r="UUK89" s="11"/>
      <c r="UUL89" s="11"/>
      <c r="UUM89" s="11"/>
      <c r="UUN89" s="11"/>
      <c r="UUO89" s="11"/>
      <c r="UUP89" s="11"/>
      <c r="UUQ89" s="11"/>
      <c r="UUR89" s="11"/>
      <c r="UUS89" s="11"/>
      <c r="UUT89" s="11"/>
      <c r="UUU89" s="11"/>
      <c r="UUV89" s="11"/>
      <c r="UUW89" s="11"/>
      <c r="UUX89" s="11"/>
      <c r="UUY89" s="11"/>
      <c r="UUZ89" s="11"/>
      <c r="UVA89" s="11"/>
      <c r="UVB89" s="11"/>
      <c r="UVC89" s="11"/>
      <c r="UVD89" s="11"/>
      <c r="UVE89" s="11"/>
      <c r="UVF89" s="11"/>
      <c r="UVG89" s="11"/>
      <c r="UVH89" s="11"/>
      <c r="UVI89" s="11"/>
      <c r="UVJ89" s="11"/>
      <c r="UVK89" s="11"/>
      <c r="UVL89" s="11"/>
      <c r="UVM89" s="11"/>
      <c r="UVN89" s="11"/>
      <c r="UVO89" s="11"/>
      <c r="UVP89" s="11"/>
      <c r="UVQ89" s="11"/>
      <c r="UVR89" s="11"/>
      <c r="UVS89" s="11"/>
      <c r="UVT89" s="11"/>
      <c r="UVU89" s="11"/>
      <c r="UVV89" s="11"/>
      <c r="UVW89" s="11"/>
      <c r="UVX89" s="11"/>
      <c r="UVY89" s="11"/>
      <c r="UVZ89" s="11"/>
      <c r="UWA89" s="11"/>
      <c r="UWB89" s="11"/>
      <c r="UWC89" s="11"/>
      <c r="UWD89" s="11"/>
      <c r="UWE89" s="11"/>
      <c r="UWF89" s="11"/>
      <c r="UWG89" s="11"/>
      <c r="UWH89" s="11"/>
      <c r="UWI89" s="11"/>
      <c r="UWJ89" s="11"/>
      <c r="UWK89" s="11"/>
      <c r="UWL89" s="11"/>
      <c r="UWM89" s="11"/>
      <c r="UWN89" s="11"/>
      <c r="UWO89" s="11"/>
      <c r="UWP89" s="11"/>
      <c r="UWQ89" s="11"/>
      <c r="UWR89" s="11"/>
      <c r="UWS89" s="11"/>
      <c r="UWT89" s="11"/>
      <c r="UWU89" s="11"/>
      <c r="UWV89" s="11"/>
      <c r="UWW89" s="11"/>
      <c r="UWX89" s="11"/>
      <c r="UWY89" s="11"/>
      <c r="UWZ89" s="11"/>
      <c r="UXA89" s="11"/>
      <c r="UXB89" s="11"/>
      <c r="UXC89" s="11"/>
      <c r="UXD89" s="11"/>
      <c r="UXE89" s="11"/>
      <c r="UXF89" s="11"/>
      <c r="UXG89" s="11"/>
      <c r="UXH89" s="11"/>
      <c r="UXI89" s="11"/>
      <c r="UXJ89" s="11"/>
      <c r="UXK89" s="11"/>
      <c r="UXL89" s="11"/>
      <c r="UXM89" s="11"/>
      <c r="UXN89" s="11"/>
      <c r="UXO89" s="11"/>
      <c r="UXP89" s="11"/>
      <c r="UXQ89" s="11"/>
      <c r="UXR89" s="11"/>
      <c r="UXS89" s="11"/>
      <c r="UXT89" s="11"/>
      <c r="UXU89" s="11"/>
      <c r="UXV89" s="11"/>
      <c r="UXW89" s="11"/>
      <c r="UXX89" s="11"/>
      <c r="UXY89" s="11"/>
      <c r="UXZ89" s="11"/>
      <c r="UYA89" s="11"/>
      <c r="UYB89" s="11"/>
      <c r="UYC89" s="11"/>
      <c r="UYD89" s="11"/>
      <c r="UYE89" s="11"/>
      <c r="UYF89" s="11"/>
      <c r="UYG89" s="11"/>
      <c r="UYH89" s="11"/>
      <c r="UYI89" s="11"/>
      <c r="UYJ89" s="11"/>
      <c r="UYK89" s="11"/>
      <c r="UYL89" s="11"/>
      <c r="UYM89" s="11"/>
      <c r="UYN89" s="11"/>
      <c r="UYO89" s="11"/>
      <c r="UYP89" s="11"/>
      <c r="UYQ89" s="11"/>
      <c r="UYR89" s="11"/>
      <c r="UYS89" s="11"/>
      <c r="UYT89" s="11"/>
      <c r="UYU89" s="11"/>
      <c r="UYV89" s="11"/>
      <c r="UYW89" s="11"/>
      <c r="UYX89" s="11"/>
      <c r="UYY89" s="11"/>
      <c r="UYZ89" s="11"/>
      <c r="UZA89" s="11"/>
      <c r="UZB89" s="11"/>
      <c r="UZC89" s="11"/>
      <c r="UZD89" s="11"/>
      <c r="UZE89" s="11"/>
      <c r="UZF89" s="11"/>
      <c r="UZG89" s="11"/>
      <c r="UZH89" s="11"/>
      <c r="UZI89" s="11"/>
      <c r="UZJ89" s="11"/>
      <c r="UZK89" s="11"/>
      <c r="UZL89" s="11"/>
      <c r="UZM89" s="11"/>
      <c r="UZN89" s="11"/>
      <c r="UZO89" s="11"/>
      <c r="UZP89" s="11"/>
      <c r="UZQ89" s="11"/>
      <c r="UZR89" s="11"/>
      <c r="UZS89" s="11"/>
      <c r="UZT89" s="11"/>
      <c r="UZU89" s="11"/>
      <c r="UZV89" s="11"/>
      <c r="UZW89" s="11"/>
      <c r="UZX89" s="11"/>
      <c r="UZY89" s="11"/>
      <c r="UZZ89" s="11"/>
      <c r="VAA89" s="11"/>
      <c r="VAB89" s="11"/>
      <c r="VAC89" s="11"/>
      <c r="VAD89" s="11"/>
      <c r="VAE89" s="11"/>
      <c r="VAF89" s="11"/>
      <c r="VAG89" s="11"/>
      <c r="VAH89" s="11"/>
      <c r="VAI89" s="11"/>
      <c r="VAJ89" s="11"/>
      <c r="VAK89" s="11"/>
      <c r="VAL89" s="11"/>
      <c r="VAM89" s="11"/>
      <c r="VAN89" s="11"/>
      <c r="VAO89" s="11"/>
      <c r="VAP89" s="11"/>
      <c r="VAQ89" s="11"/>
      <c r="VAR89" s="11"/>
      <c r="VAS89" s="11"/>
      <c r="VAT89" s="11"/>
      <c r="VAU89" s="11"/>
      <c r="VAV89" s="11"/>
      <c r="VAW89" s="11"/>
      <c r="VAX89" s="11"/>
      <c r="VAY89" s="11"/>
      <c r="VAZ89" s="11"/>
      <c r="VBA89" s="11"/>
      <c r="VBB89" s="11"/>
      <c r="VBC89" s="11"/>
      <c r="VBD89" s="11"/>
      <c r="VBE89" s="11"/>
      <c r="VBF89" s="11"/>
      <c r="VBG89" s="11"/>
      <c r="VBH89" s="11"/>
      <c r="VBI89" s="11"/>
      <c r="VBJ89" s="11"/>
      <c r="VBK89" s="11"/>
      <c r="VBL89" s="11"/>
      <c r="VBM89" s="11"/>
      <c r="VBN89" s="11"/>
      <c r="VBO89" s="11"/>
      <c r="VBP89" s="11"/>
      <c r="VBQ89" s="11"/>
      <c r="VBR89" s="11"/>
      <c r="VBS89" s="11"/>
      <c r="VBT89" s="11"/>
      <c r="VBU89" s="11"/>
      <c r="VBV89" s="11"/>
      <c r="VBW89" s="11"/>
      <c r="VBX89" s="11"/>
      <c r="VBY89" s="11"/>
      <c r="VBZ89" s="11"/>
      <c r="VCA89" s="11"/>
      <c r="VCB89" s="11"/>
      <c r="VCC89" s="11"/>
      <c r="VCD89" s="11"/>
      <c r="VCE89" s="11"/>
      <c r="VCF89" s="11"/>
      <c r="VCG89" s="11"/>
      <c r="VCH89" s="11"/>
      <c r="VCI89" s="11"/>
      <c r="VCJ89" s="11"/>
      <c r="VCK89" s="11"/>
      <c r="VCL89" s="11"/>
      <c r="VCM89" s="11"/>
      <c r="VCN89" s="11"/>
      <c r="VCO89" s="11"/>
      <c r="VCP89" s="11"/>
      <c r="VCQ89" s="11"/>
      <c r="VCR89" s="11"/>
      <c r="VCS89" s="11"/>
      <c r="VCT89" s="11"/>
      <c r="VCU89" s="11"/>
      <c r="VCV89" s="11"/>
      <c r="VCW89" s="11"/>
      <c r="VCX89" s="11"/>
      <c r="VCY89" s="11"/>
      <c r="VCZ89" s="11"/>
      <c r="VDA89" s="11"/>
      <c r="VDB89" s="11"/>
      <c r="VDC89" s="11"/>
      <c r="VDD89" s="11"/>
      <c r="VDE89" s="11"/>
      <c r="VDF89" s="11"/>
      <c r="VDG89" s="11"/>
      <c r="VDH89" s="11"/>
      <c r="VDI89" s="11"/>
      <c r="VDJ89" s="11"/>
      <c r="VDK89" s="11"/>
      <c r="VDL89" s="11"/>
      <c r="VDM89" s="11"/>
      <c r="VDN89" s="11"/>
      <c r="VDO89" s="11"/>
      <c r="VDP89" s="11"/>
      <c r="VDQ89" s="11"/>
      <c r="VDR89" s="11"/>
      <c r="VDS89" s="11"/>
      <c r="VDT89" s="11"/>
      <c r="VDU89" s="11"/>
      <c r="VDV89" s="11"/>
      <c r="VDW89" s="11"/>
      <c r="VDX89" s="11"/>
      <c r="VDY89" s="11"/>
      <c r="VDZ89" s="11"/>
      <c r="VEA89" s="11"/>
      <c r="VEB89" s="11"/>
      <c r="VEC89" s="11"/>
      <c r="VED89" s="11"/>
      <c r="VEE89" s="11"/>
      <c r="VEF89" s="11"/>
      <c r="VEG89" s="11"/>
      <c r="VEH89" s="11"/>
      <c r="VEI89" s="11"/>
      <c r="VEJ89" s="11"/>
      <c r="VEK89" s="11"/>
      <c r="VEL89" s="11"/>
      <c r="VEM89" s="11"/>
      <c r="VEN89" s="11"/>
      <c r="VEO89" s="11"/>
      <c r="VEP89" s="11"/>
      <c r="VEQ89" s="11"/>
      <c r="VER89" s="11"/>
      <c r="VES89" s="11"/>
      <c r="VET89" s="11"/>
      <c r="VEU89" s="11"/>
      <c r="VEV89" s="11"/>
      <c r="VEW89" s="11"/>
      <c r="VEX89" s="11"/>
      <c r="VEY89" s="11"/>
      <c r="VEZ89" s="11"/>
      <c r="VFA89" s="11"/>
      <c r="VFB89" s="11"/>
      <c r="VFC89" s="11"/>
      <c r="VFD89" s="11"/>
      <c r="VFE89" s="11"/>
      <c r="VFF89" s="11"/>
      <c r="VFG89" s="11"/>
      <c r="VFH89" s="11"/>
      <c r="VFI89" s="11"/>
      <c r="VFJ89" s="11"/>
      <c r="VFK89" s="11"/>
      <c r="VFL89" s="11"/>
      <c r="VFM89" s="11"/>
      <c r="VFN89" s="11"/>
      <c r="VFO89" s="11"/>
      <c r="VFP89" s="11"/>
      <c r="VFQ89" s="11"/>
      <c r="VFR89" s="11"/>
      <c r="VFS89" s="11"/>
      <c r="VFT89" s="11"/>
      <c r="VFU89" s="11"/>
      <c r="VFV89" s="11"/>
      <c r="VFW89" s="11"/>
      <c r="VFX89" s="11"/>
      <c r="VFY89" s="11"/>
      <c r="VFZ89" s="11"/>
      <c r="VGA89" s="11"/>
      <c r="VGB89" s="11"/>
      <c r="VGC89" s="11"/>
      <c r="VGD89" s="11"/>
      <c r="VGE89" s="11"/>
      <c r="VGF89" s="11"/>
      <c r="VGG89" s="11"/>
      <c r="VGH89" s="11"/>
      <c r="VGI89" s="11"/>
      <c r="VGJ89" s="11"/>
      <c r="VGK89" s="11"/>
      <c r="VGL89" s="11"/>
      <c r="VGM89" s="11"/>
      <c r="VGN89" s="11"/>
      <c r="VGO89" s="11"/>
      <c r="VGP89" s="11"/>
      <c r="VGQ89" s="11"/>
      <c r="VGR89" s="11"/>
      <c r="VGS89" s="11"/>
      <c r="VGT89" s="11"/>
      <c r="VGU89" s="11"/>
      <c r="VGV89" s="11"/>
      <c r="VGW89" s="11"/>
      <c r="VGX89" s="11"/>
      <c r="VGY89" s="11"/>
      <c r="VGZ89" s="11"/>
      <c r="VHA89" s="11"/>
      <c r="VHB89" s="11"/>
      <c r="VHC89" s="11"/>
      <c r="VHD89" s="11"/>
      <c r="VHE89" s="11"/>
      <c r="VHF89" s="11"/>
      <c r="VHG89" s="11"/>
      <c r="VHH89" s="11"/>
      <c r="VHI89" s="11"/>
      <c r="VHJ89" s="11"/>
      <c r="VHK89" s="11"/>
      <c r="VHL89" s="11"/>
      <c r="VHM89" s="11"/>
      <c r="VHN89" s="11"/>
      <c r="VHO89" s="11"/>
      <c r="VHP89" s="11"/>
      <c r="VHQ89" s="11"/>
      <c r="VHR89" s="11"/>
      <c r="VHS89" s="11"/>
      <c r="VHT89" s="11"/>
      <c r="VHU89" s="11"/>
      <c r="VHV89" s="11"/>
      <c r="VHW89" s="11"/>
      <c r="VHX89" s="11"/>
      <c r="VHY89" s="11"/>
      <c r="VHZ89" s="11"/>
      <c r="VIA89" s="11"/>
      <c r="VIB89" s="11"/>
      <c r="VIC89" s="11"/>
      <c r="VID89" s="11"/>
      <c r="VIE89" s="11"/>
      <c r="VIF89" s="11"/>
      <c r="VIG89" s="11"/>
      <c r="VIH89" s="11"/>
      <c r="VII89" s="11"/>
      <c r="VIJ89" s="11"/>
      <c r="VIK89" s="11"/>
      <c r="VIL89" s="11"/>
      <c r="VIM89" s="11"/>
      <c r="VIN89" s="11"/>
      <c r="VIO89" s="11"/>
      <c r="VIP89" s="11"/>
      <c r="VIQ89" s="11"/>
      <c r="VIR89" s="11"/>
      <c r="VIS89" s="11"/>
      <c r="VIT89" s="11"/>
      <c r="VIU89" s="11"/>
      <c r="VIV89" s="11"/>
      <c r="VIW89" s="11"/>
      <c r="VIX89" s="11"/>
      <c r="VIY89" s="11"/>
      <c r="VIZ89" s="11"/>
      <c r="VJA89" s="11"/>
      <c r="VJB89" s="11"/>
      <c r="VJC89" s="11"/>
      <c r="VJD89" s="11"/>
      <c r="VJE89" s="11"/>
      <c r="VJF89" s="11"/>
      <c r="VJG89" s="11"/>
      <c r="VJH89" s="11"/>
      <c r="VJI89" s="11"/>
      <c r="VJJ89" s="11"/>
      <c r="VJK89" s="11"/>
      <c r="VJL89" s="11"/>
      <c r="VJM89" s="11"/>
      <c r="VJN89" s="11"/>
      <c r="VJO89" s="11"/>
      <c r="VJP89" s="11"/>
      <c r="VJQ89" s="11"/>
      <c r="VJR89" s="11"/>
      <c r="VJS89" s="11"/>
      <c r="VJT89" s="11"/>
      <c r="VJU89" s="11"/>
      <c r="VJV89" s="11"/>
      <c r="VJW89" s="11"/>
      <c r="VJX89" s="11"/>
      <c r="VJY89" s="11"/>
      <c r="VJZ89" s="11"/>
      <c r="VKA89" s="11"/>
      <c r="VKB89" s="11"/>
      <c r="VKC89" s="11"/>
      <c r="VKD89" s="11"/>
      <c r="VKE89" s="11"/>
      <c r="VKF89" s="11"/>
      <c r="VKG89" s="11"/>
      <c r="VKH89" s="11"/>
      <c r="VKI89" s="11"/>
      <c r="VKJ89" s="11"/>
      <c r="VKK89" s="11"/>
      <c r="VKL89" s="11"/>
      <c r="VKM89" s="11"/>
      <c r="VKN89" s="11"/>
      <c r="VKO89" s="11"/>
      <c r="VKP89" s="11"/>
      <c r="VKQ89" s="11"/>
      <c r="VKR89" s="11"/>
      <c r="VKS89" s="11"/>
      <c r="VKT89" s="11"/>
      <c r="VKU89" s="11"/>
      <c r="VKV89" s="11"/>
      <c r="VKW89" s="11"/>
      <c r="VKX89" s="11"/>
      <c r="VKY89" s="11"/>
      <c r="VKZ89" s="11"/>
      <c r="VLA89" s="11"/>
      <c r="VLB89" s="11"/>
      <c r="VLC89" s="11"/>
      <c r="VLD89" s="11"/>
      <c r="VLE89" s="11"/>
      <c r="VLF89" s="11"/>
      <c r="VLG89" s="11"/>
      <c r="VLH89" s="11"/>
      <c r="VLI89" s="11"/>
      <c r="VLJ89" s="11"/>
      <c r="VLK89" s="11"/>
      <c r="VLL89" s="11"/>
      <c r="VLM89" s="11"/>
      <c r="VLN89" s="11"/>
      <c r="VLO89" s="11"/>
      <c r="VLP89" s="11"/>
      <c r="VLQ89" s="11"/>
      <c r="VLR89" s="11"/>
      <c r="VLS89" s="11"/>
      <c r="VLT89" s="11"/>
      <c r="VLU89" s="11"/>
      <c r="VLV89" s="11"/>
      <c r="VLW89" s="11"/>
      <c r="VLX89" s="11"/>
      <c r="VLY89" s="11"/>
      <c r="VLZ89" s="11"/>
      <c r="VMA89" s="11"/>
      <c r="VMB89" s="11"/>
      <c r="VMC89" s="11"/>
      <c r="VMD89" s="11"/>
      <c r="VME89" s="11"/>
      <c r="VMF89" s="11"/>
      <c r="VMG89" s="11"/>
      <c r="VMH89" s="11"/>
      <c r="VMI89" s="11"/>
      <c r="VMJ89" s="11"/>
      <c r="VMK89" s="11"/>
      <c r="VML89" s="11"/>
      <c r="VMM89" s="11"/>
      <c r="VMN89" s="11"/>
      <c r="VMO89" s="11"/>
      <c r="VMP89" s="11"/>
      <c r="VMQ89" s="11"/>
      <c r="VMR89" s="11"/>
      <c r="VMS89" s="11"/>
      <c r="VMT89" s="11"/>
      <c r="VMU89" s="11"/>
      <c r="VMV89" s="11"/>
      <c r="VMW89" s="11"/>
      <c r="VMX89" s="11"/>
      <c r="VMY89" s="11"/>
      <c r="VMZ89" s="11"/>
      <c r="VNA89" s="11"/>
      <c r="VNB89" s="11"/>
      <c r="VNC89" s="11"/>
      <c r="VND89" s="11"/>
      <c r="VNE89" s="11"/>
      <c r="VNF89" s="11"/>
      <c r="VNG89" s="11"/>
      <c r="VNH89" s="11"/>
      <c r="VNI89" s="11"/>
      <c r="VNJ89" s="11"/>
      <c r="VNK89" s="11"/>
      <c r="VNL89" s="11"/>
      <c r="VNM89" s="11"/>
      <c r="VNN89" s="11"/>
      <c r="VNO89" s="11"/>
      <c r="VNP89" s="11"/>
      <c r="VNQ89" s="11"/>
      <c r="VNR89" s="11"/>
      <c r="VNS89" s="11"/>
      <c r="VNT89" s="11"/>
      <c r="VNU89" s="11"/>
      <c r="VNV89" s="11"/>
      <c r="VNW89" s="11"/>
      <c r="VNX89" s="11"/>
      <c r="VNY89" s="11"/>
      <c r="VNZ89" s="11"/>
      <c r="VOA89" s="11"/>
      <c r="VOB89" s="11"/>
      <c r="VOC89" s="11"/>
      <c r="VOD89" s="11"/>
      <c r="VOE89" s="11"/>
      <c r="VOF89" s="11"/>
      <c r="VOG89" s="11"/>
      <c r="VOH89" s="11"/>
      <c r="VOI89" s="11"/>
      <c r="VOJ89" s="11"/>
      <c r="VOK89" s="11"/>
      <c r="VOL89" s="11"/>
      <c r="VOM89" s="11"/>
      <c r="VON89" s="11"/>
      <c r="VOO89" s="11"/>
      <c r="VOP89" s="11"/>
      <c r="VOQ89" s="11"/>
      <c r="VOR89" s="11"/>
      <c r="VOS89" s="11"/>
      <c r="VOT89" s="11"/>
      <c r="VOU89" s="11"/>
      <c r="VOV89" s="11"/>
      <c r="VOW89" s="11"/>
      <c r="VOX89" s="11"/>
      <c r="VOY89" s="11"/>
      <c r="VOZ89" s="11"/>
      <c r="VPA89" s="11"/>
      <c r="VPB89" s="11"/>
      <c r="VPC89" s="11"/>
      <c r="VPD89" s="11"/>
      <c r="VPE89" s="11"/>
      <c r="VPF89" s="11"/>
      <c r="VPG89" s="11"/>
      <c r="VPH89" s="11"/>
      <c r="VPI89" s="11"/>
      <c r="VPJ89" s="11"/>
      <c r="VPK89" s="11"/>
      <c r="VPL89" s="11"/>
      <c r="VPM89" s="11"/>
      <c r="VPN89" s="11"/>
      <c r="VPO89" s="11"/>
      <c r="VPP89" s="11"/>
      <c r="VPQ89" s="11"/>
      <c r="VPR89" s="11"/>
      <c r="VPS89" s="11"/>
      <c r="VPT89" s="11"/>
      <c r="VPU89" s="11"/>
      <c r="VPV89" s="11"/>
      <c r="VPW89" s="11"/>
      <c r="VPX89" s="11"/>
      <c r="VPY89" s="11"/>
      <c r="VPZ89" s="11"/>
      <c r="VQA89" s="11"/>
      <c r="VQB89" s="11"/>
      <c r="VQC89" s="11"/>
      <c r="VQD89" s="11"/>
      <c r="VQE89" s="11"/>
      <c r="VQF89" s="11"/>
      <c r="VQG89" s="11"/>
      <c r="VQH89" s="11"/>
      <c r="VQI89" s="11"/>
      <c r="VQJ89" s="11"/>
      <c r="VQK89" s="11"/>
      <c r="VQL89" s="11"/>
      <c r="VQM89" s="11"/>
      <c r="VQN89" s="11"/>
      <c r="VQO89" s="11"/>
      <c r="VQP89" s="11"/>
      <c r="VQQ89" s="11"/>
      <c r="VQR89" s="11"/>
      <c r="VQS89" s="11"/>
      <c r="VQT89" s="11"/>
      <c r="VQU89" s="11"/>
      <c r="VQV89" s="11"/>
      <c r="VQW89" s="11"/>
      <c r="VQX89" s="11"/>
      <c r="VQY89" s="11"/>
      <c r="VQZ89" s="11"/>
      <c r="VRA89" s="11"/>
      <c r="VRB89" s="11"/>
      <c r="VRC89" s="11"/>
      <c r="VRD89" s="11"/>
      <c r="VRE89" s="11"/>
      <c r="VRF89" s="11"/>
      <c r="VRG89" s="11"/>
      <c r="VRH89" s="11"/>
      <c r="VRI89" s="11"/>
      <c r="VRJ89" s="11"/>
      <c r="VRK89" s="11"/>
      <c r="VRL89" s="11"/>
      <c r="VRM89" s="11"/>
      <c r="VRN89" s="11"/>
      <c r="VRO89" s="11"/>
      <c r="VRP89" s="11"/>
      <c r="VRQ89" s="11"/>
      <c r="VRR89" s="11"/>
      <c r="VRS89" s="11"/>
      <c r="VRT89" s="11"/>
      <c r="VRU89" s="11"/>
      <c r="VRV89" s="11"/>
      <c r="VRW89" s="11"/>
      <c r="VRX89" s="11"/>
      <c r="VRY89" s="11"/>
      <c r="VRZ89" s="11"/>
      <c r="VSA89" s="11"/>
      <c r="VSB89" s="11"/>
      <c r="VSC89" s="11"/>
      <c r="VSD89" s="11"/>
      <c r="VSE89" s="11"/>
      <c r="VSF89" s="11"/>
      <c r="VSG89" s="11"/>
      <c r="VSH89" s="11"/>
      <c r="VSI89" s="11"/>
      <c r="VSJ89" s="11"/>
      <c r="VSK89" s="11"/>
      <c r="VSL89" s="11"/>
      <c r="VSM89" s="11"/>
      <c r="VSN89" s="11"/>
      <c r="VSO89" s="11"/>
      <c r="VSP89" s="11"/>
      <c r="VSQ89" s="11"/>
      <c r="VSR89" s="11"/>
      <c r="VSS89" s="11"/>
      <c r="VST89" s="11"/>
      <c r="VSU89" s="11"/>
      <c r="VSV89" s="11"/>
      <c r="VSW89" s="11"/>
      <c r="VSX89" s="11"/>
      <c r="VSY89" s="11"/>
      <c r="VSZ89" s="11"/>
      <c r="VTA89" s="11"/>
      <c r="VTB89" s="11"/>
      <c r="VTC89" s="11"/>
      <c r="VTD89" s="11"/>
      <c r="VTE89" s="11"/>
      <c r="VTF89" s="11"/>
      <c r="VTG89" s="11"/>
      <c r="VTH89" s="11"/>
      <c r="VTI89" s="11"/>
      <c r="VTJ89" s="11"/>
      <c r="VTK89" s="11"/>
      <c r="VTL89" s="11"/>
      <c r="VTM89" s="11"/>
      <c r="VTN89" s="11"/>
      <c r="VTO89" s="11"/>
      <c r="VTP89" s="11"/>
      <c r="VTQ89" s="11"/>
      <c r="VTR89" s="11"/>
      <c r="VTS89" s="11"/>
      <c r="VTT89" s="11"/>
      <c r="VTU89" s="11"/>
      <c r="VTV89" s="11"/>
      <c r="VTW89" s="11"/>
      <c r="VTX89" s="11"/>
      <c r="VTY89" s="11"/>
      <c r="VTZ89" s="11"/>
      <c r="VUA89" s="11"/>
      <c r="VUB89" s="11"/>
      <c r="VUC89" s="11"/>
      <c r="VUD89" s="11"/>
      <c r="VUE89" s="11"/>
      <c r="VUF89" s="11"/>
      <c r="VUG89" s="11"/>
      <c r="VUH89" s="11"/>
      <c r="VUI89" s="11"/>
      <c r="VUJ89" s="11"/>
      <c r="VUK89" s="11"/>
      <c r="VUL89" s="11"/>
      <c r="VUM89" s="11"/>
      <c r="VUN89" s="11"/>
      <c r="VUO89" s="11"/>
      <c r="VUP89" s="11"/>
      <c r="VUQ89" s="11"/>
      <c r="VUR89" s="11"/>
      <c r="VUS89" s="11"/>
      <c r="VUT89" s="11"/>
      <c r="VUU89" s="11"/>
      <c r="VUV89" s="11"/>
      <c r="VUW89" s="11"/>
      <c r="VUX89" s="11"/>
      <c r="VUY89" s="11"/>
      <c r="VUZ89" s="11"/>
      <c r="VVA89" s="11"/>
      <c r="VVB89" s="11"/>
      <c r="VVC89" s="11"/>
      <c r="VVD89" s="11"/>
      <c r="VVE89" s="11"/>
      <c r="VVF89" s="11"/>
      <c r="VVG89" s="11"/>
      <c r="VVH89" s="11"/>
      <c r="VVI89" s="11"/>
      <c r="VVJ89" s="11"/>
      <c r="VVK89" s="11"/>
      <c r="VVL89" s="11"/>
      <c r="VVM89" s="11"/>
      <c r="VVN89" s="11"/>
      <c r="VVO89" s="11"/>
      <c r="VVP89" s="11"/>
      <c r="VVQ89" s="11"/>
      <c r="VVR89" s="11"/>
      <c r="VVS89" s="11"/>
      <c r="VVT89" s="11"/>
      <c r="VVU89" s="11"/>
      <c r="VVV89" s="11"/>
      <c r="VVW89" s="11"/>
      <c r="VVX89" s="11"/>
      <c r="VVY89" s="11"/>
      <c r="VVZ89" s="11"/>
      <c r="VWA89" s="11"/>
      <c r="VWB89" s="11"/>
      <c r="VWC89" s="11"/>
      <c r="VWD89" s="11"/>
      <c r="VWE89" s="11"/>
      <c r="VWF89" s="11"/>
      <c r="VWG89" s="11"/>
      <c r="VWH89" s="11"/>
      <c r="VWI89" s="11"/>
      <c r="VWJ89" s="11"/>
      <c r="VWK89" s="11"/>
      <c r="VWL89" s="11"/>
      <c r="VWM89" s="11"/>
      <c r="VWN89" s="11"/>
      <c r="VWO89" s="11"/>
      <c r="VWP89" s="11"/>
      <c r="VWQ89" s="11"/>
      <c r="VWR89" s="11"/>
      <c r="VWS89" s="11"/>
      <c r="VWT89" s="11"/>
      <c r="VWU89" s="11"/>
      <c r="VWV89" s="11"/>
      <c r="VWW89" s="11"/>
      <c r="VWX89" s="11"/>
      <c r="VWY89" s="11"/>
      <c r="VWZ89" s="11"/>
      <c r="VXA89" s="11"/>
      <c r="VXB89" s="11"/>
      <c r="VXC89" s="11"/>
      <c r="VXD89" s="11"/>
      <c r="VXE89" s="11"/>
      <c r="VXF89" s="11"/>
      <c r="VXG89" s="11"/>
      <c r="VXH89" s="11"/>
      <c r="VXI89" s="11"/>
      <c r="VXJ89" s="11"/>
      <c r="VXK89" s="11"/>
      <c r="VXL89" s="11"/>
      <c r="VXM89" s="11"/>
      <c r="VXN89" s="11"/>
      <c r="VXO89" s="11"/>
      <c r="VXP89" s="11"/>
      <c r="VXQ89" s="11"/>
      <c r="VXR89" s="11"/>
      <c r="VXS89" s="11"/>
      <c r="VXT89" s="11"/>
      <c r="VXU89" s="11"/>
      <c r="VXV89" s="11"/>
      <c r="VXW89" s="11"/>
      <c r="VXX89" s="11"/>
      <c r="VXY89" s="11"/>
      <c r="VXZ89" s="11"/>
      <c r="VYA89" s="11"/>
      <c r="VYB89" s="11"/>
      <c r="VYC89" s="11"/>
      <c r="VYD89" s="11"/>
      <c r="VYE89" s="11"/>
      <c r="VYF89" s="11"/>
      <c r="VYG89" s="11"/>
      <c r="VYH89" s="11"/>
      <c r="VYI89" s="11"/>
      <c r="VYJ89" s="11"/>
      <c r="VYK89" s="11"/>
      <c r="VYL89" s="11"/>
      <c r="VYM89" s="11"/>
      <c r="VYN89" s="11"/>
      <c r="VYO89" s="11"/>
      <c r="VYP89" s="11"/>
      <c r="VYQ89" s="11"/>
      <c r="VYR89" s="11"/>
      <c r="VYS89" s="11"/>
      <c r="VYT89" s="11"/>
      <c r="VYU89" s="11"/>
      <c r="VYV89" s="11"/>
      <c r="VYW89" s="11"/>
      <c r="VYX89" s="11"/>
      <c r="VYY89" s="11"/>
      <c r="VYZ89" s="11"/>
      <c r="VZA89" s="11"/>
      <c r="VZB89" s="11"/>
      <c r="VZC89" s="11"/>
      <c r="VZD89" s="11"/>
      <c r="VZE89" s="11"/>
      <c r="VZF89" s="11"/>
      <c r="VZG89" s="11"/>
      <c r="VZH89" s="11"/>
      <c r="VZI89" s="11"/>
      <c r="VZJ89" s="11"/>
      <c r="VZK89" s="11"/>
      <c r="VZL89" s="11"/>
      <c r="VZM89" s="11"/>
      <c r="VZN89" s="11"/>
      <c r="VZO89" s="11"/>
      <c r="VZP89" s="11"/>
      <c r="VZQ89" s="11"/>
      <c r="VZR89" s="11"/>
      <c r="VZS89" s="11"/>
      <c r="VZT89" s="11"/>
      <c r="VZU89" s="11"/>
      <c r="VZV89" s="11"/>
      <c r="VZW89" s="11"/>
      <c r="VZX89" s="11"/>
      <c r="VZY89" s="11"/>
      <c r="VZZ89" s="11"/>
      <c r="WAA89" s="11"/>
      <c r="WAB89" s="11"/>
      <c r="WAC89" s="11"/>
      <c r="WAD89" s="11"/>
      <c r="WAE89" s="11"/>
      <c r="WAF89" s="11"/>
      <c r="WAG89" s="11"/>
      <c r="WAH89" s="11"/>
      <c r="WAI89" s="11"/>
      <c r="WAJ89" s="11"/>
      <c r="WAK89" s="11"/>
      <c r="WAL89" s="11"/>
      <c r="WAM89" s="11"/>
      <c r="WAN89" s="11"/>
      <c r="WAO89" s="11"/>
      <c r="WAP89" s="11"/>
      <c r="WAQ89" s="11"/>
      <c r="WAR89" s="11"/>
      <c r="WAS89" s="11"/>
      <c r="WAT89" s="11"/>
      <c r="WAU89" s="11"/>
      <c r="WAV89" s="11"/>
      <c r="WAW89" s="11"/>
      <c r="WAX89" s="11"/>
      <c r="WAY89" s="11"/>
      <c r="WAZ89" s="11"/>
      <c r="WBA89" s="11"/>
      <c r="WBB89" s="11"/>
      <c r="WBC89" s="11"/>
      <c r="WBD89" s="11"/>
      <c r="WBE89" s="11"/>
      <c r="WBF89" s="11"/>
      <c r="WBG89" s="11"/>
      <c r="WBH89" s="11"/>
      <c r="WBI89" s="11"/>
      <c r="WBJ89" s="11"/>
      <c r="WBK89" s="11"/>
      <c r="WBL89" s="11"/>
      <c r="WBM89" s="11"/>
      <c r="WBN89" s="11"/>
      <c r="WBO89" s="11"/>
      <c r="WBP89" s="11"/>
      <c r="WBQ89" s="11"/>
      <c r="WBR89" s="11"/>
      <c r="WBS89" s="11"/>
      <c r="WBT89" s="11"/>
      <c r="WBU89" s="11"/>
      <c r="WBV89" s="11"/>
      <c r="WBW89" s="11"/>
      <c r="WBX89" s="11"/>
      <c r="WBY89" s="11"/>
      <c r="WBZ89" s="11"/>
      <c r="WCA89" s="11"/>
      <c r="WCB89" s="11"/>
      <c r="WCC89" s="11"/>
      <c r="WCD89" s="11"/>
      <c r="WCE89" s="11"/>
      <c r="WCF89" s="11"/>
      <c r="WCG89" s="11"/>
      <c r="WCH89" s="11"/>
      <c r="WCI89" s="11"/>
      <c r="WCJ89" s="11"/>
      <c r="WCK89" s="11"/>
      <c r="WCL89" s="11"/>
      <c r="WCM89" s="11"/>
      <c r="WCN89" s="11"/>
      <c r="WCO89" s="11"/>
      <c r="WCP89" s="11"/>
      <c r="WCQ89" s="11"/>
      <c r="WCR89" s="11"/>
      <c r="WCS89" s="11"/>
      <c r="WCT89" s="11"/>
      <c r="WCU89" s="11"/>
      <c r="WCV89" s="11"/>
      <c r="WCW89" s="11"/>
      <c r="WCX89" s="11"/>
      <c r="WCY89" s="11"/>
      <c r="WCZ89" s="11"/>
      <c r="WDA89" s="11"/>
      <c r="WDB89" s="11"/>
      <c r="WDC89" s="11"/>
      <c r="WDD89" s="11"/>
      <c r="WDE89" s="11"/>
      <c r="WDF89" s="11"/>
      <c r="WDG89" s="11"/>
      <c r="WDH89" s="11"/>
      <c r="WDI89" s="11"/>
      <c r="WDJ89" s="11"/>
      <c r="WDK89" s="11"/>
      <c r="WDL89" s="11"/>
      <c r="WDM89" s="11"/>
      <c r="WDN89" s="11"/>
      <c r="WDO89" s="11"/>
      <c r="WDP89" s="11"/>
      <c r="WDQ89" s="11"/>
      <c r="WDR89" s="11"/>
      <c r="WDS89" s="11"/>
      <c r="WDT89" s="11"/>
      <c r="WDU89" s="11"/>
      <c r="WDV89" s="11"/>
      <c r="WDW89" s="11"/>
      <c r="WDX89" s="11"/>
      <c r="WDY89" s="11"/>
      <c r="WDZ89" s="11"/>
      <c r="WEA89" s="11"/>
      <c r="WEB89" s="11"/>
      <c r="WEC89" s="11"/>
      <c r="WED89" s="11"/>
      <c r="WEE89" s="11"/>
      <c r="WEF89" s="11"/>
      <c r="WEG89" s="11"/>
      <c r="WEH89" s="11"/>
      <c r="WEI89" s="11"/>
      <c r="WEJ89" s="11"/>
      <c r="WEK89" s="11"/>
      <c r="WEL89" s="11"/>
      <c r="WEM89" s="11"/>
      <c r="WEN89" s="11"/>
      <c r="WEO89" s="11"/>
      <c r="WEP89" s="11"/>
      <c r="WEQ89" s="11"/>
      <c r="WER89" s="11"/>
      <c r="WES89" s="11"/>
      <c r="WET89" s="11"/>
      <c r="WEU89" s="11"/>
      <c r="WEV89" s="11"/>
      <c r="WEW89" s="11"/>
      <c r="WEX89" s="11"/>
      <c r="WEY89" s="11"/>
      <c r="WEZ89" s="11"/>
      <c r="WFA89" s="11"/>
      <c r="WFB89" s="11"/>
      <c r="WFC89" s="11"/>
      <c r="WFD89" s="11"/>
      <c r="WFE89" s="11"/>
      <c r="WFF89" s="11"/>
      <c r="WFG89" s="11"/>
      <c r="WFH89" s="11"/>
      <c r="WFI89" s="11"/>
      <c r="WFJ89" s="11"/>
      <c r="WFK89" s="11"/>
      <c r="WFL89" s="11"/>
      <c r="WFM89" s="11"/>
      <c r="WFN89" s="11"/>
      <c r="WFO89" s="11"/>
      <c r="WFP89" s="11"/>
      <c r="WFQ89" s="11"/>
      <c r="WFR89" s="11"/>
      <c r="WFS89" s="11"/>
      <c r="WFT89" s="11"/>
      <c r="WFU89" s="11"/>
      <c r="WFV89" s="11"/>
      <c r="WFW89" s="11"/>
      <c r="WFX89" s="11"/>
      <c r="WFY89" s="11"/>
      <c r="WFZ89" s="11"/>
      <c r="WGA89" s="11"/>
      <c r="WGB89" s="11"/>
      <c r="WGC89" s="11"/>
      <c r="WGD89" s="11"/>
      <c r="WGE89" s="11"/>
      <c r="WGF89" s="11"/>
      <c r="WGG89" s="11"/>
      <c r="WGH89" s="11"/>
      <c r="WGI89" s="11"/>
      <c r="WGJ89" s="11"/>
      <c r="WGK89" s="11"/>
      <c r="WGL89" s="11"/>
      <c r="WGM89" s="11"/>
      <c r="WGN89" s="11"/>
      <c r="WGO89" s="11"/>
      <c r="WGP89" s="11"/>
      <c r="WGQ89" s="11"/>
      <c r="WGR89" s="11"/>
      <c r="WGS89" s="11"/>
      <c r="WGT89" s="11"/>
      <c r="WGU89" s="11"/>
      <c r="WGV89" s="11"/>
      <c r="WGW89" s="11"/>
      <c r="WGX89" s="11"/>
      <c r="WGY89" s="11"/>
      <c r="WGZ89" s="11"/>
      <c r="WHA89" s="11"/>
      <c r="WHB89" s="11"/>
      <c r="WHC89" s="11"/>
      <c r="WHD89" s="11"/>
      <c r="WHE89" s="11"/>
      <c r="WHF89" s="11"/>
      <c r="WHG89" s="11"/>
      <c r="WHH89" s="11"/>
      <c r="WHI89" s="11"/>
      <c r="WHJ89" s="11"/>
      <c r="WHK89" s="11"/>
      <c r="WHL89" s="11"/>
      <c r="WHM89" s="11"/>
      <c r="WHN89" s="11"/>
      <c r="WHO89" s="11"/>
      <c r="WHP89" s="11"/>
      <c r="WHQ89" s="11"/>
      <c r="WHR89" s="11"/>
      <c r="WHS89" s="11"/>
      <c r="WHT89" s="11"/>
      <c r="WHU89" s="11"/>
      <c r="WHV89" s="11"/>
      <c r="WHW89" s="11"/>
      <c r="WHX89" s="11"/>
      <c r="WHY89" s="11"/>
      <c r="WHZ89" s="11"/>
      <c r="WIA89" s="11"/>
      <c r="WIB89" s="11"/>
      <c r="WIC89" s="11"/>
      <c r="WID89" s="11"/>
      <c r="WIE89" s="11"/>
      <c r="WIF89" s="11"/>
      <c r="WIG89" s="11"/>
      <c r="WIH89" s="11"/>
      <c r="WII89" s="11"/>
      <c r="WIJ89" s="11"/>
      <c r="WIK89" s="11"/>
      <c r="WIL89" s="11"/>
      <c r="WIM89" s="11"/>
      <c r="WIN89" s="11"/>
      <c r="WIO89" s="11"/>
      <c r="WIP89" s="11"/>
      <c r="WIQ89" s="11"/>
      <c r="WIR89" s="11"/>
      <c r="WIS89" s="11"/>
      <c r="WIT89" s="11"/>
      <c r="WIU89" s="11"/>
      <c r="WIV89" s="11"/>
      <c r="WIW89" s="11"/>
      <c r="WIX89" s="11"/>
      <c r="WIY89" s="11"/>
      <c r="WIZ89" s="11"/>
      <c r="WJA89" s="11"/>
      <c r="WJB89" s="11"/>
      <c r="WJC89" s="11"/>
      <c r="WJD89" s="11"/>
      <c r="WJE89" s="11"/>
      <c r="WJF89" s="11"/>
      <c r="WJG89" s="11"/>
      <c r="WJH89" s="11"/>
      <c r="WJI89" s="11"/>
      <c r="WJJ89" s="11"/>
      <c r="WJK89" s="11"/>
      <c r="WJL89" s="11"/>
      <c r="WJM89" s="11"/>
      <c r="WJN89" s="11"/>
      <c r="WJO89" s="11"/>
      <c r="WJP89" s="11"/>
      <c r="WJQ89" s="11"/>
      <c r="WJR89" s="11"/>
      <c r="WJS89" s="11"/>
      <c r="WJT89" s="11"/>
      <c r="WJU89" s="11"/>
      <c r="WJV89" s="11"/>
      <c r="WJW89" s="11"/>
      <c r="WJX89" s="11"/>
      <c r="WJY89" s="11"/>
      <c r="WJZ89" s="11"/>
      <c r="WKA89" s="11"/>
      <c r="WKB89" s="11"/>
      <c r="WKC89" s="11"/>
      <c r="WKD89" s="11"/>
      <c r="WKE89" s="11"/>
      <c r="WKF89" s="11"/>
      <c r="WKG89" s="11"/>
      <c r="WKH89" s="11"/>
      <c r="WKI89" s="11"/>
      <c r="WKJ89" s="11"/>
      <c r="WKK89" s="11"/>
      <c r="WKL89" s="11"/>
      <c r="WKM89" s="11"/>
      <c r="WKN89" s="11"/>
      <c r="WKO89" s="11"/>
      <c r="WKP89" s="11"/>
      <c r="WKQ89" s="11"/>
      <c r="WKR89" s="11"/>
      <c r="WKS89" s="11"/>
      <c r="WKT89" s="11"/>
      <c r="WKU89" s="11"/>
      <c r="WKV89" s="11"/>
      <c r="WKW89" s="11"/>
      <c r="WKX89" s="11"/>
      <c r="WKY89" s="11"/>
      <c r="WKZ89" s="11"/>
      <c r="WLA89" s="11"/>
      <c r="WLB89" s="11"/>
      <c r="WLC89" s="11"/>
      <c r="WLD89" s="11"/>
      <c r="WLE89" s="11"/>
      <c r="WLF89" s="11"/>
      <c r="WLG89" s="11"/>
      <c r="WLH89" s="11"/>
      <c r="WLI89" s="11"/>
      <c r="WLJ89" s="11"/>
      <c r="WLK89" s="11"/>
      <c r="WLL89" s="11"/>
      <c r="WLM89" s="11"/>
      <c r="WLN89" s="11"/>
      <c r="WLO89" s="11"/>
      <c r="WLP89" s="11"/>
      <c r="WLQ89" s="11"/>
      <c r="WLR89" s="11"/>
      <c r="WLS89" s="11"/>
      <c r="WLT89" s="11"/>
      <c r="WLU89" s="11"/>
      <c r="WLV89" s="11"/>
      <c r="WLW89" s="11"/>
      <c r="WLX89" s="11"/>
      <c r="WLY89" s="11"/>
      <c r="WLZ89" s="11"/>
      <c r="WMA89" s="11"/>
      <c r="WMB89" s="11"/>
      <c r="WMC89" s="11"/>
      <c r="WMD89" s="11"/>
      <c r="WME89" s="11"/>
      <c r="WMF89" s="11"/>
      <c r="WMG89" s="11"/>
      <c r="WMH89" s="11"/>
      <c r="WMI89" s="11"/>
      <c r="WMJ89" s="11"/>
      <c r="WMK89" s="11"/>
      <c r="WML89" s="11"/>
      <c r="WMM89" s="11"/>
      <c r="WMN89" s="11"/>
      <c r="WMO89" s="11"/>
      <c r="WMP89" s="11"/>
      <c r="WMQ89" s="11"/>
      <c r="WMR89" s="11"/>
      <c r="WMS89" s="11"/>
      <c r="WMT89" s="11"/>
      <c r="WMU89" s="11"/>
      <c r="WMV89" s="11"/>
      <c r="WMW89" s="11"/>
      <c r="WMX89" s="11"/>
      <c r="WMY89" s="11"/>
      <c r="WMZ89" s="11"/>
      <c r="WNA89" s="11"/>
      <c r="WNB89" s="11"/>
      <c r="WNC89" s="11"/>
      <c r="WND89" s="11"/>
      <c r="WNE89" s="11"/>
      <c r="WNF89" s="11"/>
      <c r="WNG89" s="11"/>
      <c r="WNH89" s="11"/>
      <c r="WNI89" s="11"/>
      <c r="WNJ89" s="11"/>
      <c r="WNK89" s="11"/>
      <c r="WNL89" s="11"/>
      <c r="WNM89" s="11"/>
      <c r="WNN89" s="11"/>
      <c r="WNO89" s="11"/>
      <c r="WNP89" s="11"/>
      <c r="WNQ89" s="11"/>
      <c r="WNR89" s="11"/>
      <c r="WNS89" s="11"/>
      <c r="WNT89" s="11"/>
      <c r="WNU89" s="11"/>
      <c r="WNV89" s="11"/>
      <c r="WNW89" s="11"/>
      <c r="WNX89" s="11"/>
      <c r="WNY89" s="11"/>
      <c r="WNZ89" s="11"/>
      <c r="WOA89" s="11"/>
      <c r="WOB89" s="11"/>
      <c r="WOC89" s="11"/>
      <c r="WOD89" s="11"/>
      <c r="WOE89" s="11"/>
      <c r="WOF89" s="11"/>
      <c r="WOG89" s="11"/>
      <c r="WOH89" s="11"/>
      <c r="WOI89" s="11"/>
      <c r="WOJ89" s="11"/>
      <c r="WOK89" s="11"/>
      <c r="WOL89" s="11"/>
      <c r="WOM89" s="11"/>
      <c r="WON89" s="11"/>
      <c r="WOO89" s="11"/>
      <c r="WOP89" s="11"/>
      <c r="WOQ89" s="11"/>
      <c r="WOR89" s="11"/>
      <c r="WOS89" s="11"/>
      <c r="WOT89" s="11"/>
      <c r="WOU89" s="11"/>
      <c r="WOV89" s="11"/>
      <c r="WOW89" s="11"/>
      <c r="WOX89" s="11"/>
      <c r="WOY89" s="11"/>
      <c r="WOZ89" s="11"/>
      <c r="WPA89" s="11"/>
      <c r="WPB89" s="11"/>
      <c r="WPC89" s="11"/>
      <c r="WPD89" s="11"/>
      <c r="WPE89" s="11"/>
      <c r="WPF89" s="11"/>
      <c r="WPG89" s="11"/>
      <c r="WPH89" s="11"/>
      <c r="WPI89" s="11"/>
      <c r="WPJ89" s="11"/>
      <c r="WPK89" s="11"/>
      <c r="WPL89" s="11"/>
      <c r="WPM89" s="11"/>
      <c r="WPN89" s="11"/>
      <c r="WPO89" s="11"/>
      <c r="WPP89" s="11"/>
      <c r="WPQ89" s="11"/>
      <c r="WPR89" s="11"/>
      <c r="WPS89" s="11"/>
      <c r="WPT89" s="11"/>
      <c r="WPU89" s="11"/>
      <c r="WPV89" s="11"/>
      <c r="WPW89" s="11"/>
      <c r="WPX89" s="11"/>
      <c r="WPY89" s="11"/>
      <c r="WPZ89" s="11"/>
      <c r="WQA89" s="11"/>
      <c r="WQB89" s="11"/>
      <c r="WQC89" s="11"/>
      <c r="WQD89" s="11"/>
      <c r="WQE89" s="11"/>
      <c r="WQF89" s="11"/>
      <c r="WQG89" s="11"/>
      <c r="WQH89" s="11"/>
      <c r="WQI89" s="11"/>
      <c r="WQJ89" s="11"/>
      <c r="WQK89" s="11"/>
      <c r="WQL89" s="11"/>
      <c r="WQM89" s="11"/>
      <c r="WQN89" s="11"/>
      <c r="WQO89" s="11"/>
      <c r="WQP89" s="11"/>
      <c r="WQQ89" s="11"/>
      <c r="WQR89" s="11"/>
      <c r="WQS89" s="11"/>
      <c r="WQT89" s="11"/>
      <c r="WQU89" s="11"/>
      <c r="WQV89" s="11"/>
      <c r="WQW89" s="11"/>
      <c r="WQX89" s="11"/>
      <c r="WQY89" s="11"/>
      <c r="WQZ89" s="11"/>
      <c r="WRA89" s="11"/>
      <c r="WRB89" s="11"/>
      <c r="WRC89" s="11"/>
      <c r="WRD89" s="11"/>
      <c r="WRE89" s="11"/>
      <c r="WRF89" s="11"/>
      <c r="WRG89" s="11"/>
      <c r="WRH89" s="11"/>
      <c r="WRI89" s="11"/>
      <c r="WRJ89" s="11"/>
      <c r="WRK89" s="11"/>
      <c r="WRL89" s="11"/>
      <c r="WRM89" s="11"/>
      <c r="WRN89" s="11"/>
      <c r="WRO89" s="11"/>
      <c r="WRP89" s="11"/>
      <c r="WRQ89" s="11"/>
      <c r="WRR89" s="11"/>
      <c r="WRS89" s="11"/>
      <c r="WRT89" s="11"/>
      <c r="WRU89" s="11"/>
      <c r="WRV89" s="11"/>
      <c r="WRW89" s="11"/>
      <c r="WRX89" s="11"/>
      <c r="WRY89" s="11"/>
      <c r="WRZ89" s="11"/>
      <c r="WSA89" s="11"/>
      <c r="WSB89" s="11"/>
      <c r="WSC89" s="11"/>
      <c r="WSD89" s="11"/>
      <c r="WSE89" s="11"/>
      <c r="WSF89" s="11"/>
      <c r="WSG89" s="11"/>
      <c r="WSH89" s="11"/>
      <c r="WSI89" s="11"/>
      <c r="WSJ89" s="11"/>
      <c r="WSK89" s="11"/>
      <c r="WSL89" s="11"/>
      <c r="WSM89" s="11"/>
      <c r="WSN89" s="11"/>
      <c r="WSO89" s="11"/>
      <c r="WSP89" s="11"/>
      <c r="WSQ89" s="11"/>
      <c r="WSR89" s="11"/>
      <c r="WSS89" s="11"/>
      <c r="WST89" s="11"/>
      <c r="WSU89" s="11"/>
      <c r="WSV89" s="11"/>
      <c r="WSW89" s="11"/>
      <c r="WSX89" s="11"/>
      <c r="WSY89" s="11"/>
      <c r="WSZ89" s="11"/>
      <c r="WTA89" s="11"/>
      <c r="WTB89" s="11"/>
      <c r="WTC89" s="11"/>
      <c r="WTD89" s="11"/>
      <c r="WTE89" s="11"/>
      <c r="WTF89" s="11"/>
      <c r="WTG89" s="11"/>
      <c r="WTH89" s="11"/>
      <c r="WTI89" s="11"/>
      <c r="WTJ89" s="11"/>
      <c r="WTK89" s="11"/>
      <c r="WTL89" s="11"/>
      <c r="WTM89" s="11"/>
      <c r="WTN89" s="11"/>
      <c r="WTO89" s="11"/>
      <c r="WTP89" s="11"/>
      <c r="WTQ89" s="11"/>
      <c r="WTR89" s="11"/>
      <c r="WTS89" s="11"/>
      <c r="WTT89" s="11"/>
      <c r="WTU89" s="11"/>
      <c r="WTV89" s="11"/>
      <c r="WTW89" s="11"/>
      <c r="WTX89" s="11"/>
      <c r="WTY89" s="11"/>
      <c r="WTZ89" s="11"/>
      <c r="WUA89" s="11"/>
      <c r="WUB89" s="11"/>
      <c r="WUC89" s="11"/>
      <c r="WUD89" s="11"/>
      <c r="WUE89" s="11"/>
      <c r="WUF89" s="11"/>
      <c r="WUG89" s="11"/>
      <c r="WUH89" s="11"/>
      <c r="WUI89" s="11"/>
      <c r="WUJ89" s="11"/>
      <c r="WUK89" s="11"/>
      <c r="WUL89" s="11"/>
      <c r="WUM89" s="11"/>
      <c r="WUN89" s="11"/>
      <c r="WUO89" s="11"/>
      <c r="WUP89" s="11"/>
      <c r="WUQ89" s="11"/>
      <c r="WUR89" s="11"/>
      <c r="WUS89" s="11"/>
      <c r="WUT89" s="11"/>
      <c r="WUU89" s="11"/>
      <c r="WUV89" s="11"/>
      <c r="WUW89" s="11"/>
      <c r="WUX89" s="11"/>
      <c r="WUY89" s="11"/>
      <c r="WUZ89" s="11"/>
      <c r="WVA89" s="11"/>
      <c r="WVB89" s="11"/>
      <c r="WVC89" s="11"/>
      <c r="WVD89" s="11"/>
      <c r="WVE89" s="11"/>
      <c r="WVF89" s="11"/>
      <c r="WVG89" s="11"/>
      <c r="WVH89" s="11"/>
      <c r="WVI89" s="11"/>
      <c r="WVJ89" s="11"/>
      <c r="WVK89" s="11"/>
      <c r="WVL89" s="11"/>
      <c r="WVM89" s="11"/>
      <c r="WVN89" s="11"/>
      <c r="WVO89" s="11"/>
      <c r="WVP89" s="11"/>
      <c r="WVQ89" s="11"/>
      <c r="WVR89" s="11"/>
      <c r="WVS89" s="11"/>
      <c r="WVT89" s="11"/>
      <c r="WVU89" s="11"/>
      <c r="WVV89" s="11"/>
      <c r="WVW89" s="11"/>
      <c r="WVX89" s="11"/>
      <c r="WVY89" s="11"/>
      <c r="WVZ89" s="11"/>
      <c r="WWA89" s="11"/>
      <c r="WWB89" s="11"/>
      <c r="WWC89" s="11"/>
      <c r="WWD89" s="11"/>
      <c r="WWE89" s="11"/>
      <c r="WWF89" s="11"/>
      <c r="WWG89" s="11"/>
      <c r="WWH89" s="11"/>
      <c r="WWI89" s="11"/>
      <c r="WWJ89" s="11"/>
      <c r="WWK89" s="11"/>
      <c r="WWL89" s="11"/>
      <c r="WWM89" s="11"/>
      <c r="WWN89" s="11"/>
      <c r="WWO89" s="11"/>
      <c r="WWP89" s="11"/>
      <c r="WWQ89" s="11"/>
      <c r="WWR89" s="11"/>
      <c r="WWS89" s="11"/>
      <c r="WWT89" s="11"/>
      <c r="WWU89" s="11"/>
      <c r="WWV89" s="11"/>
      <c r="WWW89" s="11"/>
      <c r="WWX89" s="11"/>
      <c r="WWY89" s="11"/>
      <c r="WWZ89" s="11"/>
      <c r="WXA89" s="11"/>
      <c r="WXB89" s="11"/>
      <c r="WXC89" s="11"/>
      <c r="WXD89" s="11"/>
      <c r="WXE89" s="11"/>
      <c r="WXF89" s="11"/>
      <c r="WXG89" s="11"/>
      <c r="WXH89" s="11"/>
      <c r="WXI89" s="11"/>
      <c r="WXJ89" s="11"/>
      <c r="WXK89" s="11"/>
      <c r="WXL89" s="11"/>
      <c r="WXM89" s="11"/>
      <c r="WXN89" s="11"/>
      <c r="WXO89" s="11"/>
      <c r="WXP89" s="11"/>
      <c r="WXQ89" s="11"/>
      <c r="WXR89" s="11"/>
      <c r="WXS89" s="11"/>
      <c r="WXT89" s="11"/>
      <c r="WXU89" s="11"/>
      <c r="WXV89" s="11"/>
      <c r="WXW89" s="11"/>
      <c r="WXX89" s="11"/>
      <c r="WXY89" s="11"/>
      <c r="WXZ89" s="11"/>
      <c r="WYA89" s="11"/>
      <c r="WYB89" s="11"/>
      <c r="WYC89" s="11"/>
      <c r="WYD89" s="11"/>
      <c r="WYE89" s="11"/>
      <c r="WYF89" s="11"/>
      <c r="WYG89" s="11"/>
      <c r="WYH89" s="11"/>
      <c r="WYI89" s="11"/>
      <c r="WYJ89" s="11"/>
      <c r="WYK89" s="11"/>
      <c r="WYL89" s="11"/>
      <c r="WYM89" s="11"/>
      <c r="WYN89" s="11"/>
      <c r="WYO89" s="11"/>
      <c r="WYP89" s="11"/>
      <c r="WYQ89" s="11"/>
      <c r="WYR89" s="11"/>
      <c r="WYS89" s="11"/>
      <c r="WYT89" s="11"/>
      <c r="WYU89" s="11"/>
      <c r="WYV89" s="11"/>
      <c r="WYW89" s="11"/>
      <c r="WYX89" s="11"/>
      <c r="WYY89" s="11"/>
      <c r="WYZ89" s="11"/>
      <c r="WZA89" s="11"/>
      <c r="WZB89" s="11"/>
      <c r="WZC89" s="11"/>
      <c r="WZD89" s="11"/>
      <c r="WZE89" s="11"/>
      <c r="WZF89" s="11"/>
      <c r="WZG89" s="11"/>
      <c r="WZH89" s="11"/>
      <c r="WZI89" s="11"/>
      <c r="WZJ89" s="11"/>
      <c r="WZK89" s="11"/>
      <c r="WZL89" s="11"/>
      <c r="WZM89" s="11"/>
      <c r="WZN89" s="11"/>
      <c r="WZO89" s="11"/>
      <c r="WZP89" s="11"/>
      <c r="WZQ89" s="11"/>
      <c r="WZR89" s="11"/>
      <c r="WZS89" s="11"/>
      <c r="WZT89" s="11"/>
      <c r="WZU89" s="11"/>
      <c r="WZV89" s="11"/>
      <c r="WZW89" s="11"/>
      <c r="WZX89" s="11"/>
      <c r="WZY89" s="11"/>
      <c r="WZZ89" s="11"/>
      <c r="XAA89" s="11"/>
      <c r="XAB89" s="11"/>
      <c r="XAC89" s="11"/>
      <c r="XAD89" s="11"/>
      <c r="XAE89" s="11"/>
      <c r="XAF89" s="11"/>
      <c r="XAG89" s="11"/>
      <c r="XAH89" s="11"/>
      <c r="XAI89" s="11"/>
      <c r="XAJ89" s="11"/>
      <c r="XAK89" s="11"/>
      <c r="XAL89" s="11"/>
      <c r="XAM89" s="11"/>
      <c r="XAN89" s="11"/>
      <c r="XAO89" s="11"/>
      <c r="XAP89" s="11"/>
      <c r="XAQ89" s="11"/>
      <c r="XAR89" s="11"/>
      <c r="XAS89" s="11"/>
      <c r="XAT89" s="11"/>
      <c r="XAU89" s="11"/>
      <c r="XAV89" s="11"/>
      <c r="XAW89" s="11"/>
      <c r="XAX89" s="11"/>
      <c r="XAY89" s="11"/>
      <c r="XAZ89" s="11"/>
      <c r="XBA89" s="11"/>
      <c r="XBB89" s="11"/>
      <c r="XBC89" s="11"/>
      <c r="XBD89" s="11"/>
      <c r="XBE89" s="11"/>
      <c r="XBF89" s="11"/>
      <c r="XBG89" s="11"/>
      <c r="XBH89" s="11"/>
      <c r="XBI89" s="11"/>
      <c r="XBJ89" s="11"/>
      <c r="XBK89" s="11"/>
      <c r="XBL89" s="11"/>
      <c r="XBM89" s="11"/>
      <c r="XBN89" s="11"/>
      <c r="XBO89" s="11"/>
      <c r="XBP89" s="11"/>
      <c r="XBQ89" s="11"/>
      <c r="XBR89" s="11"/>
      <c r="XBS89" s="11"/>
      <c r="XBT89" s="11"/>
      <c r="XBU89" s="11"/>
      <c r="XBV89" s="11"/>
      <c r="XBW89" s="11"/>
      <c r="XBX89" s="11"/>
      <c r="XBY89" s="11"/>
      <c r="XBZ89" s="11"/>
      <c r="XCA89" s="11"/>
      <c r="XCB89" s="11"/>
      <c r="XCC89" s="11"/>
      <c r="XCD89" s="11"/>
      <c r="XCE89" s="11"/>
      <c r="XCF89" s="11"/>
      <c r="XCG89" s="11"/>
      <c r="XCH89" s="11"/>
      <c r="XCI89" s="11"/>
      <c r="XCJ89" s="11"/>
      <c r="XCK89" s="11"/>
      <c r="XCL89" s="11"/>
      <c r="XCM89" s="11"/>
      <c r="XCN89" s="11"/>
      <c r="XCO89" s="11"/>
      <c r="XCP89" s="11"/>
      <c r="XCQ89" s="11"/>
      <c r="XCR89" s="11"/>
      <c r="XCS89" s="11"/>
      <c r="XCT89" s="11"/>
      <c r="XCU89" s="11"/>
      <c r="XCV89" s="11"/>
      <c r="XCW89" s="11"/>
      <c r="XCX89" s="11"/>
      <c r="XCY89" s="11"/>
      <c r="XCZ89" s="11"/>
      <c r="XDA89" s="11"/>
      <c r="XDB89" s="11"/>
      <c r="XDC89" s="11"/>
      <c r="XDD89" s="11"/>
      <c r="XDE89" s="11"/>
      <c r="XDF89" s="11"/>
      <c r="XDG89" s="11"/>
      <c r="XDH89" s="11"/>
      <c r="XDI89" s="11"/>
      <c r="XDJ89" s="11"/>
      <c r="XDK89" s="11"/>
      <c r="XDL89" s="11"/>
      <c r="XDM89" s="11"/>
      <c r="XDN89" s="11"/>
      <c r="XDO89" s="11"/>
      <c r="XDP89" s="11"/>
      <c r="XDQ89" s="11"/>
      <c r="XDR89" s="11"/>
      <c r="XDS89" s="11"/>
      <c r="XDT89" s="11"/>
      <c r="XDU89" s="11"/>
      <c r="XDV89" s="11"/>
      <c r="XDW89" s="11"/>
      <c r="XDX89" s="11"/>
      <c r="XDY89" s="11"/>
      <c r="XDZ89" s="11"/>
      <c r="XEA89" s="11"/>
      <c r="XEB89" s="11"/>
      <c r="XEC89" s="11"/>
      <c r="XED89" s="11"/>
      <c r="XEE89" s="11"/>
      <c r="XEF89" s="11"/>
      <c r="XEG89" s="11"/>
      <c r="XEH89" s="11"/>
      <c r="XEI89" s="11"/>
      <c r="XEJ89" s="11"/>
      <c r="XEK89" s="11"/>
      <c r="XEL89" s="11"/>
      <c r="XEM89" s="11"/>
      <c r="XEN89" s="11"/>
      <c r="XEO89" s="11"/>
      <c r="XEP89" s="11"/>
      <c r="XEQ89" s="11"/>
      <c r="XER89" s="11"/>
      <c r="XES89" s="11"/>
      <c r="XET89" s="11"/>
      <c r="XEU89" s="11"/>
      <c r="XEV89" s="11"/>
      <c r="XEW89" s="11"/>
      <c r="XEX89" s="11"/>
      <c r="XEY89" s="11"/>
      <c r="XEZ89" s="11"/>
    </row>
    <row r="90" s="2" customFormat="1" customHeight="1" spans="1:16380">
      <c r="A90" s="6">
        <v>87</v>
      </c>
      <c r="B90" s="6" t="str">
        <f>"233019"</f>
        <v>233019</v>
      </c>
      <c r="C90" s="6" t="s">
        <v>96</v>
      </c>
      <c r="D90" s="6" t="str">
        <f>"20230012714"</f>
        <v>20230012714</v>
      </c>
      <c r="E90" s="9" t="s">
        <v>9</v>
      </c>
      <c r="F90" s="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</row>
    <row r="91" s="2" customFormat="1" customHeight="1" spans="1:16380">
      <c r="A91" s="6">
        <v>88</v>
      </c>
      <c r="B91" s="6" t="str">
        <f>"233020"</f>
        <v>233020</v>
      </c>
      <c r="C91" s="6" t="s">
        <v>97</v>
      </c>
      <c r="D91" s="6" t="str">
        <f>"20230012715"</f>
        <v>20230012715</v>
      </c>
      <c r="E91" s="9" t="s">
        <v>9</v>
      </c>
      <c r="F91" s="7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  <c r="AML91" s="8"/>
      <c r="AMM91" s="8"/>
      <c r="AMN91" s="8"/>
      <c r="AMO91" s="8"/>
      <c r="AMP91" s="8"/>
      <c r="AMQ91" s="8"/>
      <c r="AMR91" s="8"/>
      <c r="AMS91" s="8"/>
      <c r="AMT91" s="8"/>
      <c r="AMU91" s="8"/>
      <c r="AMV91" s="8"/>
      <c r="AMW91" s="8"/>
      <c r="AMX91" s="8"/>
      <c r="AMY91" s="8"/>
      <c r="AMZ91" s="8"/>
      <c r="ANA91" s="8"/>
      <c r="ANB91" s="8"/>
      <c r="ANC91" s="8"/>
      <c r="AND91" s="8"/>
      <c r="ANE91" s="8"/>
      <c r="ANF91" s="8"/>
      <c r="ANG91" s="8"/>
      <c r="ANH91" s="8"/>
      <c r="ANI91" s="8"/>
      <c r="ANJ91" s="8"/>
      <c r="ANK91" s="8"/>
      <c r="ANL91" s="8"/>
      <c r="ANM91" s="8"/>
      <c r="ANN91" s="8"/>
      <c r="ANO91" s="8"/>
      <c r="ANP91" s="8"/>
      <c r="ANQ91" s="8"/>
      <c r="ANR91" s="8"/>
      <c r="ANS91" s="8"/>
      <c r="ANT91" s="8"/>
      <c r="ANU91" s="8"/>
      <c r="ANV91" s="8"/>
      <c r="ANW91" s="8"/>
      <c r="ANX91" s="8"/>
      <c r="ANY91" s="8"/>
      <c r="ANZ91" s="8"/>
      <c r="AOA91" s="8"/>
      <c r="AOB91" s="8"/>
      <c r="AOC91" s="8"/>
      <c r="AOD91" s="8"/>
      <c r="AOE91" s="8"/>
      <c r="AOF91" s="8"/>
      <c r="AOG91" s="8"/>
      <c r="AOH91" s="8"/>
      <c r="AOI91" s="8"/>
      <c r="AOJ91" s="8"/>
      <c r="AOK91" s="8"/>
      <c r="AOL91" s="8"/>
      <c r="AOM91" s="8"/>
      <c r="AON91" s="8"/>
      <c r="AOO91" s="8"/>
      <c r="AOP91" s="8"/>
      <c r="AOQ91" s="8"/>
      <c r="AOR91" s="8"/>
      <c r="AOS91" s="8"/>
      <c r="AOT91" s="8"/>
      <c r="AOU91" s="8"/>
      <c r="AOV91" s="8"/>
      <c r="AOW91" s="8"/>
      <c r="AOX91" s="8"/>
      <c r="AOY91" s="8"/>
      <c r="AOZ91" s="8"/>
      <c r="APA91" s="8"/>
      <c r="APB91" s="8"/>
      <c r="APC91" s="8"/>
      <c r="APD91" s="8"/>
      <c r="APE91" s="8"/>
      <c r="APF91" s="8"/>
      <c r="APG91" s="8"/>
      <c r="APH91" s="8"/>
      <c r="API91" s="8"/>
      <c r="APJ91" s="8"/>
      <c r="APK91" s="8"/>
      <c r="APL91" s="8"/>
      <c r="APM91" s="8"/>
      <c r="APN91" s="8"/>
      <c r="APO91" s="8"/>
      <c r="APP91" s="8"/>
      <c r="APQ91" s="8"/>
      <c r="APR91" s="8"/>
      <c r="APS91" s="8"/>
      <c r="APT91" s="8"/>
      <c r="APU91" s="8"/>
      <c r="APV91" s="8"/>
      <c r="APW91" s="8"/>
      <c r="APX91" s="8"/>
      <c r="APY91" s="8"/>
      <c r="APZ91" s="8"/>
      <c r="AQA91" s="8"/>
      <c r="AQB91" s="8"/>
      <c r="AQC91" s="8"/>
      <c r="AQD91" s="8"/>
      <c r="AQE91" s="8"/>
      <c r="AQF91" s="8"/>
      <c r="AQG91" s="8"/>
      <c r="AQH91" s="8"/>
      <c r="AQI91" s="8"/>
      <c r="AQJ91" s="8"/>
      <c r="AQK91" s="8"/>
      <c r="AQL91" s="8"/>
      <c r="AQM91" s="8"/>
      <c r="AQN91" s="8"/>
      <c r="AQO91" s="8"/>
      <c r="AQP91" s="8"/>
      <c r="AQQ91" s="8"/>
      <c r="AQR91" s="8"/>
      <c r="AQS91" s="8"/>
      <c r="AQT91" s="8"/>
      <c r="AQU91" s="8"/>
      <c r="AQV91" s="8"/>
      <c r="AQW91" s="8"/>
      <c r="AQX91" s="8"/>
      <c r="AQY91" s="8"/>
      <c r="AQZ91" s="8"/>
      <c r="ARA91" s="8"/>
      <c r="ARB91" s="8"/>
      <c r="ARC91" s="8"/>
      <c r="ARD91" s="8"/>
      <c r="ARE91" s="8"/>
      <c r="ARF91" s="8"/>
      <c r="ARG91" s="8"/>
      <c r="ARH91" s="8"/>
      <c r="ARI91" s="8"/>
      <c r="ARJ91" s="8"/>
      <c r="ARK91" s="8"/>
      <c r="ARL91" s="8"/>
      <c r="ARM91" s="8"/>
      <c r="ARN91" s="8"/>
      <c r="ARO91" s="8"/>
      <c r="ARP91" s="8"/>
      <c r="ARQ91" s="8"/>
      <c r="ARR91" s="8"/>
      <c r="ARS91" s="8"/>
      <c r="ART91" s="8"/>
      <c r="ARU91" s="8"/>
      <c r="ARV91" s="8"/>
      <c r="ARW91" s="8"/>
      <c r="ARX91" s="8"/>
      <c r="ARY91" s="8"/>
      <c r="ARZ91" s="8"/>
      <c r="ASA91" s="8"/>
      <c r="ASB91" s="8"/>
      <c r="ASC91" s="8"/>
      <c r="ASD91" s="8"/>
      <c r="ASE91" s="8"/>
      <c r="ASF91" s="8"/>
      <c r="ASG91" s="8"/>
      <c r="ASH91" s="8"/>
      <c r="ASI91" s="8"/>
      <c r="ASJ91" s="8"/>
      <c r="ASK91" s="8"/>
      <c r="ASL91" s="8"/>
      <c r="ASM91" s="8"/>
      <c r="ASN91" s="8"/>
      <c r="ASO91" s="8"/>
      <c r="ASP91" s="8"/>
      <c r="ASQ91" s="8"/>
      <c r="ASR91" s="8"/>
      <c r="ASS91" s="8"/>
      <c r="AST91" s="8"/>
      <c r="ASU91" s="8"/>
      <c r="ASV91" s="8"/>
      <c r="ASW91" s="8"/>
      <c r="ASX91" s="8"/>
      <c r="ASY91" s="8"/>
      <c r="ASZ91" s="8"/>
      <c r="ATA91" s="8"/>
      <c r="ATB91" s="8"/>
      <c r="ATC91" s="8"/>
      <c r="ATD91" s="8"/>
      <c r="ATE91" s="8"/>
      <c r="ATF91" s="8"/>
      <c r="ATG91" s="8"/>
      <c r="ATH91" s="8"/>
      <c r="ATI91" s="8"/>
      <c r="ATJ91" s="8"/>
      <c r="ATK91" s="8"/>
      <c r="ATL91" s="8"/>
      <c r="ATM91" s="8"/>
      <c r="ATN91" s="8"/>
      <c r="ATO91" s="8"/>
      <c r="ATP91" s="8"/>
      <c r="ATQ91" s="8"/>
      <c r="ATR91" s="8"/>
      <c r="ATS91" s="8"/>
      <c r="ATT91" s="8"/>
      <c r="ATU91" s="8"/>
      <c r="ATV91" s="8"/>
      <c r="ATW91" s="8"/>
      <c r="ATX91" s="8"/>
      <c r="ATY91" s="8"/>
      <c r="ATZ91" s="8"/>
      <c r="AUA91" s="8"/>
      <c r="AUB91" s="8"/>
      <c r="AUC91" s="8"/>
      <c r="AUD91" s="8"/>
      <c r="AUE91" s="8"/>
      <c r="AUF91" s="8"/>
      <c r="AUG91" s="8"/>
      <c r="AUH91" s="8"/>
      <c r="AUI91" s="8"/>
      <c r="AUJ91" s="8"/>
      <c r="AUK91" s="8"/>
      <c r="AUL91" s="8"/>
      <c r="AUM91" s="8"/>
      <c r="AUN91" s="8"/>
      <c r="AUO91" s="8"/>
      <c r="AUP91" s="8"/>
      <c r="AUQ91" s="8"/>
      <c r="AUR91" s="8"/>
      <c r="AUS91" s="8"/>
      <c r="AUT91" s="8"/>
      <c r="AUU91" s="8"/>
      <c r="AUV91" s="8"/>
      <c r="AUW91" s="8"/>
      <c r="AUX91" s="8"/>
      <c r="AUY91" s="8"/>
      <c r="AUZ91" s="8"/>
      <c r="AVA91" s="8"/>
      <c r="AVB91" s="8"/>
      <c r="AVC91" s="8"/>
      <c r="AVD91" s="8"/>
      <c r="AVE91" s="8"/>
      <c r="AVF91" s="8"/>
      <c r="AVG91" s="8"/>
      <c r="AVH91" s="8"/>
      <c r="AVI91" s="8"/>
      <c r="AVJ91" s="8"/>
      <c r="AVK91" s="8"/>
      <c r="AVL91" s="8"/>
      <c r="AVM91" s="8"/>
      <c r="AVN91" s="8"/>
      <c r="AVO91" s="8"/>
      <c r="AVP91" s="8"/>
      <c r="AVQ91" s="8"/>
      <c r="AVR91" s="8"/>
      <c r="AVS91" s="8"/>
      <c r="AVT91" s="8"/>
      <c r="AVU91" s="8"/>
      <c r="AVV91" s="8"/>
      <c r="AVW91" s="8"/>
      <c r="AVX91" s="8"/>
      <c r="AVY91" s="8"/>
      <c r="AVZ91" s="8"/>
      <c r="AWA91" s="8"/>
      <c r="AWB91" s="8"/>
      <c r="AWC91" s="8"/>
      <c r="AWD91" s="8"/>
      <c r="AWE91" s="8"/>
      <c r="AWF91" s="8"/>
      <c r="AWG91" s="8"/>
      <c r="AWH91" s="8"/>
      <c r="AWI91" s="8"/>
      <c r="AWJ91" s="8"/>
      <c r="AWK91" s="8"/>
      <c r="AWL91" s="8"/>
      <c r="AWM91" s="8"/>
      <c r="AWN91" s="8"/>
      <c r="AWO91" s="8"/>
      <c r="AWP91" s="8"/>
      <c r="AWQ91" s="8"/>
      <c r="AWR91" s="8"/>
      <c r="AWS91" s="8"/>
      <c r="AWT91" s="8"/>
      <c r="AWU91" s="8"/>
      <c r="AWV91" s="8"/>
      <c r="AWW91" s="8"/>
      <c r="AWX91" s="8"/>
      <c r="AWY91" s="8"/>
      <c r="AWZ91" s="8"/>
      <c r="AXA91" s="8"/>
      <c r="AXB91" s="8"/>
      <c r="AXC91" s="8"/>
      <c r="AXD91" s="8"/>
      <c r="AXE91" s="8"/>
      <c r="AXF91" s="8"/>
      <c r="AXG91" s="8"/>
      <c r="AXH91" s="8"/>
      <c r="AXI91" s="8"/>
      <c r="AXJ91" s="8"/>
      <c r="AXK91" s="8"/>
      <c r="AXL91" s="8"/>
      <c r="AXM91" s="8"/>
      <c r="AXN91" s="8"/>
      <c r="AXO91" s="8"/>
      <c r="AXP91" s="8"/>
      <c r="AXQ91" s="8"/>
      <c r="AXR91" s="8"/>
      <c r="AXS91" s="8"/>
      <c r="AXT91" s="8"/>
      <c r="AXU91" s="8"/>
      <c r="AXV91" s="8"/>
      <c r="AXW91" s="8"/>
      <c r="AXX91" s="8"/>
      <c r="AXY91" s="8"/>
      <c r="AXZ91" s="8"/>
      <c r="AYA91" s="8"/>
      <c r="AYB91" s="8"/>
      <c r="AYC91" s="8"/>
      <c r="AYD91" s="8"/>
      <c r="AYE91" s="8"/>
      <c r="AYF91" s="8"/>
      <c r="AYG91" s="8"/>
      <c r="AYH91" s="8"/>
      <c r="AYI91" s="8"/>
      <c r="AYJ91" s="8"/>
      <c r="AYK91" s="8"/>
      <c r="AYL91" s="8"/>
      <c r="AYM91" s="8"/>
      <c r="AYN91" s="8"/>
      <c r="AYO91" s="8"/>
      <c r="AYP91" s="8"/>
      <c r="AYQ91" s="8"/>
      <c r="AYR91" s="8"/>
      <c r="AYS91" s="8"/>
      <c r="AYT91" s="8"/>
      <c r="AYU91" s="8"/>
      <c r="AYV91" s="8"/>
      <c r="AYW91" s="8"/>
      <c r="AYX91" s="8"/>
      <c r="AYY91" s="8"/>
      <c r="AYZ91" s="8"/>
      <c r="AZA91" s="8"/>
      <c r="AZB91" s="8"/>
      <c r="AZC91" s="8"/>
      <c r="AZD91" s="8"/>
      <c r="AZE91" s="8"/>
      <c r="AZF91" s="8"/>
      <c r="AZG91" s="8"/>
      <c r="AZH91" s="8"/>
      <c r="AZI91" s="8"/>
      <c r="AZJ91" s="8"/>
      <c r="AZK91" s="8"/>
      <c r="AZL91" s="8"/>
      <c r="AZM91" s="8"/>
      <c r="AZN91" s="8"/>
      <c r="AZO91" s="8"/>
      <c r="AZP91" s="8"/>
      <c r="AZQ91" s="8"/>
      <c r="AZR91" s="8"/>
      <c r="AZS91" s="8"/>
      <c r="AZT91" s="8"/>
      <c r="AZU91" s="8"/>
      <c r="AZV91" s="8"/>
      <c r="AZW91" s="8"/>
      <c r="AZX91" s="8"/>
      <c r="AZY91" s="8"/>
      <c r="AZZ91" s="8"/>
      <c r="BAA91" s="8"/>
      <c r="BAB91" s="8"/>
      <c r="BAC91" s="8"/>
      <c r="BAD91" s="8"/>
      <c r="BAE91" s="8"/>
      <c r="BAF91" s="8"/>
      <c r="BAG91" s="8"/>
      <c r="BAH91" s="8"/>
      <c r="BAI91" s="8"/>
      <c r="BAJ91" s="8"/>
      <c r="BAK91" s="8"/>
      <c r="BAL91" s="8"/>
      <c r="BAM91" s="8"/>
      <c r="BAN91" s="8"/>
      <c r="BAO91" s="8"/>
      <c r="BAP91" s="8"/>
      <c r="BAQ91" s="8"/>
      <c r="BAR91" s="8"/>
      <c r="BAS91" s="8"/>
      <c r="BAT91" s="8"/>
      <c r="BAU91" s="8"/>
      <c r="BAV91" s="8"/>
      <c r="BAW91" s="8"/>
      <c r="BAX91" s="8"/>
      <c r="BAY91" s="8"/>
      <c r="BAZ91" s="8"/>
      <c r="BBA91" s="8"/>
      <c r="BBB91" s="8"/>
      <c r="BBC91" s="8"/>
      <c r="BBD91" s="8"/>
      <c r="BBE91" s="8"/>
      <c r="BBF91" s="8"/>
      <c r="BBG91" s="8"/>
      <c r="BBH91" s="8"/>
      <c r="BBI91" s="8"/>
      <c r="BBJ91" s="8"/>
      <c r="BBK91" s="8"/>
      <c r="BBL91" s="8"/>
      <c r="BBM91" s="8"/>
      <c r="BBN91" s="8"/>
      <c r="BBO91" s="8"/>
      <c r="BBP91" s="8"/>
      <c r="BBQ91" s="8"/>
      <c r="BBR91" s="8"/>
      <c r="BBS91" s="8"/>
      <c r="BBT91" s="8"/>
      <c r="BBU91" s="8"/>
      <c r="BBV91" s="8"/>
      <c r="BBW91" s="8"/>
      <c r="BBX91" s="8"/>
      <c r="BBY91" s="8"/>
      <c r="BBZ91" s="8"/>
      <c r="BCA91" s="8"/>
      <c r="BCB91" s="8"/>
      <c r="BCC91" s="8"/>
      <c r="BCD91" s="8"/>
      <c r="BCE91" s="8"/>
      <c r="BCF91" s="8"/>
      <c r="BCG91" s="8"/>
      <c r="BCH91" s="8"/>
      <c r="BCI91" s="8"/>
      <c r="BCJ91" s="8"/>
      <c r="BCK91" s="8"/>
      <c r="BCL91" s="8"/>
      <c r="BCM91" s="8"/>
      <c r="BCN91" s="8"/>
      <c r="BCO91" s="8"/>
      <c r="BCP91" s="8"/>
      <c r="BCQ91" s="8"/>
      <c r="BCR91" s="8"/>
      <c r="BCS91" s="8"/>
      <c r="BCT91" s="8"/>
      <c r="BCU91" s="8"/>
      <c r="BCV91" s="8"/>
      <c r="BCW91" s="8"/>
      <c r="BCX91" s="8"/>
      <c r="BCY91" s="8"/>
      <c r="BCZ91" s="8"/>
      <c r="BDA91" s="8"/>
      <c r="BDB91" s="8"/>
      <c r="BDC91" s="8"/>
      <c r="BDD91" s="8"/>
      <c r="BDE91" s="8"/>
      <c r="BDF91" s="8"/>
      <c r="BDG91" s="8"/>
      <c r="BDH91" s="8"/>
      <c r="BDI91" s="8"/>
      <c r="BDJ91" s="8"/>
      <c r="BDK91" s="8"/>
      <c r="BDL91" s="8"/>
      <c r="BDM91" s="8"/>
      <c r="BDN91" s="8"/>
      <c r="BDO91" s="8"/>
      <c r="BDP91" s="8"/>
      <c r="BDQ91" s="8"/>
      <c r="BDR91" s="8"/>
      <c r="BDS91" s="8"/>
      <c r="BDT91" s="8"/>
      <c r="BDU91" s="8"/>
      <c r="BDV91" s="8"/>
      <c r="BDW91" s="8"/>
      <c r="BDX91" s="8"/>
      <c r="BDY91" s="8"/>
      <c r="BDZ91" s="8"/>
      <c r="BEA91" s="8"/>
      <c r="BEB91" s="8"/>
      <c r="BEC91" s="8"/>
      <c r="BED91" s="8"/>
      <c r="BEE91" s="8"/>
      <c r="BEF91" s="8"/>
      <c r="BEG91" s="8"/>
      <c r="BEH91" s="8"/>
      <c r="BEI91" s="8"/>
      <c r="BEJ91" s="8"/>
      <c r="BEK91" s="8"/>
      <c r="BEL91" s="8"/>
      <c r="BEM91" s="8"/>
      <c r="BEN91" s="8"/>
      <c r="BEO91" s="8"/>
      <c r="BEP91" s="8"/>
      <c r="BEQ91" s="8"/>
      <c r="BER91" s="8"/>
      <c r="BES91" s="8"/>
      <c r="BET91" s="8"/>
      <c r="BEU91" s="8"/>
      <c r="BEV91" s="8"/>
      <c r="BEW91" s="8"/>
      <c r="BEX91" s="8"/>
      <c r="BEY91" s="8"/>
      <c r="BEZ91" s="8"/>
      <c r="BFA91" s="8"/>
      <c r="BFB91" s="8"/>
      <c r="BFC91" s="8"/>
      <c r="BFD91" s="8"/>
      <c r="BFE91" s="8"/>
      <c r="BFF91" s="8"/>
      <c r="BFG91" s="8"/>
      <c r="BFH91" s="8"/>
      <c r="BFI91" s="8"/>
      <c r="BFJ91" s="8"/>
      <c r="BFK91" s="8"/>
      <c r="BFL91" s="8"/>
      <c r="BFM91" s="8"/>
      <c r="BFN91" s="8"/>
      <c r="BFO91" s="8"/>
      <c r="BFP91" s="8"/>
      <c r="BFQ91" s="8"/>
      <c r="BFR91" s="8"/>
      <c r="BFS91" s="8"/>
      <c r="BFT91" s="8"/>
      <c r="BFU91" s="8"/>
      <c r="BFV91" s="8"/>
      <c r="BFW91" s="8"/>
      <c r="BFX91" s="8"/>
      <c r="BFY91" s="8"/>
      <c r="BFZ91" s="8"/>
      <c r="BGA91" s="8"/>
      <c r="BGB91" s="8"/>
      <c r="BGC91" s="8"/>
      <c r="BGD91" s="8"/>
      <c r="BGE91" s="8"/>
      <c r="BGF91" s="8"/>
      <c r="BGG91" s="8"/>
      <c r="BGH91" s="8"/>
      <c r="BGI91" s="8"/>
      <c r="BGJ91" s="8"/>
      <c r="BGK91" s="8"/>
      <c r="BGL91" s="8"/>
      <c r="BGM91" s="8"/>
      <c r="BGN91" s="8"/>
      <c r="BGO91" s="8"/>
      <c r="BGP91" s="8"/>
      <c r="BGQ91" s="8"/>
      <c r="BGR91" s="8"/>
      <c r="BGS91" s="8"/>
      <c r="BGT91" s="8"/>
      <c r="BGU91" s="8"/>
      <c r="BGV91" s="8"/>
      <c r="BGW91" s="8"/>
      <c r="BGX91" s="8"/>
      <c r="BGY91" s="8"/>
      <c r="BGZ91" s="8"/>
      <c r="BHA91" s="8"/>
      <c r="BHB91" s="8"/>
      <c r="BHC91" s="8"/>
      <c r="BHD91" s="8"/>
      <c r="BHE91" s="8"/>
      <c r="BHF91" s="8"/>
      <c r="BHG91" s="8"/>
      <c r="BHH91" s="8"/>
      <c r="BHI91" s="8"/>
      <c r="BHJ91" s="8"/>
      <c r="BHK91" s="8"/>
      <c r="BHL91" s="8"/>
      <c r="BHM91" s="8"/>
      <c r="BHN91" s="8"/>
      <c r="BHO91" s="8"/>
      <c r="BHP91" s="8"/>
      <c r="BHQ91" s="8"/>
      <c r="BHR91" s="8"/>
      <c r="BHS91" s="8"/>
      <c r="BHT91" s="8"/>
      <c r="BHU91" s="8"/>
      <c r="BHV91" s="8"/>
      <c r="BHW91" s="8"/>
      <c r="BHX91" s="8"/>
      <c r="BHY91" s="8"/>
      <c r="BHZ91" s="8"/>
      <c r="BIA91" s="8"/>
      <c r="BIB91" s="8"/>
      <c r="BIC91" s="8"/>
      <c r="BID91" s="8"/>
      <c r="BIE91" s="8"/>
      <c r="BIF91" s="8"/>
      <c r="BIG91" s="8"/>
      <c r="BIH91" s="8"/>
      <c r="BII91" s="8"/>
      <c r="BIJ91" s="8"/>
      <c r="BIK91" s="8"/>
      <c r="BIL91" s="8"/>
      <c r="BIM91" s="8"/>
      <c r="BIN91" s="8"/>
      <c r="BIO91" s="8"/>
      <c r="BIP91" s="8"/>
      <c r="BIQ91" s="8"/>
      <c r="BIR91" s="8"/>
      <c r="BIS91" s="8"/>
      <c r="BIT91" s="8"/>
      <c r="BIU91" s="8"/>
      <c r="BIV91" s="8"/>
      <c r="BIW91" s="8"/>
      <c r="BIX91" s="8"/>
      <c r="BIY91" s="8"/>
      <c r="BIZ91" s="8"/>
      <c r="BJA91" s="8"/>
      <c r="BJB91" s="8"/>
      <c r="BJC91" s="8"/>
      <c r="BJD91" s="8"/>
      <c r="BJE91" s="8"/>
      <c r="BJF91" s="8"/>
      <c r="BJG91" s="8"/>
      <c r="BJH91" s="8"/>
      <c r="BJI91" s="8"/>
      <c r="BJJ91" s="8"/>
      <c r="BJK91" s="8"/>
      <c r="BJL91" s="8"/>
      <c r="BJM91" s="8"/>
      <c r="BJN91" s="8"/>
      <c r="BJO91" s="8"/>
      <c r="BJP91" s="8"/>
      <c r="BJQ91" s="8"/>
      <c r="BJR91" s="8"/>
      <c r="BJS91" s="8"/>
      <c r="BJT91" s="8"/>
      <c r="BJU91" s="8"/>
      <c r="BJV91" s="8"/>
      <c r="BJW91" s="8"/>
      <c r="BJX91" s="8"/>
      <c r="BJY91" s="8"/>
      <c r="BJZ91" s="8"/>
      <c r="BKA91" s="8"/>
      <c r="BKB91" s="8"/>
      <c r="BKC91" s="8"/>
      <c r="BKD91" s="8"/>
      <c r="BKE91" s="8"/>
      <c r="BKF91" s="8"/>
      <c r="BKG91" s="8"/>
      <c r="BKH91" s="8"/>
      <c r="BKI91" s="8"/>
      <c r="BKJ91" s="8"/>
      <c r="BKK91" s="8"/>
      <c r="BKL91" s="8"/>
      <c r="BKM91" s="8"/>
      <c r="BKN91" s="8"/>
      <c r="BKO91" s="8"/>
      <c r="BKP91" s="8"/>
      <c r="BKQ91" s="8"/>
      <c r="BKR91" s="8"/>
      <c r="BKS91" s="8"/>
      <c r="BKT91" s="8"/>
      <c r="BKU91" s="8"/>
      <c r="BKV91" s="8"/>
      <c r="BKW91" s="8"/>
      <c r="BKX91" s="8"/>
      <c r="BKY91" s="8"/>
      <c r="BKZ91" s="8"/>
      <c r="BLA91" s="8"/>
      <c r="BLB91" s="8"/>
      <c r="BLC91" s="8"/>
      <c r="BLD91" s="8"/>
      <c r="BLE91" s="8"/>
      <c r="BLF91" s="8"/>
      <c r="BLG91" s="8"/>
      <c r="BLH91" s="8"/>
      <c r="BLI91" s="8"/>
      <c r="BLJ91" s="8"/>
      <c r="BLK91" s="8"/>
      <c r="BLL91" s="8"/>
      <c r="BLM91" s="8"/>
      <c r="BLN91" s="8"/>
      <c r="BLO91" s="8"/>
      <c r="BLP91" s="8"/>
      <c r="BLQ91" s="8"/>
      <c r="BLR91" s="8"/>
      <c r="BLS91" s="8"/>
      <c r="BLT91" s="8"/>
      <c r="BLU91" s="8"/>
      <c r="BLV91" s="8"/>
      <c r="BLW91" s="8"/>
      <c r="BLX91" s="8"/>
      <c r="BLY91" s="8"/>
      <c r="BLZ91" s="8"/>
      <c r="BMA91" s="8"/>
      <c r="BMB91" s="8"/>
      <c r="BMC91" s="8"/>
      <c r="BMD91" s="8"/>
      <c r="BME91" s="8"/>
      <c r="BMF91" s="8"/>
      <c r="BMG91" s="8"/>
      <c r="BMH91" s="8"/>
      <c r="BMI91" s="8"/>
      <c r="BMJ91" s="8"/>
      <c r="BMK91" s="8"/>
      <c r="BML91" s="8"/>
      <c r="BMM91" s="8"/>
      <c r="BMN91" s="8"/>
      <c r="BMO91" s="8"/>
      <c r="BMP91" s="8"/>
      <c r="BMQ91" s="8"/>
      <c r="BMR91" s="8"/>
      <c r="BMS91" s="8"/>
      <c r="BMT91" s="8"/>
      <c r="BMU91" s="8"/>
      <c r="BMV91" s="8"/>
      <c r="BMW91" s="8"/>
      <c r="BMX91" s="8"/>
      <c r="BMY91" s="8"/>
      <c r="BMZ91" s="8"/>
      <c r="BNA91" s="8"/>
      <c r="BNB91" s="8"/>
      <c r="BNC91" s="8"/>
      <c r="BND91" s="8"/>
      <c r="BNE91" s="8"/>
      <c r="BNF91" s="8"/>
      <c r="BNG91" s="8"/>
      <c r="BNH91" s="8"/>
      <c r="BNI91" s="8"/>
      <c r="BNJ91" s="8"/>
      <c r="BNK91" s="8"/>
      <c r="BNL91" s="8"/>
      <c r="BNM91" s="8"/>
      <c r="BNN91" s="8"/>
      <c r="BNO91" s="8"/>
      <c r="BNP91" s="8"/>
      <c r="BNQ91" s="8"/>
      <c r="BNR91" s="8"/>
      <c r="BNS91" s="8"/>
      <c r="BNT91" s="8"/>
      <c r="BNU91" s="8"/>
      <c r="BNV91" s="8"/>
      <c r="BNW91" s="8"/>
      <c r="BNX91" s="8"/>
      <c r="BNY91" s="8"/>
      <c r="BNZ91" s="8"/>
      <c r="BOA91" s="8"/>
      <c r="BOB91" s="8"/>
      <c r="BOC91" s="8"/>
      <c r="BOD91" s="8"/>
      <c r="BOE91" s="8"/>
      <c r="BOF91" s="8"/>
      <c r="BOG91" s="8"/>
      <c r="BOH91" s="8"/>
      <c r="BOI91" s="8"/>
      <c r="BOJ91" s="8"/>
      <c r="BOK91" s="8"/>
      <c r="BOL91" s="8"/>
      <c r="BOM91" s="8"/>
      <c r="BON91" s="8"/>
      <c r="BOO91" s="8"/>
      <c r="BOP91" s="8"/>
      <c r="BOQ91" s="8"/>
      <c r="BOR91" s="8"/>
      <c r="BOS91" s="8"/>
      <c r="BOT91" s="8"/>
      <c r="BOU91" s="8"/>
      <c r="BOV91" s="8"/>
      <c r="BOW91" s="8"/>
      <c r="BOX91" s="8"/>
      <c r="BOY91" s="8"/>
      <c r="BOZ91" s="8"/>
      <c r="BPA91" s="8"/>
      <c r="BPB91" s="8"/>
      <c r="BPC91" s="8"/>
      <c r="BPD91" s="8"/>
      <c r="BPE91" s="8"/>
      <c r="BPF91" s="8"/>
      <c r="BPG91" s="8"/>
      <c r="BPH91" s="8"/>
      <c r="BPI91" s="8"/>
      <c r="BPJ91" s="8"/>
      <c r="BPK91" s="8"/>
      <c r="BPL91" s="8"/>
      <c r="BPM91" s="8"/>
      <c r="BPN91" s="8"/>
      <c r="BPO91" s="8"/>
      <c r="BPP91" s="8"/>
      <c r="BPQ91" s="8"/>
      <c r="BPR91" s="8"/>
      <c r="BPS91" s="8"/>
      <c r="BPT91" s="8"/>
      <c r="BPU91" s="8"/>
      <c r="BPV91" s="8"/>
      <c r="BPW91" s="8"/>
      <c r="BPX91" s="8"/>
      <c r="BPY91" s="8"/>
      <c r="BPZ91" s="8"/>
      <c r="BQA91" s="8"/>
      <c r="BQB91" s="8"/>
      <c r="BQC91" s="8"/>
      <c r="BQD91" s="8"/>
      <c r="BQE91" s="8"/>
      <c r="BQF91" s="8"/>
      <c r="BQG91" s="8"/>
      <c r="BQH91" s="8"/>
      <c r="BQI91" s="8"/>
      <c r="BQJ91" s="8"/>
      <c r="BQK91" s="8"/>
      <c r="BQL91" s="8"/>
      <c r="BQM91" s="8"/>
      <c r="BQN91" s="8"/>
      <c r="BQO91" s="8"/>
      <c r="BQP91" s="8"/>
      <c r="BQQ91" s="8"/>
      <c r="BQR91" s="8"/>
      <c r="BQS91" s="8"/>
      <c r="BQT91" s="8"/>
      <c r="BQU91" s="8"/>
      <c r="BQV91" s="8"/>
      <c r="BQW91" s="8"/>
      <c r="BQX91" s="8"/>
      <c r="BQY91" s="8"/>
      <c r="BQZ91" s="8"/>
      <c r="BRA91" s="8"/>
      <c r="BRB91" s="8"/>
      <c r="BRC91" s="8"/>
      <c r="BRD91" s="8"/>
      <c r="BRE91" s="8"/>
      <c r="BRF91" s="8"/>
      <c r="BRG91" s="8"/>
      <c r="BRH91" s="8"/>
      <c r="BRI91" s="8"/>
      <c r="BRJ91" s="8"/>
      <c r="BRK91" s="8"/>
      <c r="BRL91" s="8"/>
      <c r="BRM91" s="8"/>
      <c r="BRN91" s="8"/>
      <c r="BRO91" s="8"/>
      <c r="BRP91" s="8"/>
      <c r="BRQ91" s="8"/>
      <c r="BRR91" s="8"/>
      <c r="BRS91" s="8"/>
      <c r="BRT91" s="8"/>
      <c r="BRU91" s="8"/>
      <c r="BRV91" s="8"/>
      <c r="BRW91" s="8"/>
      <c r="BRX91" s="8"/>
      <c r="BRY91" s="8"/>
      <c r="BRZ91" s="8"/>
      <c r="BSA91" s="8"/>
      <c r="BSB91" s="8"/>
      <c r="BSC91" s="8"/>
      <c r="BSD91" s="8"/>
      <c r="BSE91" s="8"/>
      <c r="BSF91" s="8"/>
      <c r="BSG91" s="8"/>
      <c r="BSH91" s="8"/>
      <c r="BSI91" s="8"/>
      <c r="BSJ91" s="8"/>
      <c r="BSK91" s="8"/>
      <c r="BSL91" s="8"/>
      <c r="BSM91" s="8"/>
      <c r="BSN91" s="8"/>
      <c r="BSO91" s="8"/>
      <c r="BSP91" s="8"/>
      <c r="BSQ91" s="8"/>
      <c r="BSR91" s="8"/>
      <c r="BSS91" s="8"/>
      <c r="BST91" s="8"/>
      <c r="BSU91" s="8"/>
      <c r="BSV91" s="8"/>
      <c r="BSW91" s="8"/>
      <c r="BSX91" s="8"/>
      <c r="BSY91" s="8"/>
      <c r="BSZ91" s="8"/>
      <c r="BTA91" s="8"/>
      <c r="BTB91" s="8"/>
      <c r="BTC91" s="8"/>
      <c r="BTD91" s="8"/>
      <c r="BTE91" s="8"/>
      <c r="BTF91" s="8"/>
      <c r="BTG91" s="8"/>
      <c r="BTH91" s="8"/>
      <c r="BTI91" s="8"/>
      <c r="BTJ91" s="8"/>
      <c r="BTK91" s="8"/>
      <c r="BTL91" s="8"/>
      <c r="BTM91" s="8"/>
      <c r="BTN91" s="8"/>
      <c r="BTO91" s="8"/>
      <c r="BTP91" s="8"/>
      <c r="BTQ91" s="8"/>
      <c r="BTR91" s="8"/>
      <c r="BTS91" s="8"/>
      <c r="BTT91" s="8"/>
      <c r="BTU91" s="8"/>
      <c r="BTV91" s="8"/>
      <c r="BTW91" s="8"/>
      <c r="BTX91" s="8"/>
      <c r="BTY91" s="8"/>
      <c r="BTZ91" s="8"/>
      <c r="BUA91" s="8"/>
      <c r="BUB91" s="8"/>
      <c r="BUC91" s="8"/>
      <c r="BUD91" s="8"/>
      <c r="BUE91" s="8"/>
      <c r="BUF91" s="8"/>
      <c r="BUG91" s="8"/>
      <c r="BUH91" s="8"/>
      <c r="BUI91" s="8"/>
      <c r="BUJ91" s="8"/>
      <c r="BUK91" s="8"/>
      <c r="BUL91" s="8"/>
      <c r="BUM91" s="8"/>
      <c r="BUN91" s="8"/>
      <c r="BUO91" s="8"/>
      <c r="BUP91" s="8"/>
      <c r="BUQ91" s="8"/>
      <c r="BUR91" s="8"/>
      <c r="BUS91" s="8"/>
      <c r="BUT91" s="8"/>
      <c r="BUU91" s="8"/>
      <c r="BUV91" s="8"/>
      <c r="BUW91" s="8"/>
      <c r="BUX91" s="8"/>
      <c r="BUY91" s="8"/>
      <c r="BUZ91" s="8"/>
      <c r="BVA91" s="8"/>
      <c r="BVB91" s="8"/>
      <c r="BVC91" s="8"/>
      <c r="BVD91" s="8"/>
      <c r="BVE91" s="8"/>
      <c r="BVF91" s="8"/>
      <c r="BVG91" s="8"/>
      <c r="BVH91" s="8"/>
      <c r="BVI91" s="8"/>
      <c r="BVJ91" s="8"/>
      <c r="BVK91" s="8"/>
      <c r="BVL91" s="8"/>
      <c r="BVM91" s="8"/>
      <c r="BVN91" s="8"/>
      <c r="BVO91" s="8"/>
      <c r="BVP91" s="8"/>
      <c r="BVQ91" s="8"/>
      <c r="BVR91" s="8"/>
      <c r="BVS91" s="8"/>
      <c r="BVT91" s="8"/>
      <c r="BVU91" s="8"/>
      <c r="BVV91" s="8"/>
      <c r="BVW91" s="8"/>
      <c r="BVX91" s="8"/>
      <c r="BVY91" s="8"/>
      <c r="BVZ91" s="8"/>
      <c r="BWA91" s="8"/>
      <c r="BWB91" s="8"/>
      <c r="BWC91" s="8"/>
      <c r="BWD91" s="8"/>
      <c r="BWE91" s="8"/>
      <c r="BWF91" s="8"/>
      <c r="BWG91" s="8"/>
      <c r="BWH91" s="8"/>
      <c r="BWI91" s="8"/>
      <c r="BWJ91" s="8"/>
      <c r="BWK91" s="8"/>
      <c r="BWL91" s="8"/>
      <c r="BWM91" s="8"/>
      <c r="BWN91" s="8"/>
      <c r="BWO91" s="8"/>
      <c r="BWP91" s="8"/>
      <c r="BWQ91" s="8"/>
      <c r="BWR91" s="8"/>
      <c r="BWS91" s="8"/>
      <c r="BWT91" s="8"/>
      <c r="BWU91" s="8"/>
      <c r="BWV91" s="8"/>
      <c r="BWW91" s="8"/>
      <c r="BWX91" s="8"/>
      <c r="BWY91" s="8"/>
      <c r="BWZ91" s="8"/>
      <c r="BXA91" s="8"/>
      <c r="BXB91" s="8"/>
      <c r="BXC91" s="8"/>
      <c r="BXD91" s="8"/>
      <c r="BXE91" s="8"/>
      <c r="BXF91" s="8"/>
      <c r="BXG91" s="8"/>
      <c r="BXH91" s="8"/>
      <c r="BXI91" s="8"/>
      <c r="BXJ91" s="8"/>
      <c r="BXK91" s="8"/>
      <c r="BXL91" s="8"/>
      <c r="BXM91" s="8"/>
      <c r="BXN91" s="8"/>
      <c r="BXO91" s="8"/>
      <c r="BXP91" s="8"/>
      <c r="BXQ91" s="8"/>
      <c r="BXR91" s="8"/>
      <c r="BXS91" s="8"/>
      <c r="BXT91" s="8"/>
      <c r="BXU91" s="8"/>
      <c r="BXV91" s="8"/>
      <c r="BXW91" s="8"/>
      <c r="BXX91" s="8"/>
      <c r="BXY91" s="8"/>
      <c r="BXZ91" s="8"/>
      <c r="BYA91" s="8"/>
      <c r="BYB91" s="8"/>
      <c r="BYC91" s="8"/>
      <c r="BYD91" s="8"/>
      <c r="BYE91" s="8"/>
      <c r="BYF91" s="8"/>
      <c r="BYG91" s="8"/>
      <c r="BYH91" s="8"/>
      <c r="BYI91" s="8"/>
      <c r="BYJ91" s="8"/>
      <c r="BYK91" s="8"/>
      <c r="BYL91" s="8"/>
      <c r="BYM91" s="8"/>
      <c r="BYN91" s="8"/>
      <c r="BYO91" s="8"/>
      <c r="BYP91" s="8"/>
      <c r="BYQ91" s="8"/>
      <c r="BYR91" s="8"/>
      <c r="BYS91" s="8"/>
      <c r="BYT91" s="8"/>
      <c r="BYU91" s="8"/>
      <c r="BYV91" s="8"/>
      <c r="BYW91" s="8"/>
      <c r="BYX91" s="8"/>
      <c r="BYY91" s="8"/>
      <c r="BYZ91" s="8"/>
      <c r="BZA91" s="8"/>
      <c r="BZB91" s="8"/>
      <c r="BZC91" s="8"/>
      <c r="BZD91" s="8"/>
      <c r="BZE91" s="8"/>
      <c r="BZF91" s="8"/>
      <c r="BZG91" s="8"/>
      <c r="BZH91" s="8"/>
      <c r="BZI91" s="8"/>
      <c r="BZJ91" s="8"/>
      <c r="BZK91" s="8"/>
      <c r="BZL91" s="8"/>
      <c r="BZM91" s="8"/>
      <c r="BZN91" s="8"/>
      <c r="BZO91" s="8"/>
      <c r="BZP91" s="8"/>
      <c r="BZQ91" s="8"/>
      <c r="BZR91" s="8"/>
      <c r="BZS91" s="8"/>
      <c r="BZT91" s="8"/>
      <c r="BZU91" s="8"/>
      <c r="BZV91" s="8"/>
      <c r="BZW91" s="8"/>
      <c r="BZX91" s="8"/>
      <c r="BZY91" s="8"/>
      <c r="BZZ91" s="8"/>
      <c r="CAA91" s="8"/>
      <c r="CAB91" s="8"/>
      <c r="CAC91" s="8"/>
      <c r="CAD91" s="8"/>
      <c r="CAE91" s="8"/>
      <c r="CAF91" s="8"/>
      <c r="CAG91" s="8"/>
      <c r="CAH91" s="8"/>
      <c r="CAI91" s="8"/>
      <c r="CAJ91" s="8"/>
      <c r="CAK91" s="8"/>
      <c r="CAL91" s="8"/>
      <c r="CAM91" s="8"/>
      <c r="CAN91" s="8"/>
      <c r="CAO91" s="8"/>
      <c r="CAP91" s="8"/>
      <c r="CAQ91" s="8"/>
      <c r="CAR91" s="8"/>
      <c r="CAS91" s="8"/>
      <c r="CAT91" s="8"/>
      <c r="CAU91" s="8"/>
      <c r="CAV91" s="8"/>
      <c r="CAW91" s="8"/>
      <c r="CAX91" s="8"/>
      <c r="CAY91" s="8"/>
      <c r="CAZ91" s="8"/>
      <c r="CBA91" s="8"/>
      <c r="CBB91" s="8"/>
      <c r="CBC91" s="8"/>
      <c r="CBD91" s="8"/>
      <c r="CBE91" s="8"/>
      <c r="CBF91" s="8"/>
      <c r="CBG91" s="8"/>
      <c r="CBH91" s="8"/>
      <c r="CBI91" s="8"/>
      <c r="CBJ91" s="8"/>
      <c r="CBK91" s="8"/>
      <c r="CBL91" s="8"/>
      <c r="CBM91" s="8"/>
      <c r="CBN91" s="8"/>
      <c r="CBO91" s="8"/>
      <c r="CBP91" s="8"/>
      <c r="CBQ91" s="8"/>
      <c r="CBR91" s="8"/>
      <c r="CBS91" s="8"/>
      <c r="CBT91" s="8"/>
      <c r="CBU91" s="8"/>
      <c r="CBV91" s="8"/>
      <c r="CBW91" s="8"/>
      <c r="CBX91" s="8"/>
      <c r="CBY91" s="8"/>
      <c r="CBZ91" s="8"/>
      <c r="CCA91" s="8"/>
      <c r="CCB91" s="8"/>
      <c r="CCC91" s="8"/>
      <c r="CCD91" s="8"/>
      <c r="CCE91" s="8"/>
      <c r="CCF91" s="8"/>
      <c r="CCG91" s="8"/>
      <c r="CCH91" s="8"/>
      <c r="CCI91" s="8"/>
      <c r="CCJ91" s="8"/>
      <c r="CCK91" s="8"/>
      <c r="CCL91" s="8"/>
      <c r="CCM91" s="8"/>
      <c r="CCN91" s="8"/>
      <c r="CCO91" s="8"/>
      <c r="CCP91" s="8"/>
      <c r="CCQ91" s="8"/>
      <c r="CCR91" s="8"/>
      <c r="CCS91" s="8"/>
      <c r="CCT91" s="8"/>
      <c r="CCU91" s="8"/>
      <c r="CCV91" s="8"/>
      <c r="CCW91" s="8"/>
      <c r="CCX91" s="8"/>
      <c r="CCY91" s="8"/>
      <c r="CCZ91" s="8"/>
      <c r="CDA91" s="8"/>
      <c r="CDB91" s="8"/>
      <c r="CDC91" s="8"/>
      <c r="CDD91" s="8"/>
      <c r="CDE91" s="8"/>
      <c r="CDF91" s="8"/>
      <c r="CDG91" s="8"/>
      <c r="CDH91" s="8"/>
      <c r="CDI91" s="8"/>
      <c r="CDJ91" s="8"/>
      <c r="CDK91" s="8"/>
      <c r="CDL91" s="8"/>
      <c r="CDM91" s="8"/>
      <c r="CDN91" s="8"/>
      <c r="CDO91" s="8"/>
      <c r="CDP91" s="8"/>
      <c r="CDQ91" s="8"/>
      <c r="CDR91" s="8"/>
      <c r="CDS91" s="8"/>
      <c r="CDT91" s="8"/>
      <c r="CDU91" s="8"/>
      <c r="CDV91" s="8"/>
      <c r="CDW91" s="8"/>
      <c r="CDX91" s="8"/>
      <c r="CDY91" s="8"/>
      <c r="CDZ91" s="8"/>
      <c r="CEA91" s="8"/>
      <c r="CEB91" s="8"/>
      <c r="CEC91" s="8"/>
      <c r="CED91" s="8"/>
      <c r="CEE91" s="8"/>
      <c r="CEF91" s="8"/>
      <c r="CEG91" s="8"/>
      <c r="CEH91" s="8"/>
      <c r="CEI91" s="8"/>
      <c r="CEJ91" s="8"/>
      <c r="CEK91" s="8"/>
      <c r="CEL91" s="8"/>
      <c r="CEM91" s="8"/>
      <c r="CEN91" s="8"/>
      <c r="CEO91" s="8"/>
      <c r="CEP91" s="8"/>
      <c r="CEQ91" s="8"/>
      <c r="CER91" s="8"/>
      <c r="CES91" s="8"/>
      <c r="CET91" s="8"/>
      <c r="CEU91" s="8"/>
      <c r="CEV91" s="8"/>
      <c r="CEW91" s="8"/>
      <c r="CEX91" s="8"/>
      <c r="CEY91" s="8"/>
      <c r="CEZ91" s="8"/>
      <c r="CFA91" s="8"/>
      <c r="CFB91" s="8"/>
      <c r="CFC91" s="8"/>
      <c r="CFD91" s="8"/>
      <c r="CFE91" s="8"/>
      <c r="CFF91" s="8"/>
      <c r="CFG91" s="8"/>
      <c r="CFH91" s="8"/>
      <c r="CFI91" s="8"/>
      <c r="CFJ91" s="8"/>
      <c r="CFK91" s="8"/>
      <c r="CFL91" s="8"/>
      <c r="CFM91" s="8"/>
      <c r="CFN91" s="8"/>
      <c r="CFO91" s="8"/>
      <c r="CFP91" s="8"/>
      <c r="CFQ91" s="8"/>
      <c r="CFR91" s="8"/>
      <c r="CFS91" s="8"/>
      <c r="CFT91" s="8"/>
      <c r="CFU91" s="8"/>
      <c r="CFV91" s="8"/>
      <c r="CFW91" s="8"/>
      <c r="CFX91" s="8"/>
      <c r="CFY91" s="8"/>
      <c r="CFZ91" s="8"/>
      <c r="CGA91" s="8"/>
      <c r="CGB91" s="8"/>
      <c r="CGC91" s="8"/>
      <c r="CGD91" s="8"/>
      <c r="CGE91" s="8"/>
      <c r="CGF91" s="8"/>
      <c r="CGG91" s="8"/>
      <c r="CGH91" s="8"/>
      <c r="CGI91" s="8"/>
      <c r="CGJ91" s="8"/>
      <c r="CGK91" s="8"/>
      <c r="CGL91" s="8"/>
      <c r="CGM91" s="8"/>
      <c r="CGN91" s="8"/>
      <c r="CGO91" s="8"/>
      <c r="CGP91" s="8"/>
      <c r="CGQ91" s="8"/>
      <c r="CGR91" s="8"/>
      <c r="CGS91" s="8"/>
      <c r="CGT91" s="8"/>
      <c r="CGU91" s="8"/>
      <c r="CGV91" s="8"/>
      <c r="CGW91" s="8"/>
      <c r="CGX91" s="8"/>
      <c r="CGY91" s="8"/>
      <c r="CGZ91" s="8"/>
      <c r="CHA91" s="8"/>
      <c r="CHB91" s="8"/>
      <c r="CHC91" s="8"/>
      <c r="CHD91" s="8"/>
      <c r="CHE91" s="8"/>
      <c r="CHF91" s="8"/>
      <c r="CHG91" s="8"/>
      <c r="CHH91" s="8"/>
      <c r="CHI91" s="8"/>
      <c r="CHJ91" s="8"/>
      <c r="CHK91" s="8"/>
      <c r="CHL91" s="8"/>
      <c r="CHM91" s="8"/>
      <c r="CHN91" s="8"/>
      <c r="CHO91" s="8"/>
      <c r="CHP91" s="8"/>
      <c r="CHQ91" s="8"/>
      <c r="CHR91" s="8"/>
      <c r="CHS91" s="8"/>
      <c r="CHT91" s="8"/>
      <c r="CHU91" s="8"/>
      <c r="CHV91" s="8"/>
      <c r="CHW91" s="8"/>
      <c r="CHX91" s="8"/>
      <c r="CHY91" s="8"/>
      <c r="CHZ91" s="8"/>
      <c r="CIA91" s="8"/>
      <c r="CIB91" s="8"/>
      <c r="CIC91" s="8"/>
      <c r="CID91" s="8"/>
      <c r="CIE91" s="8"/>
      <c r="CIF91" s="8"/>
      <c r="CIG91" s="8"/>
      <c r="CIH91" s="8"/>
      <c r="CII91" s="8"/>
      <c r="CIJ91" s="8"/>
      <c r="CIK91" s="8"/>
      <c r="CIL91" s="8"/>
      <c r="CIM91" s="8"/>
      <c r="CIN91" s="8"/>
      <c r="CIO91" s="8"/>
      <c r="CIP91" s="8"/>
      <c r="CIQ91" s="8"/>
      <c r="CIR91" s="8"/>
      <c r="CIS91" s="8"/>
      <c r="CIT91" s="8"/>
      <c r="CIU91" s="8"/>
      <c r="CIV91" s="8"/>
      <c r="CIW91" s="8"/>
      <c r="CIX91" s="8"/>
      <c r="CIY91" s="8"/>
      <c r="CIZ91" s="8"/>
      <c r="CJA91" s="8"/>
      <c r="CJB91" s="8"/>
      <c r="CJC91" s="8"/>
      <c r="CJD91" s="8"/>
      <c r="CJE91" s="8"/>
      <c r="CJF91" s="8"/>
      <c r="CJG91" s="8"/>
      <c r="CJH91" s="8"/>
      <c r="CJI91" s="8"/>
      <c r="CJJ91" s="8"/>
      <c r="CJK91" s="8"/>
      <c r="CJL91" s="8"/>
      <c r="CJM91" s="8"/>
      <c r="CJN91" s="8"/>
      <c r="CJO91" s="8"/>
      <c r="CJP91" s="8"/>
      <c r="CJQ91" s="8"/>
      <c r="CJR91" s="8"/>
      <c r="CJS91" s="8"/>
      <c r="CJT91" s="8"/>
      <c r="CJU91" s="8"/>
      <c r="CJV91" s="8"/>
      <c r="CJW91" s="8"/>
      <c r="CJX91" s="8"/>
      <c r="CJY91" s="8"/>
      <c r="CJZ91" s="8"/>
      <c r="CKA91" s="8"/>
      <c r="CKB91" s="8"/>
      <c r="CKC91" s="8"/>
      <c r="CKD91" s="8"/>
      <c r="CKE91" s="8"/>
      <c r="CKF91" s="8"/>
      <c r="CKG91" s="8"/>
      <c r="CKH91" s="8"/>
      <c r="CKI91" s="8"/>
      <c r="CKJ91" s="8"/>
      <c r="CKK91" s="8"/>
      <c r="CKL91" s="8"/>
      <c r="CKM91" s="8"/>
      <c r="CKN91" s="8"/>
      <c r="CKO91" s="8"/>
      <c r="CKP91" s="8"/>
      <c r="CKQ91" s="8"/>
      <c r="CKR91" s="8"/>
      <c r="CKS91" s="8"/>
      <c r="CKT91" s="8"/>
      <c r="CKU91" s="8"/>
      <c r="CKV91" s="8"/>
      <c r="CKW91" s="8"/>
      <c r="CKX91" s="8"/>
      <c r="CKY91" s="8"/>
      <c r="CKZ91" s="8"/>
      <c r="CLA91" s="8"/>
      <c r="CLB91" s="8"/>
      <c r="CLC91" s="8"/>
      <c r="CLD91" s="8"/>
      <c r="CLE91" s="8"/>
      <c r="CLF91" s="8"/>
      <c r="CLG91" s="8"/>
      <c r="CLH91" s="8"/>
      <c r="CLI91" s="8"/>
      <c r="CLJ91" s="8"/>
      <c r="CLK91" s="8"/>
      <c r="CLL91" s="8"/>
      <c r="CLM91" s="8"/>
      <c r="CLN91" s="8"/>
      <c r="CLO91" s="8"/>
      <c r="CLP91" s="8"/>
      <c r="CLQ91" s="8"/>
      <c r="CLR91" s="8"/>
      <c r="CLS91" s="8"/>
      <c r="CLT91" s="8"/>
      <c r="CLU91" s="8"/>
      <c r="CLV91" s="8"/>
      <c r="CLW91" s="8"/>
      <c r="CLX91" s="8"/>
      <c r="CLY91" s="8"/>
      <c r="CLZ91" s="8"/>
      <c r="CMA91" s="8"/>
      <c r="CMB91" s="8"/>
      <c r="CMC91" s="8"/>
      <c r="CMD91" s="8"/>
      <c r="CME91" s="8"/>
      <c r="CMF91" s="8"/>
      <c r="CMG91" s="8"/>
      <c r="CMH91" s="8"/>
      <c r="CMI91" s="8"/>
      <c r="CMJ91" s="8"/>
      <c r="CMK91" s="8"/>
      <c r="CML91" s="8"/>
      <c r="CMM91" s="8"/>
      <c r="CMN91" s="8"/>
      <c r="CMO91" s="8"/>
      <c r="CMP91" s="8"/>
      <c r="CMQ91" s="8"/>
      <c r="CMR91" s="8"/>
      <c r="CMS91" s="8"/>
      <c r="CMT91" s="8"/>
      <c r="CMU91" s="8"/>
      <c r="CMV91" s="8"/>
      <c r="CMW91" s="8"/>
      <c r="CMX91" s="8"/>
      <c r="CMY91" s="8"/>
      <c r="CMZ91" s="8"/>
      <c r="CNA91" s="8"/>
      <c r="CNB91" s="8"/>
      <c r="CNC91" s="8"/>
      <c r="CND91" s="8"/>
      <c r="CNE91" s="8"/>
      <c r="CNF91" s="8"/>
      <c r="CNG91" s="8"/>
      <c r="CNH91" s="8"/>
      <c r="CNI91" s="8"/>
      <c r="CNJ91" s="8"/>
      <c r="CNK91" s="8"/>
      <c r="CNL91" s="8"/>
      <c r="CNM91" s="8"/>
      <c r="CNN91" s="8"/>
      <c r="CNO91" s="8"/>
      <c r="CNP91" s="8"/>
      <c r="CNQ91" s="8"/>
      <c r="CNR91" s="8"/>
      <c r="CNS91" s="8"/>
      <c r="CNT91" s="8"/>
      <c r="CNU91" s="8"/>
      <c r="CNV91" s="8"/>
      <c r="CNW91" s="8"/>
      <c r="CNX91" s="8"/>
      <c r="CNY91" s="8"/>
      <c r="CNZ91" s="8"/>
      <c r="COA91" s="8"/>
      <c r="COB91" s="8"/>
      <c r="COC91" s="8"/>
      <c r="COD91" s="8"/>
      <c r="COE91" s="8"/>
      <c r="COF91" s="8"/>
      <c r="COG91" s="8"/>
      <c r="COH91" s="8"/>
      <c r="COI91" s="8"/>
      <c r="COJ91" s="8"/>
      <c r="COK91" s="8"/>
      <c r="COL91" s="8"/>
      <c r="COM91" s="8"/>
      <c r="CON91" s="8"/>
      <c r="COO91" s="8"/>
      <c r="COP91" s="8"/>
      <c r="COQ91" s="8"/>
      <c r="COR91" s="8"/>
      <c r="COS91" s="8"/>
      <c r="COT91" s="8"/>
      <c r="COU91" s="8"/>
      <c r="COV91" s="8"/>
      <c r="COW91" s="8"/>
      <c r="COX91" s="8"/>
      <c r="COY91" s="8"/>
      <c r="COZ91" s="8"/>
      <c r="CPA91" s="8"/>
      <c r="CPB91" s="8"/>
      <c r="CPC91" s="8"/>
      <c r="CPD91" s="8"/>
      <c r="CPE91" s="8"/>
      <c r="CPF91" s="8"/>
      <c r="CPG91" s="8"/>
      <c r="CPH91" s="8"/>
      <c r="CPI91" s="8"/>
      <c r="CPJ91" s="8"/>
      <c r="CPK91" s="8"/>
      <c r="CPL91" s="8"/>
      <c r="CPM91" s="8"/>
      <c r="CPN91" s="8"/>
      <c r="CPO91" s="8"/>
      <c r="CPP91" s="8"/>
      <c r="CPQ91" s="8"/>
      <c r="CPR91" s="8"/>
      <c r="CPS91" s="8"/>
      <c r="CPT91" s="8"/>
      <c r="CPU91" s="8"/>
      <c r="CPV91" s="8"/>
      <c r="CPW91" s="8"/>
      <c r="CPX91" s="8"/>
      <c r="CPY91" s="8"/>
      <c r="CPZ91" s="8"/>
      <c r="CQA91" s="8"/>
      <c r="CQB91" s="8"/>
      <c r="CQC91" s="8"/>
      <c r="CQD91" s="8"/>
      <c r="CQE91" s="8"/>
      <c r="CQF91" s="8"/>
      <c r="CQG91" s="8"/>
      <c r="CQH91" s="8"/>
      <c r="CQI91" s="8"/>
      <c r="CQJ91" s="8"/>
      <c r="CQK91" s="8"/>
      <c r="CQL91" s="8"/>
      <c r="CQM91" s="8"/>
      <c r="CQN91" s="8"/>
      <c r="CQO91" s="8"/>
      <c r="CQP91" s="8"/>
      <c r="CQQ91" s="8"/>
      <c r="CQR91" s="8"/>
      <c r="CQS91" s="8"/>
      <c r="CQT91" s="8"/>
      <c r="CQU91" s="8"/>
      <c r="CQV91" s="8"/>
      <c r="CQW91" s="8"/>
      <c r="CQX91" s="8"/>
      <c r="CQY91" s="8"/>
      <c r="CQZ91" s="8"/>
      <c r="CRA91" s="8"/>
      <c r="CRB91" s="8"/>
      <c r="CRC91" s="8"/>
      <c r="CRD91" s="8"/>
      <c r="CRE91" s="8"/>
      <c r="CRF91" s="8"/>
      <c r="CRG91" s="8"/>
      <c r="CRH91" s="8"/>
      <c r="CRI91" s="8"/>
      <c r="CRJ91" s="8"/>
      <c r="CRK91" s="8"/>
      <c r="CRL91" s="8"/>
      <c r="CRM91" s="8"/>
      <c r="CRN91" s="8"/>
      <c r="CRO91" s="8"/>
      <c r="CRP91" s="8"/>
      <c r="CRQ91" s="8"/>
      <c r="CRR91" s="8"/>
      <c r="CRS91" s="8"/>
      <c r="CRT91" s="8"/>
      <c r="CRU91" s="8"/>
      <c r="CRV91" s="8"/>
      <c r="CRW91" s="8"/>
      <c r="CRX91" s="8"/>
      <c r="CRY91" s="8"/>
      <c r="CRZ91" s="8"/>
      <c r="CSA91" s="8"/>
      <c r="CSB91" s="8"/>
      <c r="CSC91" s="8"/>
      <c r="CSD91" s="8"/>
      <c r="CSE91" s="8"/>
      <c r="CSF91" s="8"/>
      <c r="CSG91" s="8"/>
      <c r="CSH91" s="8"/>
      <c r="CSI91" s="8"/>
      <c r="CSJ91" s="8"/>
      <c r="CSK91" s="8"/>
      <c r="CSL91" s="8"/>
      <c r="CSM91" s="8"/>
      <c r="CSN91" s="8"/>
      <c r="CSO91" s="8"/>
      <c r="CSP91" s="8"/>
      <c r="CSQ91" s="8"/>
      <c r="CSR91" s="8"/>
      <c r="CSS91" s="8"/>
      <c r="CST91" s="8"/>
      <c r="CSU91" s="8"/>
      <c r="CSV91" s="8"/>
      <c r="CSW91" s="8"/>
      <c r="CSX91" s="8"/>
      <c r="CSY91" s="8"/>
      <c r="CSZ91" s="8"/>
      <c r="CTA91" s="8"/>
      <c r="CTB91" s="8"/>
      <c r="CTC91" s="8"/>
      <c r="CTD91" s="8"/>
      <c r="CTE91" s="8"/>
      <c r="CTF91" s="8"/>
      <c r="CTG91" s="8"/>
      <c r="CTH91" s="8"/>
      <c r="CTI91" s="8"/>
      <c r="CTJ91" s="8"/>
      <c r="CTK91" s="8"/>
      <c r="CTL91" s="8"/>
      <c r="CTM91" s="8"/>
      <c r="CTN91" s="8"/>
      <c r="CTO91" s="8"/>
      <c r="CTP91" s="8"/>
      <c r="CTQ91" s="8"/>
      <c r="CTR91" s="8"/>
      <c r="CTS91" s="8"/>
      <c r="CTT91" s="8"/>
      <c r="CTU91" s="8"/>
      <c r="CTV91" s="8"/>
      <c r="CTW91" s="8"/>
      <c r="CTX91" s="8"/>
      <c r="CTY91" s="8"/>
      <c r="CTZ91" s="8"/>
      <c r="CUA91" s="8"/>
      <c r="CUB91" s="8"/>
      <c r="CUC91" s="8"/>
      <c r="CUD91" s="8"/>
      <c r="CUE91" s="8"/>
      <c r="CUF91" s="8"/>
      <c r="CUG91" s="8"/>
      <c r="CUH91" s="8"/>
      <c r="CUI91" s="8"/>
      <c r="CUJ91" s="8"/>
      <c r="CUK91" s="8"/>
      <c r="CUL91" s="8"/>
      <c r="CUM91" s="8"/>
      <c r="CUN91" s="8"/>
      <c r="CUO91" s="8"/>
      <c r="CUP91" s="8"/>
      <c r="CUQ91" s="8"/>
      <c r="CUR91" s="8"/>
      <c r="CUS91" s="8"/>
      <c r="CUT91" s="8"/>
      <c r="CUU91" s="8"/>
      <c r="CUV91" s="8"/>
      <c r="CUW91" s="8"/>
      <c r="CUX91" s="8"/>
      <c r="CUY91" s="8"/>
      <c r="CUZ91" s="8"/>
      <c r="CVA91" s="8"/>
      <c r="CVB91" s="8"/>
      <c r="CVC91" s="8"/>
      <c r="CVD91" s="8"/>
      <c r="CVE91" s="8"/>
      <c r="CVF91" s="8"/>
      <c r="CVG91" s="8"/>
      <c r="CVH91" s="8"/>
      <c r="CVI91" s="8"/>
      <c r="CVJ91" s="8"/>
      <c r="CVK91" s="8"/>
      <c r="CVL91" s="8"/>
      <c r="CVM91" s="8"/>
      <c r="CVN91" s="8"/>
      <c r="CVO91" s="8"/>
      <c r="CVP91" s="8"/>
      <c r="CVQ91" s="8"/>
      <c r="CVR91" s="8"/>
      <c r="CVS91" s="8"/>
      <c r="CVT91" s="8"/>
      <c r="CVU91" s="8"/>
      <c r="CVV91" s="8"/>
      <c r="CVW91" s="8"/>
      <c r="CVX91" s="8"/>
      <c r="CVY91" s="8"/>
      <c r="CVZ91" s="8"/>
      <c r="CWA91" s="8"/>
      <c r="CWB91" s="8"/>
      <c r="CWC91" s="8"/>
      <c r="CWD91" s="8"/>
      <c r="CWE91" s="8"/>
      <c r="CWF91" s="8"/>
      <c r="CWG91" s="8"/>
      <c r="CWH91" s="8"/>
      <c r="CWI91" s="8"/>
      <c r="CWJ91" s="8"/>
      <c r="CWK91" s="8"/>
      <c r="CWL91" s="8"/>
      <c r="CWM91" s="8"/>
      <c r="CWN91" s="8"/>
      <c r="CWO91" s="8"/>
      <c r="CWP91" s="8"/>
      <c r="CWQ91" s="8"/>
      <c r="CWR91" s="8"/>
      <c r="CWS91" s="8"/>
      <c r="CWT91" s="8"/>
      <c r="CWU91" s="8"/>
      <c r="CWV91" s="8"/>
      <c r="CWW91" s="8"/>
      <c r="CWX91" s="8"/>
      <c r="CWY91" s="8"/>
      <c r="CWZ91" s="8"/>
      <c r="CXA91" s="8"/>
      <c r="CXB91" s="8"/>
      <c r="CXC91" s="8"/>
      <c r="CXD91" s="8"/>
      <c r="CXE91" s="8"/>
      <c r="CXF91" s="8"/>
      <c r="CXG91" s="8"/>
      <c r="CXH91" s="8"/>
      <c r="CXI91" s="8"/>
      <c r="CXJ91" s="8"/>
      <c r="CXK91" s="8"/>
      <c r="CXL91" s="8"/>
      <c r="CXM91" s="8"/>
      <c r="CXN91" s="8"/>
      <c r="CXO91" s="8"/>
      <c r="CXP91" s="8"/>
      <c r="CXQ91" s="8"/>
      <c r="CXR91" s="8"/>
      <c r="CXS91" s="8"/>
      <c r="CXT91" s="8"/>
      <c r="CXU91" s="8"/>
      <c r="CXV91" s="8"/>
      <c r="CXW91" s="8"/>
      <c r="CXX91" s="8"/>
      <c r="CXY91" s="8"/>
      <c r="CXZ91" s="8"/>
      <c r="CYA91" s="8"/>
      <c r="CYB91" s="8"/>
      <c r="CYC91" s="8"/>
      <c r="CYD91" s="8"/>
      <c r="CYE91" s="8"/>
      <c r="CYF91" s="8"/>
      <c r="CYG91" s="8"/>
      <c r="CYH91" s="8"/>
      <c r="CYI91" s="8"/>
      <c r="CYJ91" s="8"/>
      <c r="CYK91" s="8"/>
      <c r="CYL91" s="8"/>
      <c r="CYM91" s="8"/>
      <c r="CYN91" s="8"/>
      <c r="CYO91" s="8"/>
      <c r="CYP91" s="8"/>
      <c r="CYQ91" s="8"/>
      <c r="CYR91" s="8"/>
      <c r="CYS91" s="8"/>
      <c r="CYT91" s="8"/>
      <c r="CYU91" s="8"/>
      <c r="CYV91" s="8"/>
      <c r="CYW91" s="8"/>
      <c r="CYX91" s="8"/>
      <c r="CYY91" s="8"/>
      <c r="CYZ91" s="8"/>
      <c r="CZA91" s="8"/>
      <c r="CZB91" s="8"/>
      <c r="CZC91" s="8"/>
      <c r="CZD91" s="8"/>
      <c r="CZE91" s="8"/>
      <c r="CZF91" s="8"/>
      <c r="CZG91" s="8"/>
      <c r="CZH91" s="8"/>
      <c r="CZI91" s="8"/>
      <c r="CZJ91" s="8"/>
      <c r="CZK91" s="8"/>
      <c r="CZL91" s="8"/>
      <c r="CZM91" s="8"/>
      <c r="CZN91" s="8"/>
      <c r="CZO91" s="8"/>
      <c r="CZP91" s="8"/>
      <c r="CZQ91" s="8"/>
      <c r="CZR91" s="8"/>
      <c r="CZS91" s="8"/>
      <c r="CZT91" s="8"/>
      <c r="CZU91" s="8"/>
      <c r="CZV91" s="8"/>
      <c r="CZW91" s="8"/>
      <c r="CZX91" s="8"/>
      <c r="CZY91" s="8"/>
      <c r="CZZ91" s="8"/>
      <c r="DAA91" s="8"/>
      <c r="DAB91" s="8"/>
      <c r="DAC91" s="8"/>
      <c r="DAD91" s="8"/>
      <c r="DAE91" s="8"/>
      <c r="DAF91" s="8"/>
      <c r="DAG91" s="8"/>
      <c r="DAH91" s="8"/>
      <c r="DAI91" s="8"/>
      <c r="DAJ91" s="8"/>
      <c r="DAK91" s="8"/>
      <c r="DAL91" s="8"/>
      <c r="DAM91" s="8"/>
      <c r="DAN91" s="8"/>
      <c r="DAO91" s="8"/>
      <c r="DAP91" s="8"/>
      <c r="DAQ91" s="8"/>
      <c r="DAR91" s="8"/>
      <c r="DAS91" s="8"/>
      <c r="DAT91" s="8"/>
      <c r="DAU91" s="8"/>
      <c r="DAV91" s="8"/>
      <c r="DAW91" s="8"/>
      <c r="DAX91" s="8"/>
      <c r="DAY91" s="8"/>
      <c r="DAZ91" s="8"/>
      <c r="DBA91" s="8"/>
      <c r="DBB91" s="8"/>
      <c r="DBC91" s="8"/>
      <c r="DBD91" s="8"/>
      <c r="DBE91" s="8"/>
      <c r="DBF91" s="8"/>
      <c r="DBG91" s="8"/>
      <c r="DBH91" s="8"/>
      <c r="DBI91" s="8"/>
      <c r="DBJ91" s="8"/>
      <c r="DBK91" s="8"/>
      <c r="DBL91" s="8"/>
      <c r="DBM91" s="8"/>
      <c r="DBN91" s="8"/>
      <c r="DBO91" s="8"/>
      <c r="DBP91" s="8"/>
      <c r="DBQ91" s="8"/>
      <c r="DBR91" s="8"/>
      <c r="DBS91" s="8"/>
      <c r="DBT91" s="8"/>
      <c r="DBU91" s="8"/>
      <c r="DBV91" s="8"/>
      <c r="DBW91" s="8"/>
      <c r="DBX91" s="8"/>
      <c r="DBY91" s="8"/>
      <c r="DBZ91" s="8"/>
      <c r="DCA91" s="8"/>
      <c r="DCB91" s="8"/>
      <c r="DCC91" s="8"/>
      <c r="DCD91" s="8"/>
      <c r="DCE91" s="8"/>
      <c r="DCF91" s="8"/>
      <c r="DCG91" s="8"/>
      <c r="DCH91" s="8"/>
      <c r="DCI91" s="8"/>
      <c r="DCJ91" s="8"/>
      <c r="DCK91" s="8"/>
      <c r="DCL91" s="8"/>
      <c r="DCM91" s="8"/>
      <c r="DCN91" s="8"/>
      <c r="DCO91" s="8"/>
      <c r="DCP91" s="8"/>
      <c r="DCQ91" s="8"/>
      <c r="DCR91" s="8"/>
      <c r="DCS91" s="8"/>
      <c r="DCT91" s="8"/>
      <c r="DCU91" s="8"/>
      <c r="DCV91" s="8"/>
      <c r="DCW91" s="8"/>
      <c r="DCX91" s="8"/>
      <c r="DCY91" s="8"/>
      <c r="DCZ91" s="8"/>
      <c r="DDA91" s="8"/>
      <c r="DDB91" s="8"/>
      <c r="DDC91" s="8"/>
      <c r="DDD91" s="8"/>
      <c r="DDE91" s="8"/>
      <c r="DDF91" s="8"/>
      <c r="DDG91" s="8"/>
      <c r="DDH91" s="8"/>
      <c r="DDI91" s="8"/>
      <c r="DDJ91" s="8"/>
      <c r="DDK91" s="8"/>
      <c r="DDL91" s="8"/>
      <c r="DDM91" s="8"/>
      <c r="DDN91" s="8"/>
      <c r="DDO91" s="8"/>
      <c r="DDP91" s="8"/>
      <c r="DDQ91" s="8"/>
      <c r="DDR91" s="8"/>
      <c r="DDS91" s="8"/>
      <c r="DDT91" s="8"/>
      <c r="DDU91" s="8"/>
      <c r="DDV91" s="8"/>
      <c r="DDW91" s="8"/>
      <c r="DDX91" s="8"/>
      <c r="DDY91" s="8"/>
      <c r="DDZ91" s="8"/>
      <c r="DEA91" s="8"/>
      <c r="DEB91" s="8"/>
      <c r="DEC91" s="8"/>
      <c r="DED91" s="8"/>
      <c r="DEE91" s="8"/>
      <c r="DEF91" s="8"/>
      <c r="DEG91" s="8"/>
      <c r="DEH91" s="8"/>
      <c r="DEI91" s="8"/>
      <c r="DEJ91" s="8"/>
      <c r="DEK91" s="8"/>
      <c r="DEL91" s="8"/>
      <c r="DEM91" s="8"/>
      <c r="DEN91" s="8"/>
      <c r="DEO91" s="8"/>
      <c r="DEP91" s="8"/>
      <c r="DEQ91" s="8"/>
      <c r="DER91" s="8"/>
      <c r="DES91" s="8"/>
      <c r="DET91" s="8"/>
      <c r="DEU91" s="8"/>
      <c r="DEV91" s="8"/>
      <c r="DEW91" s="8"/>
      <c r="DEX91" s="8"/>
      <c r="DEY91" s="8"/>
      <c r="DEZ91" s="8"/>
      <c r="DFA91" s="8"/>
      <c r="DFB91" s="8"/>
      <c r="DFC91" s="8"/>
      <c r="DFD91" s="8"/>
      <c r="DFE91" s="8"/>
      <c r="DFF91" s="8"/>
      <c r="DFG91" s="8"/>
      <c r="DFH91" s="8"/>
      <c r="DFI91" s="8"/>
      <c r="DFJ91" s="8"/>
      <c r="DFK91" s="8"/>
      <c r="DFL91" s="8"/>
      <c r="DFM91" s="8"/>
      <c r="DFN91" s="8"/>
      <c r="DFO91" s="8"/>
      <c r="DFP91" s="8"/>
      <c r="DFQ91" s="8"/>
      <c r="DFR91" s="8"/>
      <c r="DFS91" s="8"/>
      <c r="DFT91" s="8"/>
      <c r="DFU91" s="8"/>
      <c r="DFV91" s="8"/>
      <c r="DFW91" s="8"/>
      <c r="DFX91" s="8"/>
      <c r="DFY91" s="8"/>
      <c r="DFZ91" s="8"/>
      <c r="DGA91" s="8"/>
      <c r="DGB91" s="8"/>
      <c r="DGC91" s="8"/>
      <c r="DGD91" s="8"/>
      <c r="DGE91" s="8"/>
      <c r="DGF91" s="8"/>
      <c r="DGG91" s="8"/>
      <c r="DGH91" s="8"/>
      <c r="DGI91" s="8"/>
      <c r="DGJ91" s="8"/>
      <c r="DGK91" s="8"/>
      <c r="DGL91" s="8"/>
      <c r="DGM91" s="8"/>
      <c r="DGN91" s="8"/>
      <c r="DGO91" s="8"/>
      <c r="DGP91" s="8"/>
      <c r="DGQ91" s="8"/>
      <c r="DGR91" s="8"/>
      <c r="DGS91" s="8"/>
      <c r="DGT91" s="8"/>
      <c r="DGU91" s="8"/>
      <c r="DGV91" s="8"/>
      <c r="DGW91" s="8"/>
      <c r="DGX91" s="8"/>
      <c r="DGY91" s="8"/>
      <c r="DGZ91" s="8"/>
      <c r="DHA91" s="8"/>
      <c r="DHB91" s="8"/>
      <c r="DHC91" s="8"/>
      <c r="DHD91" s="8"/>
      <c r="DHE91" s="8"/>
      <c r="DHF91" s="8"/>
      <c r="DHG91" s="8"/>
      <c r="DHH91" s="8"/>
      <c r="DHI91" s="8"/>
      <c r="DHJ91" s="8"/>
      <c r="DHK91" s="8"/>
      <c r="DHL91" s="8"/>
      <c r="DHM91" s="8"/>
      <c r="DHN91" s="8"/>
      <c r="DHO91" s="8"/>
      <c r="DHP91" s="8"/>
      <c r="DHQ91" s="8"/>
      <c r="DHR91" s="8"/>
      <c r="DHS91" s="8"/>
      <c r="DHT91" s="8"/>
      <c r="DHU91" s="8"/>
      <c r="DHV91" s="8"/>
      <c r="DHW91" s="8"/>
      <c r="DHX91" s="8"/>
      <c r="DHY91" s="8"/>
      <c r="DHZ91" s="8"/>
      <c r="DIA91" s="8"/>
      <c r="DIB91" s="8"/>
      <c r="DIC91" s="8"/>
      <c r="DID91" s="8"/>
      <c r="DIE91" s="8"/>
      <c r="DIF91" s="8"/>
      <c r="DIG91" s="8"/>
      <c r="DIH91" s="8"/>
      <c r="DII91" s="8"/>
      <c r="DIJ91" s="8"/>
      <c r="DIK91" s="8"/>
      <c r="DIL91" s="8"/>
      <c r="DIM91" s="8"/>
      <c r="DIN91" s="8"/>
      <c r="DIO91" s="8"/>
      <c r="DIP91" s="8"/>
      <c r="DIQ91" s="8"/>
      <c r="DIR91" s="8"/>
      <c r="DIS91" s="8"/>
      <c r="DIT91" s="8"/>
      <c r="DIU91" s="8"/>
      <c r="DIV91" s="8"/>
      <c r="DIW91" s="8"/>
      <c r="DIX91" s="8"/>
      <c r="DIY91" s="8"/>
      <c r="DIZ91" s="8"/>
      <c r="DJA91" s="8"/>
      <c r="DJB91" s="8"/>
      <c r="DJC91" s="8"/>
      <c r="DJD91" s="8"/>
      <c r="DJE91" s="8"/>
      <c r="DJF91" s="8"/>
      <c r="DJG91" s="8"/>
      <c r="DJH91" s="8"/>
      <c r="DJI91" s="8"/>
      <c r="DJJ91" s="8"/>
      <c r="DJK91" s="8"/>
      <c r="DJL91" s="8"/>
      <c r="DJM91" s="8"/>
      <c r="DJN91" s="8"/>
      <c r="DJO91" s="8"/>
      <c r="DJP91" s="8"/>
      <c r="DJQ91" s="8"/>
      <c r="DJR91" s="8"/>
      <c r="DJS91" s="8"/>
      <c r="DJT91" s="8"/>
      <c r="DJU91" s="8"/>
      <c r="DJV91" s="8"/>
      <c r="DJW91" s="8"/>
      <c r="DJX91" s="8"/>
      <c r="DJY91" s="8"/>
      <c r="DJZ91" s="8"/>
      <c r="DKA91" s="8"/>
      <c r="DKB91" s="8"/>
      <c r="DKC91" s="8"/>
      <c r="DKD91" s="8"/>
      <c r="DKE91" s="8"/>
      <c r="DKF91" s="8"/>
      <c r="DKG91" s="8"/>
      <c r="DKH91" s="8"/>
      <c r="DKI91" s="8"/>
      <c r="DKJ91" s="8"/>
      <c r="DKK91" s="8"/>
      <c r="DKL91" s="8"/>
      <c r="DKM91" s="8"/>
      <c r="DKN91" s="8"/>
      <c r="DKO91" s="8"/>
      <c r="DKP91" s="8"/>
      <c r="DKQ91" s="8"/>
      <c r="DKR91" s="8"/>
      <c r="DKS91" s="8"/>
      <c r="DKT91" s="8"/>
      <c r="DKU91" s="8"/>
      <c r="DKV91" s="8"/>
      <c r="DKW91" s="8"/>
      <c r="DKX91" s="8"/>
      <c r="DKY91" s="8"/>
      <c r="DKZ91" s="8"/>
      <c r="DLA91" s="8"/>
      <c r="DLB91" s="8"/>
      <c r="DLC91" s="8"/>
      <c r="DLD91" s="8"/>
      <c r="DLE91" s="8"/>
      <c r="DLF91" s="8"/>
      <c r="DLG91" s="8"/>
      <c r="DLH91" s="8"/>
      <c r="DLI91" s="8"/>
      <c r="DLJ91" s="8"/>
      <c r="DLK91" s="8"/>
      <c r="DLL91" s="8"/>
      <c r="DLM91" s="8"/>
      <c r="DLN91" s="8"/>
      <c r="DLO91" s="8"/>
      <c r="DLP91" s="8"/>
      <c r="DLQ91" s="8"/>
      <c r="DLR91" s="8"/>
      <c r="DLS91" s="8"/>
      <c r="DLT91" s="8"/>
      <c r="DLU91" s="8"/>
      <c r="DLV91" s="8"/>
      <c r="DLW91" s="8"/>
      <c r="DLX91" s="8"/>
      <c r="DLY91" s="8"/>
      <c r="DLZ91" s="8"/>
      <c r="DMA91" s="8"/>
      <c r="DMB91" s="8"/>
      <c r="DMC91" s="8"/>
      <c r="DMD91" s="8"/>
      <c r="DME91" s="8"/>
      <c r="DMF91" s="8"/>
      <c r="DMG91" s="8"/>
      <c r="DMH91" s="8"/>
      <c r="DMI91" s="8"/>
      <c r="DMJ91" s="8"/>
      <c r="DMK91" s="8"/>
      <c r="DML91" s="8"/>
      <c r="DMM91" s="8"/>
      <c r="DMN91" s="8"/>
      <c r="DMO91" s="8"/>
      <c r="DMP91" s="8"/>
      <c r="DMQ91" s="8"/>
      <c r="DMR91" s="8"/>
      <c r="DMS91" s="8"/>
      <c r="DMT91" s="8"/>
      <c r="DMU91" s="8"/>
      <c r="DMV91" s="8"/>
      <c r="DMW91" s="8"/>
      <c r="DMX91" s="8"/>
      <c r="DMY91" s="8"/>
      <c r="DMZ91" s="8"/>
      <c r="DNA91" s="8"/>
      <c r="DNB91" s="8"/>
      <c r="DNC91" s="8"/>
      <c r="DND91" s="8"/>
      <c r="DNE91" s="8"/>
      <c r="DNF91" s="8"/>
      <c r="DNG91" s="8"/>
      <c r="DNH91" s="8"/>
      <c r="DNI91" s="8"/>
      <c r="DNJ91" s="8"/>
      <c r="DNK91" s="8"/>
      <c r="DNL91" s="8"/>
      <c r="DNM91" s="8"/>
      <c r="DNN91" s="8"/>
      <c r="DNO91" s="8"/>
      <c r="DNP91" s="8"/>
      <c r="DNQ91" s="8"/>
      <c r="DNR91" s="8"/>
      <c r="DNS91" s="8"/>
      <c r="DNT91" s="8"/>
      <c r="DNU91" s="8"/>
      <c r="DNV91" s="8"/>
      <c r="DNW91" s="8"/>
      <c r="DNX91" s="8"/>
      <c r="DNY91" s="8"/>
      <c r="DNZ91" s="8"/>
      <c r="DOA91" s="8"/>
      <c r="DOB91" s="8"/>
      <c r="DOC91" s="8"/>
      <c r="DOD91" s="8"/>
      <c r="DOE91" s="8"/>
      <c r="DOF91" s="8"/>
      <c r="DOG91" s="8"/>
      <c r="DOH91" s="8"/>
      <c r="DOI91" s="8"/>
      <c r="DOJ91" s="8"/>
      <c r="DOK91" s="8"/>
      <c r="DOL91" s="8"/>
      <c r="DOM91" s="8"/>
      <c r="DON91" s="8"/>
      <c r="DOO91" s="8"/>
      <c r="DOP91" s="8"/>
      <c r="DOQ91" s="8"/>
      <c r="DOR91" s="8"/>
      <c r="DOS91" s="8"/>
      <c r="DOT91" s="8"/>
      <c r="DOU91" s="8"/>
      <c r="DOV91" s="8"/>
      <c r="DOW91" s="8"/>
      <c r="DOX91" s="8"/>
      <c r="DOY91" s="8"/>
      <c r="DOZ91" s="8"/>
      <c r="DPA91" s="8"/>
      <c r="DPB91" s="8"/>
      <c r="DPC91" s="8"/>
      <c r="DPD91" s="8"/>
      <c r="DPE91" s="8"/>
      <c r="DPF91" s="8"/>
      <c r="DPG91" s="8"/>
      <c r="DPH91" s="8"/>
      <c r="DPI91" s="8"/>
      <c r="DPJ91" s="8"/>
      <c r="DPK91" s="8"/>
      <c r="DPL91" s="8"/>
      <c r="DPM91" s="8"/>
      <c r="DPN91" s="8"/>
      <c r="DPO91" s="8"/>
      <c r="DPP91" s="8"/>
      <c r="DPQ91" s="8"/>
      <c r="DPR91" s="8"/>
      <c r="DPS91" s="8"/>
      <c r="DPT91" s="8"/>
      <c r="DPU91" s="8"/>
      <c r="DPV91" s="8"/>
      <c r="DPW91" s="8"/>
      <c r="DPX91" s="8"/>
      <c r="DPY91" s="8"/>
      <c r="DPZ91" s="8"/>
      <c r="DQA91" s="8"/>
      <c r="DQB91" s="8"/>
      <c r="DQC91" s="8"/>
      <c r="DQD91" s="8"/>
      <c r="DQE91" s="8"/>
      <c r="DQF91" s="8"/>
      <c r="DQG91" s="8"/>
      <c r="DQH91" s="8"/>
      <c r="DQI91" s="8"/>
      <c r="DQJ91" s="8"/>
      <c r="DQK91" s="8"/>
      <c r="DQL91" s="8"/>
      <c r="DQM91" s="8"/>
      <c r="DQN91" s="8"/>
      <c r="DQO91" s="8"/>
      <c r="DQP91" s="8"/>
      <c r="DQQ91" s="8"/>
      <c r="DQR91" s="8"/>
      <c r="DQS91" s="8"/>
      <c r="DQT91" s="8"/>
      <c r="DQU91" s="8"/>
      <c r="DQV91" s="8"/>
      <c r="DQW91" s="8"/>
      <c r="DQX91" s="8"/>
      <c r="DQY91" s="8"/>
      <c r="DQZ91" s="8"/>
      <c r="DRA91" s="8"/>
      <c r="DRB91" s="8"/>
      <c r="DRC91" s="8"/>
      <c r="DRD91" s="8"/>
      <c r="DRE91" s="8"/>
      <c r="DRF91" s="8"/>
      <c r="DRG91" s="8"/>
      <c r="DRH91" s="8"/>
      <c r="DRI91" s="8"/>
      <c r="DRJ91" s="8"/>
      <c r="DRK91" s="8"/>
      <c r="DRL91" s="8"/>
      <c r="DRM91" s="8"/>
      <c r="DRN91" s="8"/>
      <c r="DRO91" s="8"/>
      <c r="DRP91" s="8"/>
      <c r="DRQ91" s="8"/>
      <c r="DRR91" s="8"/>
      <c r="DRS91" s="8"/>
      <c r="DRT91" s="8"/>
      <c r="DRU91" s="8"/>
      <c r="DRV91" s="8"/>
      <c r="DRW91" s="8"/>
      <c r="DRX91" s="8"/>
      <c r="DRY91" s="8"/>
      <c r="DRZ91" s="8"/>
      <c r="DSA91" s="8"/>
      <c r="DSB91" s="8"/>
      <c r="DSC91" s="8"/>
      <c r="DSD91" s="8"/>
      <c r="DSE91" s="8"/>
      <c r="DSF91" s="8"/>
      <c r="DSG91" s="8"/>
      <c r="DSH91" s="8"/>
      <c r="DSI91" s="8"/>
      <c r="DSJ91" s="8"/>
      <c r="DSK91" s="8"/>
      <c r="DSL91" s="8"/>
      <c r="DSM91" s="8"/>
      <c r="DSN91" s="8"/>
      <c r="DSO91" s="8"/>
      <c r="DSP91" s="8"/>
      <c r="DSQ91" s="8"/>
      <c r="DSR91" s="8"/>
      <c r="DSS91" s="8"/>
      <c r="DST91" s="8"/>
      <c r="DSU91" s="8"/>
      <c r="DSV91" s="8"/>
      <c r="DSW91" s="8"/>
      <c r="DSX91" s="8"/>
      <c r="DSY91" s="8"/>
      <c r="DSZ91" s="8"/>
      <c r="DTA91" s="8"/>
      <c r="DTB91" s="8"/>
      <c r="DTC91" s="8"/>
      <c r="DTD91" s="8"/>
      <c r="DTE91" s="8"/>
      <c r="DTF91" s="8"/>
      <c r="DTG91" s="8"/>
      <c r="DTH91" s="8"/>
      <c r="DTI91" s="8"/>
      <c r="DTJ91" s="8"/>
      <c r="DTK91" s="8"/>
      <c r="DTL91" s="8"/>
      <c r="DTM91" s="8"/>
      <c r="DTN91" s="8"/>
      <c r="DTO91" s="8"/>
      <c r="DTP91" s="8"/>
      <c r="DTQ91" s="8"/>
      <c r="DTR91" s="8"/>
      <c r="DTS91" s="8"/>
      <c r="DTT91" s="8"/>
      <c r="DTU91" s="8"/>
      <c r="DTV91" s="8"/>
      <c r="DTW91" s="8"/>
      <c r="DTX91" s="8"/>
      <c r="DTY91" s="8"/>
      <c r="DTZ91" s="8"/>
      <c r="DUA91" s="8"/>
      <c r="DUB91" s="8"/>
      <c r="DUC91" s="8"/>
      <c r="DUD91" s="8"/>
      <c r="DUE91" s="8"/>
      <c r="DUF91" s="8"/>
      <c r="DUG91" s="8"/>
      <c r="DUH91" s="8"/>
      <c r="DUI91" s="8"/>
      <c r="DUJ91" s="8"/>
      <c r="DUK91" s="8"/>
      <c r="DUL91" s="8"/>
      <c r="DUM91" s="8"/>
      <c r="DUN91" s="8"/>
      <c r="DUO91" s="8"/>
      <c r="DUP91" s="8"/>
      <c r="DUQ91" s="8"/>
      <c r="DUR91" s="8"/>
      <c r="DUS91" s="8"/>
      <c r="DUT91" s="8"/>
      <c r="DUU91" s="8"/>
      <c r="DUV91" s="8"/>
      <c r="DUW91" s="8"/>
      <c r="DUX91" s="8"/>
      <c r="DUY91" s="8"/>
      <c r="DUZ91" s="8"/>
      <c r="DVA91" s="8"/>
      <c r="DVB91" s="8"/>
      <c r="DVC91" s="8"/>
      <c r="DVD91" s="8"/>
      <c r="DVE91" s="8"/>
      <c r="DVF91" s="8"/>
      <c r="DVG91" s="8"/>
      <c r="DVH91" s="8"/>
      <c r="DVI91" s="8"/>
      <c r="DVJ91" s="8"/>
      <c r="DVK91" s="8"/>
      <c r="DVL91" s="8"/>
      <c r="DVM91" s="8"/>
      <c r="DVN91" s="8"/>
      <c r="DVO91" s="8"/>
      <c r="DVP91" s="8"/>
      <c r="DVQ91" s="8"/>
      <c r="DVR91" s="8"/>
      <c r="DVS91" s="8"/>
      <c r="DVT91" s="8"/>
      <c r="DVU91" s="8"/>
      <c r="DVV91" s="8"/>
      <c r="DVW91" s="8"/>
      <c r="DVX91" s="8"/>
      <c r="DVY91" s="8"/>
      <c r="DVZ91" s="8"/>
      <c r="DWA91" s="8"/>
      <c r="DWB91" s="8"/>
      <c r="DWC91" s="8"/>
      <c r="DWD91" s="8"/>
      <c r="DWE91" s="8"/>
      <c r="DWF91" s="8"/>
      <c r="DWG91" s="8"/>
      <c r="DWH91" s="8"/>
      <c r="DWI91" s="8"/>
      <c r="DWJ91" s="8"/>
      <c r="DWK91" s="8"/>
      <c r="DWL91" s="8"/>
      <c r="DWM91" s="8"/>
      <c r="DWN91" s="8"/>
      <c r="DWO91" s="8"/>
      <c r="DWP91" s="8"/>
      <c r="DWQ91" s="8"/>
      <c r="DWR91" s="8"/>
      <c r="DWS91" s="8"/>
      <c r="DWT91" s="8"/>
      <c r="DWU91" s="8"/>
      <c r="DWV91" s="8"/>
      <c r="DWW91" s="8"/>
      <c r="DWX91" s="8"/>
      <c r="DWY91" s="8"/>
      <c r="DWZ91" s="8"/>
      <c r="DXA91" s="8"/>
      <c r="DXB91" s="8"/>
      <c r="DXC91" s="8"/>
      <c r="DXD91" s="8"/>
      <c r="DXE91" s="8"/>
      <c r="DXF91" s="8"/>
      <c r="DXG91" s="8"/>
      <c r="DXH91" s="8"/>
      <c r="DXI91" s="8"/>
      <c r="DXJ91" s="8"/>
      <c r="DXK91" s="8"/>
      <c r="DXL91" s="8"/>
      <c r="DXM91" s="8"/>
      <c r="DXN91" s="8"/>
      <c r="DXO91" s="8"/>
      <c r="DXP91" s="8"/>
      <c r="DXQ91" s="8"/>
      <c r="DXR91" s="8"/>
      <c r="DXS91" s="8"/>
      <c r="DXT91" s="8"/>
      <c r="DXU91" s="8"/>
      <c r="DXV91" s="8"/>
      <c r="DXW91" s="8"/>
      <c r="DXX91" s="8"/>
      <c r="DXY91" s="8"/>
      <c r="DXZ91" s="8"/>
      <c r="DYA91" s="8"/>
      <c r="DYB91" s="8"/>
      <c r="DYC91" s="8"/>
      <c r="DYD91" s="8"/>
      <c r="DYE91" s="8"/>
      <c r="DYF91" s="8"/>
      <c r="DYG91" s="8"/>
      <c r="DYH91" s="8"/>
      <c r="DYI91" s="8"/>
      <c r="DYJ91" s="8"/>
      <c r="DYK91" s="8"/>
      <c r="DYL91" s="8"/>
      <c r="DYM91" s="8"/>
      <c r="DYN91" s="8"/>
      <c r="DYO91" s="8"/>
      <c r="DYP91" s="8"/>
      <c r="DYQ91" s="8"/>
      <c r="DYR91" s="8"/>
      <c r="DYS91" s="8"/>
      <c r="DYT91" s="8"/>
      <c r="DYU91" s="8"/>
      <c r="DYV91" s="8"/>
      <c r="DYW91" s="8"/>
      <c r="DYX91" s="8"/>
      <c r="DYY91" s="8"/>
      <c r="DYZ91" s="8"/>
      <c r="DZA91" s="8"/>
      <c r="DZB91" s="8"/>
      <c r="DZC91" s="8"/>
      <c r="DZD91" s="8"/>
      <c r="DZE91" s="8"/>
      <c r="DZF91" s="8"/>
      <c r="DZG91" s="8"/>
      <c r="DZH91" s="8"/>
      <c r="DZI91" s="8"/>
      <c r="DZJ91" s="8"/>
      <c r="DZK91" s="8"/>
      <c r="DZL91" s="8"/>
      <c r="DZM91" s="8"/>
      <c r="DZN91" s="8"/>
      <c r="DZO91" s="8"/>
      <c r="DZP91" s="8"/>
      <c r="DZQ91" s="8"/>
      <c r="DZR91" s="8"/>
      <c r="DZS91" s="8"/>
      <c r="DZT91" s="8"/>
      <c r="DZU91" s="8"/>
      <c r="DZV91" s="8"/>
      <c r="DZW91" s="8"/>
      <c r="DZX91" s="8"/>
      <c r="DZY91" s="8"/>
      <c r="DZZ91" s="8"/>
      <c r="EAA91" s="8"/>
      <c r="EAB91" s="8"/>
      <c r="EAC91" s="8"/>
      <c r="EAD91" s="8"/>
      <c r="EAE91" s="8"/>
      <c r="EAF91" s="8"/>
      <c r="EAG91" s="8"/>
      <c r="EAH91" s="8"/>
      <c r="EAI91" s="8"/>
      <c r="EAJ91" s="8"/>
      <c r="EAK91" s="8"/>
      <c r="EAL91" s="8"/>
      <c r="EAM91" s="8"/>
      <c r="EAN91" s="8"/>
      <c r="EAO91" s="8"/>
      <c r="EAP91" s="8"/>
      <c r="EAQ91" s="8"/>
      <c r="EAR91" s="8"/>
      <c r="EAS91" s="8"/>
      <c r="EAT91" s="8"/>
      <c r="EAU91" s="8"/>
      <c r="EAV91" s="8"/>
      <c r="EAW91" s="8"/>
      <c r="EAX91" s="8"/>
      <c r="EAY91" s="8"/>
      <c r="EAZ91" s="8"/>
      <c r="EBA91" s="8"/>
      <c r="EBB91" s="8"/>
      <c r="EBC91" s="8"/>
      <c r="EBD91" s="8"/>
      <c r="EBE91" s="8"/>
      <c r="EBF91" s="8"/>
      <c r="EBG91" s="8"/>
      <c r="EBH91" s="8"/>
      <c r="EBI91" s="8"/>
      <c r="EBJ91" s="8"/>
      <c r="EBK91" s="8"/>
      <c r="EBL91" s="8"/>
      <c r="EBM91" s="8"/>
      <c r="EBN91" s="8"/>
      <c r="EBO91" s="8"/>
      <c r="EBP91" s="8"/>
      <c r="EBQ91" s="8"/>
      <c r="EBR91" s="8"/>
      <c r="EBS91" s="8"/>
      <c r="EBT91" s="8"/>
      <c r="EBU91" s="8"/>
      <c r="EBV91" s="8"/>
      <c r="EBW91" s="8"/>
      <c r="EBX91" s="8"/>
      <c r="EBY91" s="8"/>
      <c r="EBZ91" s="8"/>
      <c r="ECA91" s="8"/>
      <c r="ECB91" s="8"/>
      <c r="ECC91" s="8"/>
      <c r="ECD91" s="8"/>
      <c r="ECE91" s="8"/>
      <c r="ECF91" s="8"/>
      <c r="ECG91" s="8"/>
      <c r="ECH91" s="8"/>
      <c r="ECI91" s="8"/>
      <c r="ECJ91" s="8"/>
      <c r="ECK91" s="8"/>
      <c r="ECL91" s="8"/>
      <c r="ECM91" s="8"/>
      <c r="ECN91" s="8"/>
      <c r="ECO91" s="8"/>
      <c r="ECP91" s="8"/>
      <c r="ECQ91" s="8"/>
      <c r="ECR91" s="8"/>
      <c r="ECS91" s="8"/>
      <c r="ECT91" s="8"/>
      <c r="ECU91" s="8"/>
      <c r="ECV91" s="8"/>
      <c r="ECW91" s="8"/>
      <c r="ECX91" s="8"/>
      <c r="ECY91" s="8"/>
      <c r="ECZ91" s="8"/>
      <c r="EDA91" s="8"/>
      <c r="EDB91" s="8"/>
      <c r="EDC91" s="8"/>
      <c r="EDD91" s="8"/>
      <c r="EDE91" s="8"/>
      <c r="EDF91" s="8"/>
      <c r="EDG91" s="8"/>
      <c r="EDH91" s="8"/>
      <c r="EDI91" s="8"/>
      <c r="EDJ91" s="8"/>
      <c r="EDK91" s="8"/>
      <c r="EDL91" s="8"/>
      <c r="EDM91" s="8"/>
      <c r="EDN91" s="8"/>
      <c r="EDO91" s="8"/>
      <c r="EDP91" s="8"/>
      <c r="EDQ91" s="8"/>
      <c r="EDR91" s="8"/>
      <c r="EDS91" s="8"/>
      <c r="EDT91" s="8"/>
      <c r="EDU91" s="8"/>
      <c r="EDV91" s="8"/>
      <c r="EDW91" s="8"/>
      <c r="EDX91" s="8"/>
      <c r="EDY91" s="8"/>
      <c r="EDZ91" s="8"/>
      <c r="EEA91" s="8"/>
      <c r="EEB91" s="8"/>
      <c r="EEC91" s="8"/>
      <c r="EED91" s="8"/>
      <c r="EEE91" s="8"/>
      <c r="EEF91" s="8"/>
      <c r="EEG91" s="8"/>
      <c r="EEH91" s="8"/>
      <c r="EEI91" s="8"/>
      <c r="EEJ91" s="8"/>
      <c r="EEK91" s="8"/>
      <c r="EEL91" s="8"/>
      <c r="EEM91" s="8"/>
      <c r="EEN91" s="8"/>
      <c r="EEO91" s="8"/>
      <c r="EEP91" s="8"/>
      <c r="EEQ91" s="8"/>
      <c r="EER91" s="8"/>
      <c r="EES91" s="8"/>
      <c r="EET91" s="8"/>
      <c r="EEU91" s="8"/>
      <c r="EEV91" s="8"/>
      <c r="EEW91" s="8"/>
      <c r="EEX91" s="8"/>
      <c r="EEY91" s="8"/>
      <c r="EEZ91" s="8"/>
      <c r="EFA91" s="8"/>
      <c r="EFB91" s="8"/>
      <c r="EFC91" s="8"/>
      <c r="EFD91" s="8"/>
      <c r="EFE91" s="8"/>
      <c r="EFF91" s="8"/>
      <c r="EFG91" s="8"/>
      <c r="EFH91" s="8"/>
      <c r="EFI91" s="8"/>
      <c r="EFJ91" s="8"/>
      <c r="EFK91" s="8"/>
      <c r="EFL91" s="8"/>
      <c r="EFM91" s="8"/>
      <c r="EFN91" s="8"/>
      <c r="EFO91" s="8"/>
      <c r="EFP91" s="8"/>
      <c r="EFQ91" s="8"/>
      <c r="EFR91" s="8"/>
      <c r="EFS91" s="8"/>
      <c r="EFT91" s="8"/>
      <c r="EFU91" s="8"/>
      <c r="EFV91" s="8"/>
      <c r="EFW91" s="8"/>
      <c r="EFX91" s="8"/>
      <c r="EFY91" s="8"/>
      <c r="EFZ91" s="8"/>
      <c r="EGA91" s="8"/>
      <c r="EGB91" s="8"/>
      <c r="EGC91" s="8"/>
      <c r="EGD91" s="8"/>
      <c r="EGE91" s="8"/>
      <c r="EGF91" s="8"/>
      <c r="EGG91" s="8"/>
      <c r="EGH91" s="8"/>
      <c r="EGI91" s="8"/>
      <c r="EGJ91" s="8"/>
      <c r="EGK91" s="8"/>
      <c r="EGL91" s="8"/>
      <c r="EGM91" s="8"/>
      <c r="EGN91" s="8"/>
      <c r="EGO91" s="8"/>
      <c r="EGP91" s="8"/>
      <c r="EGQ91" s="8"/>
      <c r="EGR91" s="8"/>
      <c r="EGS91" s="8"/>
      <c r="EGT91" s="8"/>
      <c r="EGU91" s="8"/>
      <c r="EGV91" s="8"/>
      <c r="EGW91" s="8"/>
      <c r="EGX91" s="8"/>
      <c r="EGY91" s="8"/>
      <c r="EGZ91" s="8"/>
      <c r="EHA91" s="8"/>
      <c r="EHB91" s="8"/>
      <c r="EHC91" s="8"/>
      <c r="EHD91" s="8"/>
      <c r="EHE91" s="8"/>
      <c r="EHF91" s="8"/>
      <c r="EHG91" s="8"/>
      <c r="EHH91" s="8"/>
      <c r="EHI91" s="8"/>
      <c r="EHJ91" s="8"/>
      <c r="EHK91" s="8"/>
      <c r="EHL91" s="8"/>
      <c r="EHM91" s="8"/>
      <c r="EHN91" s="8"/>
      <c r="EHO91" s="8"/>
      <c r="EHP91" s="8"/>
      <c r="EHQ91" s="8"/>
      <c r="EHR91" s="8"/>
      <c r="EHS91" s="8"/>
      <c r="EHT91" s="8"/>
      <c r="EHU91" s="8"/>
      <c r="EHV91" s="8"/>
      <c r="EHW91" s="8"/>
      <c r="EHX91" s="8"/>
      <c r="EHY91" s="8"/>
      <c r="EHZ91" s="8"/>
      <c r="EIA91" s="8"/>
      <c r="EIB91" s="8"/>
      <c r="EIC91" s="8"/>
      <c r="EID91" s="8"/>
      <c r="EIE91" s="8"/>
      <c r="EIF91" s="8"/>
      <c r="EIG91" s="8"/>
      <c r="EIH91" s="8"/>
      <c r="EII91" s="8"/>
      <c r="EIJ91" s="8"/>
      <c r="EIK91" s="8"/>
      <c r="EIL91" s="8"/>
      <c r="EIM91" s="8"/>
      <c r="EIN91" s="8"/>
      <c r="EIO91" s="8"/>
      <c r="EIP91" s="8"/>
      <c r="EIQ91" s="8"/>
      <c r="EIR91" s="8"/>
      <c r="EIS91" s="8"/>
      <c r="EIT91" s="8"/>
      <c r="EIU91" s="8"/>
      <c r="EIV91" s="8"/>
      <c r="EIW91" s="8"/>
      <c r="EIX91" s="8"/>
      <c r="EIY91" s="8"/>
      <c r="EIZ91" s="8"/>
      <c r="EJA91" s="8"/>
      <c r="EJB91" s="8"/>
      <c r="EJC91" s="8"/>
      <c r="EJD91" s="8"/>
      <c r="EJE91" s="8"/>
      <c r="EJF91" s="8"/>
      <c r="EJG91" s="8"/>
      <c r="EJH91" s="8"/>
      <c r="EJI91" s="8"/>
      <c r="EJJ91" s="8"/>
      <c r="EJK91" s="8"/>
      <c r="EJL91" s="8"/>
      <c r="EJM91" s="8"/>
      <c r="EJN91" s="8"/>
      <c r="EJO91" s="8"/>
      <c r="EJP91" s="8"/>
      <c r="EJQ91" s="8"/>
      <c r="EJR91" s="8"/>
      <c r="EJS91" s="8"/>
      <c r="EJT91" s="8"/>
      <c r="EJU91" s="8"/>
      <c r="EJV91" s="8"/>
      <c r="EJW91" s="8"/>
      <c r="EJX91" s="8"/>
      <c r="EJY91" s="8"/>
      <c r="EJZ91" s="8"/>
      <c r="EKA91" s="8"/>
      <c r="EKB91" s="8"/>
      <c r="EKC91" s="8"/>
      <c r="EKD91" s="8"/>
      <c r="EKE91" s="8"/>
      <c r="EKF91" s="8"/>
      <c r="EKG91" s="8"/>
      <c r="EKH91" s="8"/>
      <c r="EKI91" s="8"/>
      <c r="EKJ91" s="8"/>
      <c r="EKK91" s="8"/>
      <c r="EKL91" s="8"/>
      <c r="EKM91" s="8"/>
      <c r="EKN91" s="8"/>
      <c r="EKO91" s="8"/>
      <c r="EKP91" s="8"/>
      <c r="EKQ91" s="8"/>
      <c r="EKR91" s="8"/>
      <c r="EKS91" s="8"/>
      <c r="EKT91" s="8"/>
      <c r="EKU91" s="8"/>
      <c r="EKV91" s="8"/>
      <c r="EKW91" s="8"/>
      <c r="EKX91" s="8"/>
      <c r="EKY91" s="8"/>
      <c r="EKZ91" s="8"/>
      <c r="ELA91" s="8"/>
      <c r="ELB91" s="8"/>
      <c r="ELC91" s="8"/>
      <c r="ELD91" s="8"/>
      <c r="ELE91" s="8"/>
      <c r="ELF91" s="8"/>
      <c r="ELG91" s="8"/>
      <c r="ELH91" s="8"/>
      <c r="ELI91" s="8"/>
      <c r="ELJ91" s="8"/>
      <c r="ELK91" s="8"/>
      <c r="ELL91" s="8"/>
      <c r="ELM91" s="8"/>
      <c r="ELN91" s="8"/>
      <c r="ELO91" s="8"/>
      <c r="ELP91" s="8"/>
      <c r="ELQ91" s="8"/>
      <c r="ELR91" s="8"/>
      <c r="ELS91" s="8"/>
      <c r="ELT91" s="8"/>
      <c r="ELU91" s="8"/>
      <c r="ELV91" s="8"/>
      <c r="ELW91" s="8"/>
      <c r="ELX91" s="8"/>
      <c r="ELY91" s="8"/>
      <c r="ELZ91" s="8"/>
      <c r="EMA91" s="8"/>
      <c r="EMB91" s="8"/>
      <c r="EMC91" s="8"/>
      <c r="EMD91" s="8"/>
      <c r="EME91" s="8"/>
      <c r="EMF91" s="8"/>
      <c r="EMG91" s="8"/>
      <c r="EMH91" s="8"/>
      <c r="EMI91" s="8"/>
      <c r="EMJ91" s="8"/>
      <c r="EMK91" s="8"/>
      <c r="EML91" s="8"/>
      <c r="EMM91" s="8"/>
      <c r="EMN91" s="8"/>
      <c r="EMO91" s="8"/>
      <c r="EMP91" s="8"/>
      <c r="EMQ91" s="8"/>
      <c r="EMR91" s="8"/>
      <c r="EMS91" s="8"/>
      <c r="EMT91" s="8"/>
      <c r="EMU91" s="8"/>
      <c r="EMV91" s="8"/>
      <c r="EMW91" s="8"/>
      <c r="EMX91" s="8"/>
      <c r="EMY91" s="8"/>
      <c r="EMZ91" s="8"/>
      <c r="ENA91" s="8"/>
      <c r="ENB91" s="8"/>
      <c r="ENC91" s="8"/>
      <c r="END91" s="8"/>
      <c r="ENE91" s="8"/>
      <c r="ENF91" s="8"/>
      <c r="ENG91" s="8"/>
      <c r="ENH91" s="8"/>
      <c r="ENI91" s="8"/>
      <c r="ENJ91" s="8"/>
      <c r="ENK91" s="8"/>
      <c r="ENL91" s="8"/>
      <c r="ENM91" s="8"/>
      <c r="ENN91" s="8"/>
      <c r="ENO91" s="8"/>
      <c r="ENP91" s="8"/>
      <c r="ENQ91" s="8"/>
      <c r="ENR91" s="8"/>
      <c r="ENS91" s="8"/>
      <c r="ENT91" s="8"/>
      <c r="ENU91" s="8"/>
      <c r="ENV91" s="8"/>
      <c r="ENW91" s="8"/>
      <c r="ENX91" s="8"/>
      <c r="ENY91" s="8"/>
      <c r="ENZ91" s="8"/>
      <c r="EOA91" s="8"/>
      <c r="EOB91" s="8"/>
      <c r="EOC91" s="8"/>
      <c r="EOD91" s="8"/>
      <c r="EOE91" s="8"/>
      <c r="EOF91" s="8"/>
      <c r="EOG91" s="8"/>
      <c r="EOH91" s="8"/>
      <c r="EOI91" s="8"/>
      <c r="EOJ91" s="8"/>
      <c r="EOK91" s="8"/>
      <c r="EOL91" s="8"/>
      <c r="EOM91" s="8"/>
      <c r="EON91" s="8"/>
      <c r="EOO91" s="8"/>
      <c r="EOP91" s="8"/>
      <c r="EOQ91" s="8"/>
      <c r="EOR91" s="8"/>
      <c r="EOS91" s="8"/>
      <c r="EOT91" s="8"/>
      <c r="EOU91" s="8"/>
      <c r="EOV91" s="8"/>
      <c r="EOW91" s="8"/>
      <c r="EOX91" s="8"/>
      <c r="EOY91" s="8"/>
      <c r="EOZ91" s="8"/>
      <c r="EPA91" s="8"/>
      <c r="EPB91" s="8"/>
      <c r="EPC91" s="8"/>
      <c r="EPD91" s="8"/>
      <c r="EPE91" s="8"/>
      <c r="EPF91" s="8"/>
      <c r="EPG91" s="8"/>
      <c r="EPH91" s="8"/>
      <c r="EPI91" s="8"/>
      <c r="EPJ91" s="8"/>
      <c r="EPK91" s="8"/>
      <c r="EPL91" s="8"/>
      <c r="EPM91" s="8"/>
      <c r="EPN91" s="8"/>
      <c r="EPO91" s="8"/>
      <c r="EPP91" s="8"/>
      <c r="EPQ91" s="8"/>
      <c r="EPR91" s="8"/>
      <c r="EPS91" s="8"/>
      <c r="EPT91" s="8"/>
      <c r="EPU91" s="8"/>
      <c r="EPV91" s="8"/>
      <c r="EPW91" s="8"/>
      <c r="EPX91" s="8"/>
      <c r="EPY91" s="8"/>
      <c r="EPZ91" s="8"/>
      <c r="EQA91" s="8"/>
      <c r="EQB91" s="8"/>
      <c r="EQC91" s="8"/>
      <c r="EQD91" s="8"/>
      <c r="EQE91" s="8"/>
      <c r="EQF91" s="8"/>
      <c r="EQG91" s="8"/>
      <c r="EQH91" s="8"/>
      <c r="EQI91" s="8"/>
      <c r="EQJ91" s="8"/>
      <c r="EQK91" s="8"/>
      <c r="EQL91" s="8"/>
      <c r="EQM91" s="8"/>
      <c r="EQN91" s="8"/>
      <c r="EQO91" s="8"/>
      <c r="EQP91" s="8"/>
      <c r="EQQ91" s="8"/>
      <c r="EQR91" s="8"/>
      <c r="EQS91" s="8"/>
      <c r="EQT91" s="8"/>
      <c r="EQU91" s="8"/>
      <c r="EQV91" s="8"/>
      <c r="EQW91" s="8"/>
      <c r="EQX91" s="8"/>
      <c r="EQY91" s="8"/>
      <c r="EQZ91" s="8"/>
      <c r="ERA91" s="8"/>
      <c r="ERB91" s="8"/>
      <c r="ERC91" s="8"/>
      <c r="ERD91" s="8"/>
      <c r="ERE91" s="8"/>
      <c r="ERF91" s="8"/>
      <c r="ERG91" s="8"/>
      <c r="ERH91" s="8"/>
      <c r="ERI91" s="8"/>
      <c r="ERJ91" s="8"/>
      <c r="ERK91" s="8"/>
      <c r="ERL91" s="8"/>
      <c r="ERM91" s="8"/>
      <c r="ERN91" s="8"/>
      <c r="ERO91" s="8"/>
      <c r="ERP91" s="8"/>
      <c r="ERQ91" s="8"/>
      <c r="ERR91" s="8"/>
      <c r="ERS91" s="8"/>
      <c r="ERT91" s="8"/>
      <c r="ERU91" s="8"/>
      <c r="ERV91" s="8"/>
      <c r="ERW91" s="8"/>
      <c r="ERX91" s="8"/>
      <c r="ERY91" s="8"/>
      <c r="ERZ91" s="8"/>
      <c r="ESA91" s="8"/>
      <c r="ESB91" s="8"/>
      <c r="ESC91" s="8"/>
      <c r="ESD91" s="8"/>
      <c r="ESE91" s="8"/>
      <c r="ESF91" s="8"/>
      <c r="ESG91" s="8"/>
      <c r="ESH91" s="8"/>
      <c r="ESI91" s="8"/>
      <c r="ESJ91" s="8"/>
      <c r="ESK91" s="8"/>
      <c r="ESL91" s="8"/>
      <c r="ESM91" s="8"/>
      <c r="ESN91" s="8"/>
      <c r="ESO91" s="8"/>
      <c r="ESP91" s="8"/>
      <c r="ESQ91" s="8"/>
      <c r="ESR91" s="8"/>
      <c r="ESS91" s="8"/>
      <c r="EST91" s="8"/>
      <c r="ESU91" s="8"/>
      <c r="ESV91" s="8"/>
      <c r="ESW91" s="8"/>
      <c r="ESX91" s="8"/>
      <c r="ESY91" s="8"/>
      <c r="ESZ91" s="8"/>
      <c r="ETA91" s="8"/>
      <c r="ETB91" s="8"/>
      <c r="ETC91" s="8"/>
      <c r="ETD91" s="8"/>
      <c r="ETE91" s="8"/>
      <c r="ETF91" s="8"/>
      <c r="ETG91" s="8"/>
      <c r="ETH91" s="8"/>
      <c r="ETI91" s="8"/>
      <c r="ETJ91" s="8"/>
      <c r="ETK91" s="8"/>
      <c r="ETL91" s="8"/>
      <c r="ETM91" s="8"/>
      <c r="ETN91" s="8"/>
      <c r="ETO91" s="8"/>
      <c r="ETP91" s="8"/>
      <c r="ETQ91" s="8"/>
      <c r="ETR91" s="8"/>
      <c r="ETS91" s="8"/>
      <c r="ETT91" s="8"/>
      <c r="ETU91" s="8"/>
      <c r="ETV91" s="8"/>
      <c r="ETW91" s="8"/>
      <c r="ETX91" s="8"/>
      <c r="ETY91" s="8"/>
      <c r="ETZ91" s="8"/>
      <c r="EUA91" s="8"/>
      <c r="EUB91" s="8"/>
      <c r="EUC91" s="8"/>
      <c r="EUD91" s="8"/>
      <c r="EUE91" s="8"/>
      <c r="EUF91" s="8"/>
      <c r="EUG91" s="8"/>
      <c r="EUH91" s="8"/>
      <c r="EUI91" s="8"/>
      <c r="EUJ91" s="8"/>
      <c r="EUK91" s="8"/>
      <c r="EUL91" s="8"/>
      <c r="EUM91" s="8"/>
      <c r="EUN91" s="8"/>
      <c r="EUO91" s="8"/>
      <c r="EUP91" s="8"/>
      <c r="EUQ91" s="8"/>
      <c r="EUR91" s="8"/>
      <c r="EUS91" s="8"/>
      <c r="EUT91" s="8"/>
      <c r="EUU91" s="8"/>
      <c r="EUV91" s="8"/>
      <c r="EUW91" s="8"/>
      <c r="EUX91" s="8"/>
      <c r="EUY91" s="8"/>
      <c r="EUZ91" s="8"/>
      <c r="EVA91" s="8"/>
      <c r="EVB91" s="8"/>
      <c r="EVC91" s="8"/>
      <c r="EVD91" s="8"/>
      <c r="EVE91" s="8"/>
      <c r="EVF91" s="8"/>
      <c r="EVG91" s="8"/>
      <c r="EVH91" s="8"/>
      <c r="EVI91" s="8"/>
      <c r="EVJ91" s="8"/>
      <c r="EVK91" s="8"/>
      <c r="EVL91" s="8"/>
      <c r="EVM91" s="8"/>
      <c r="EVN91" s="8"/>
      <c r="EVO91" s="8"/>
      <c r="EVP91" s="8"/>
      <c r="EVQ91" s="8"/>
      <c r="EVR91" s="8"/>
      <c r="EVS91" s="8"/>
      <c r="EVT91" s="8"/>
      <c r="EVU91" s="8"/>
      <c r="EVV91" s="8"/>
      <c r="EVW91" s="8"/>
      <c r="EVX91" s="8"/>
      <c r="EVY91" s="8"/>
      <c r="EVZ91" s="8"/>
      <c r="EWA91" s="8"/>
      <c r="EWB91" s="8"/>
      <c r="EWC91" s="8"/>
      <c r="EWD91" s="8"/>
      <c r="EWE91" s="8"/>
      <c r="EWF91" s="8"/>
      <c r="EWG91" s="8"/>
      <c r="EWH91" s="8"/>
      <c r="EWI91" s="8"/>
      <c r="EWJ91" s="8"/>
      <c r="EWK91" s="8"/>
      <c r="EWL91" s="8"/>
      <c r="EWM91" s="8"/>
      <c r="EWN91" s="8"/>
      <c r="EWO91" s="8"/>
      <c r="EWP91" s="8"/>
      <c r="EWQ91" s="8"/>
      <c r="EWR91" s="8"/>
      <c r="EWS91" s="8"/>
      <c r="EWT91" s="8"/>
      <c r="EWU91" s="8"/>
      <c r="EWV91" s="8"/>
      <c r="EWW91" s="8"/>
      <c r="EWX91" s="8"/>
      <c r="EWY91" s="8"/>
      <c r="EWZ91" s="8"/>
      <c r="EXA91" s="8"/>
      <c r="EXB91" s="8"/>
      <c r="EXC91" s="8"/>
      <c r="EXD91" s="8"/>
      <c r="EXE91" s="8"/>
      <c r="EXF91" s="8"/>
      <c r="EXG91" s="8"/>
      <c r="EXH91" s="8"/>
      <c r="EXI91" s="8"/>
      <c r="EXJ91" s="8"/>
      <c r="EXK91" s="8"/>
      <c r="EXL91" s="8"/>
      <c r="EXM91" s="8"/>
      <c r="EXN91" s="8"/>
      <c r="EXO91" s="8"/>
      <c r="EXP91" s="8"/>
      <c r="EXQ91" s="8"/>
      <c r="EXR91" s="8"/>
      <c r="EXS91" s="8"/>
      <c r="EXT91" s="8"/>
      <c r="EXU91" s="8"/>
      <c r="EXV91" s="8"/>
      <c r="EXW91" s="8"/>
      <c r="EXX91" s="8"/>
      <c r="EXY91" s="8"/>
      <c r="EXZ91" s="8"/>
      <c r="EYA91" s="8"/>
      <c r="EYB91" s="8"/>
      <c r="EYC91" s="8"/>
      <c r="EYD91" s="8"/>
      <c r="EYE91" s="8"/>
      <c r="EYF91" s="8"/>
      <c r="EYG91" s="8"/>
      <c r="EYH91" s="8"/>
      <c r="EYI91" s="8"/>
      <c r="EYJ91" s="8"/>
      <c r="EYK91" s="8"/>
      <c r="EYL91" s="8"/>
      <c r="EYM91" s="8"/>
      <c r="EYN91" s="8"/>
      <c r="EYO91" s="8"/>
      <c r="EYP91" s="8"/>
      <c r="EYQ91" s="8"/>
      <c r="EYR91" s="8"/>
      <c r="EYS91" s="8"/>
      <c r="EYT91" s="8"/>
      <c r="EYU91" s="8"/>
      <c r="EYV91" s="8"/>
      <c r="EYW91" s="8"/>
      <c r="EYX91" s="8"/>
      <c r="EYY91" s="8"/>
      <c r="EYZ91" s="8"/>
      <c r="EZA91" s="8"/>
      <c r="EZB91" s="8"/>
      <c r="EZC91" s="8"/>
      <c r="EZD91" s="8"/>
      <c r="EZE91" s="8"/>
      <c r="EZF91" s="8"/>
      <c r="EZG91" s="8"/>
      <c r="EZH91" s="8"/>
      <c r="EZI91" s="8"/>
      <c r="EZJ91" s="8"/>
      <c r="EZK91" s="8"/>
      <c r="EZL91" s="8"/>
      <c r="EZM91" s="8"/>
      <c r="EZN91" s="8"/>
      <c r="EZO91" s="8"/>
      <c r="EZP91" s="8"/>
      <c r="EZQ91" s="8"/>
      <c r="EZR91" s="8"/>
      <c r="EZS91" s="8"/>
      <c r="EZT91" s="8"/>
      <c r="EZU91" s="8"/>
      <c r="EZV91" s="8"/>
      <c r="EZW91" s="8"/>
      <c r="EZX91" s="8"/>
      <c r="EZY91" s="8"/>
      <c r="EZZ91" s="8"/>
      <c r="FAA91" s="8"/>
      <c r="FAB91" s="8"/>
      <c r="FAC91" s="8"/>
      <c r="FAD91" s="8"/>
      <c r="FAE91" s="8"/>
      <c r="FAF91" s="8"/>
      <c r="FAG91" s="8"/>
      <c r="FAH91" s="8"/>
      <c r="FAI91" s="8"/>
      <c r="FAJ91" s="8"/>
      <c r="FAK91" s="8"/>
      <c r="FAL91" s="8"/>
      <c r="FAM91" s="8"/>
      <c r="FAN91" s="8"/>
      <c r="FAO91" s="8"/>
      <c r="FAP91" s="8"/>
      <c r="FAQ91" s="8"/>
      <c r="FAR91" s="8"/>
      <c r="FAS91" s="8"/>
      <c r="FAT91" s="8"/>
      <c r="FAU91" s="8"/>
      <c r="FAV91" s="8"/>
      <c r="FAW91" s="8"/>
      <c r="FAX91" s="8"/>
      <c r="FAY91" s="8"/>
      <c r="FAZ91" s="8"/>
      <c r="FBA91" s="8"/>
      <c r="FBB91" s="8"/>
      <c r="FBC91" s="8"/>
      <c r="FBD91" s="8"/>
      <c r="FBE91" s="8"/>
      <c r="FBF91" s="8"/>
      <c r="FBG91" s="8"/>
      <c r="FBH91" s="8"/>
      <c r="FBI91" s="8"/>
      <c r="FBJ91" s="8"/>
      <c r="FBK91" s="8"/>
      <c r="FBL91" s="8"/>
      <c r="FBM91" s="8"/>
      <c r="FBN91" s="8"/>
      <c r="FBO91" s="8"/>
      <c r="FBP91" s="8"/>
      <c r="FBQ91" s="8"/>
      <c r="FBR91" s="8"/>
      <c r="FBS91" s="8"/>
      <c r="FBT91" s="8"/>
      <c r="FBU91" s="8"/>
      <c r="FBV91" s="8"/>
      <c r="FBW91" s="8"/>
      <c r="FBX91" s="8"/>
      <c r="FBY91" s="8"/>
      <c r="FBZ91" s="8"/>
      <c r="FCA91" s="8"/>
      <c r="FCB91" s="8"/>
      <c r="FCC91" s="8"/>
      <c r="FCD91" s="8"/>
      <c r="FCE91" s="8"/>
      <c r="FCF91" s="8"/>
      <c r="FCG91" s="8"/>
      <c r="FCH91" s="8"/>
      <c r="FCI91" s="8"/>
      <c r="FCJ91" s="8"/>
      <c r="FCK91" s="8"/>
      <c r="FCL91" s="8"/>
      <c r="FCM91" s="8"/>
      <c r="FCN91" s="8"/>
      <c r="FCO91" s="8"/>
      <c r="FCP91" s="8"/>
      <c r="FCQ91" s="8"/>
      <c r="FCR91" s="8"/>
      <c r="FCS91" s="8"/>
      <c r="FCT91" s="8"/>
      <c r="FCU91" s="8"/>
      <c r="FCV91" s="8"/>
      <c r="FCW91" s="8"/>
      <c r="FCX91" s="8"/>
      <c r="FCY91" s="8"/>
      <c r="FCZ91" s="8"/>
      <c r="FDA91" s="8"/>
      <c r="FDB91" s="8"/>
      <c r="FDC91" s="8"/>
      <c r="FDD91" s="8"/>
      <c r="FDE91" s="8"/>
      <c r="FDF91" s="8"/>
      <c r="FDG91" s="8"/>
      <c r="FDH91" s="8"/>
      <c r="FDI91" s="8"/>
      <c r="FDJ91" s="8"/>
      <c r="FDK91" s="8"/>
      <c r="FDL91" s="8"/>
      <c r="FDM91" s="8"/>
      <c r="FDN91" s="8"/>
      <c r="FDO91" s="8"/>
      <c r="FDP91" s="8"/>
      <c r="FDQ91" s="8"/>
      <c r="FDR91" s="8"/>
      <c r="FDS91" s="8"/>
      <c r="FDT91" s="8"/>
      <c r="FDU91" s="8"/>
      <c r="FDV91" s="8"/>
      <c r="FDW91" s="8"/>
      <c r="FDX91" s="8"/>
      <c r="FDY91" s="8"/>
      <c r="FDZ91" s="8"/>
      <c r="FEA91" s="8"/>
      <c r="FEB91" s="8"/>
      <c r="FEC91" s="8"/>
      <c r="FED91" s="8"/>
      <c r="FEE91" s="8"/>
      <c r="FEF91" s="8"/>
      <c r="FEG91" s="8"/>
      <c r="FEH91" s="8"/>
      <c r="FEI91" s="8"/>
      <c r="FEJ91" s="8"/>
      <c r="FEK91" s="8"/>
      <c r="FEL91" s="8"/>
      <c r="FEM91" s="8"/>
      <c r="FEN91" s="8"/>
      <c r="FEO91" s="8"/>
      <c r="FEP91" s="8"/>
      <c r="FEQ91" s="8"/>
      <c r="FER91" s="8"/>
      <c r="FES91" s="8"/>
      <c r="FET91" s="8"/>
      <c r="FEU91" s="8"/>
      <c r="FEV91" s="8"/>
      <c r="FEW91" s="8"/>
      <c r="FEX91" s="8"/>
      <c r="FEY91" s="8"/>
      <c r="FEZ91" s="8"/>
      <c r="FFA91" s="8"/>
      <c r="FFB91" s="8"/>
      <c r="FFC91" s="8"/>
      <c r="FFD91" s="8"/>
      <c r="FFE91" s="8"/>
      <c r="FFF91" s="8"/>
      <c r="FFG91" s="8"/>
      <c r="FFH91" s="8"/>
      <c r="FFI91" s="8"/>
      <c r="FFJ91" s="8"/>
      <c r="FFK91" s="8"/>
      <c r="FFL91" s="8"/>
      <c r="FFM91" s="8"/>
      <c r="FFN91" s="8"/>
      <c r="FFO91" s="8"/>
      <c r="FFP91" s="8"/>
      <c r="FFQ91" s="8"/>
      <c r="FFR91" s="8"/>
      <c r="FFS91" s="8"/>
      <c r="FFT91" s="8"/>
      <c r="FFU91" s="8"/>
      <c r="FFV91" s="8"/>
      <c r="FFW91" s="8"/>
      <c r="FFX91" s="8"/>
      <c r="FFY91" s="8"/>
      <c r="FFZ91" s="8"/>
      <c r="FGA91" s="8"/>
      <c r="FGB91" s="8"/>
      <c r="FGC91" s="8"/>
      <c r="FGD91" s="8"/>
      <c r="FGE91" s="8"/>
      <c r="FGF91" s="8"/>
      <c r="FGG91" s="8"/>
      <c r="FGH91" s="8"/>
      <c r="FGI91" s="8"/>
      <c r="FGJ91" s="8"/>
      <c r="FGK91" s="8"/>
      <c r="FGL91" s="8"/>
      <c r="FGM91" s="8"/>
      <c r="FGN91" s="8"/>
      <c r="FGO91" s="8"/>
      <c r="FGP91" s="8"/>
      <c r="FGQ91" s="8"/>
      <c r="FGR91" s="8"/>
      <c r="FGS91" s="8"/>
      <c r="FGT91" s="8"/>
      <c r="FGU91" s="8"/>
      <c r="FGV91" s="8"/>
      <c r="FGW91" s="8"/>
      <c r="FGX91" s="8"/>
      <c r="FGY91" s="8"/>
      <c r="FGZ91" s="8"/>
      <c r="FHA91" s="8"/>
      <c r="FHB91" s="8"/>
      <c r="FHC91" s="8"/>
      <c r="FHD91" s="8"/>
      <c r="FHE91" s="8"/>
      <c r="FHF91" s="8"/>
      <c r="FHG91" s="8"/>
      <c r="FHH91" s="8"/>
      <c r="FHI91" s="8"/>
      <c r="FHJ91" s="8"/>
      <c r="FHK91" s="8"/>
      <c r="FHL91" s="8"/>
      <c r="FHM91" s="8"/>
      <c r="FHN91" s="8"/>
      <c r="FHO91" s="8"/>
      <c r="FHP91" s="8"/>
      <c r="FHQ91" s="8"/>
      <c r="FHR91" s="8"/>
      <c r="FHS91" s="8"/>
      <c r="FHT91" s="8"/>
      <c r="FHU91" s="8"/>
      <c r="FHV91" s="8"/>
      <c r="FHW91" s="8"/>
      <c r="FHX91" s="8"/>
      <c r="FHY91" s="8"/>
      <c r="FHZ91" s="8"/>
      <c r="FIA91" s="8"/>
      <c r="FIB91" s="8"/>
      <c r="FIC91" s="8"/>
      <c r="FID91" s="8"/>
      <c r="FIE91" s="8"/>
      <c r="FIF91" s="8"/>
      <c r="FIG91" s="8"/>
      <c r="FIH91" s="8"/>
      <c r="FII91" s="8"/>
      <c r="FIJ91" s="8"/>
      <c r="FIK91" s="8"/>
      <c r="FIL91" s="8"/>
      <c r="FIM91" s="8"/>
      <c r="FIN91" s="8"/>
      <c r="FIO91" s="8"/>
      <c r="FIP91" s="8"/>
      <c r="FIQ91" s="8"/>
      <c r="FIR91" s="8"/>
      <c r="FIS91" s="8"/>
      <c r="FIT91" s="8"/>
      <c r="FIU91" s="8"/>
      <c r="FIV91" s="8"/>
      <c r="FIW91" s="8"/>
      <c r="FIX91" s="8"/>
      <c r="FIY91" s="8"/>
      <c r="FIZ91" s="8"/>
      <c r="FJA91" s="8"/>
      <c r="FJB91" s="8"/>
      <c r="FJC91" s="8"/>
      <c r="FJD91" s="8"/>
      <c r="FJE91" s="8"/>
      <c r="FJF91" s="8"/>
      <c r="FJG91" s="8"/>
      <c r="FJH91" s="8"/>
      <c r="FJI91" s="8"/>
      <c r="FJJ91" s="8"/>
      <c r="FJK91" s="8"/>
      <c r="FJL91" s="8"/>
      <c r="FJM91" s="8"/>
      <c r="FJN91" s="8"/>
      <c r="FJO91" s="8"/>
      <c r="FJP91" s="8"/>
      <c r="FJQ91" s="8"/>
      <c r="FJR91" s="8"/>
      <c r="FJS91" s="8"/>
      <c r="FJT91" s="8"/>
      <c r="FJU91" s="8"/>
      <c r="FJV91" s="8"/>
      <c r="FJW91" s="8"/>
      <c r="FJX91" s="8"/>
      <c r="FJY91" s="8"/>
      <c r="FJZ91" s="8"/>
      <c r="FKA91" s="8"/>
      <c r="FKB91" s="8"/>
      <c r="FKC91" s="8"/>
      <c r="FKD91" s="8"/>
      <c r="FKE91" s="8"/>
      <c r="FKF91" s="8"/>
      <c r="FKG91" s="8"/>
      <c r="FKH91" s="8"/>
      <c r="FKI91" s="8"/>
      <c r="FKJ91" s="8"/>
      <c r="FKK91" s="8"/>
      <c r="FKL91" s="8"/>
      <c r="FKM91" s="8"/>
      <c r="FKN91" s="8"/>
      <c r="FKO91" s="8"/>
      <c r="FKP91" s="8"/>
      <c r="FKQ91" s="8"/>
      <c r="FKR91" s="8"/>
      <c r="FKS91" s="8"/>
      <c r="FKT91" s="8"/>
      <c r="FKU91" s="8"/>
      <c r="FKV91" s="8"/>
      <c r="FKW91" s="8"/>
      <c r="FKX91" s="8"/>
      <c r="FKY91" s="8"/>
      <c r="FKZ91" s="8"/>
      <c r="FLA91" s="8"/>
      <c r="FLB91" s="8"/>
      <c r="FLC91" s="8"/>
      <c r="FLD91" s="8"/>
      <c r="FLE91" s="8"/>
      <c r="FLF91" s="8"/>
      <c r="FLG91" s="8"/>
      <c r="FLH91" s="8"/>
      <c r="FLI91" s="8"/>
      <c r="FLJ91" s="8"/>
      <c r="FLK91" s="8"/>
      <c r="FLL91" s="8"/>
      <c r="FLM91" s="8"/>
      <c r="FLN91" s="8"/>
      <c r="FLO91" s="8"/>
      <c r="FLP91" s="8"/>
      <c r="FLQ91" s="8"/>
      <c r="FLR91" s="8"/>
      <c r="FLS91" s="8"/>
      <c r="FLT91" s="8"/>
      <c r="FLU91" s="8"/>
      <c r="FLV91" s="8"/>
      <c r="FLW91" s="8"/>
      <c r="FLX91" s="8"/>
      <c r="FLY91" s="8"/>
      <c r="FLZ91" s="8"/>
      <c r="FMA91" s="8"/>
      <c r="FMB91" s="8"/>
      <c r="FMC91" s="8"/>
      <c r="FMD91" s="8"/>
      <c r="FME91" s="8"/>
      <c r="FMF91" s="8"/>
      <c r="FMG91" s="8"/>
      <c r="FMH91" s="8"/>
      <c r="FMI91" s="8"/>
      <c r="FMJ91" s="8"/>
      <c r="FMK91" s="8"/>
      <c r="FML91" s="8"/>
      <c r="FMM91" s="8"/>
      <c r="FMN91" s="8"/>
      <c r="FMO91" s="8"/>
      <c r="FMP91" s="8"/>
      <c r="FMQ91" s="8"/>
      <c r="FMR91" s="8"/>
      <c r="FMS91" s="8"/>
      <c r="FMT91" s="8"/>
      <c r="FMU91" s="8"/>
      <c r="FMV91" s="8"/>
      <c r="FMW91" s="8"/>
      <c r="FMX91" s="8"/>
      <c r="FMY91" s="8"/>
      <c r="FMZ91" s="8"/>
      <c r="FNA91" s="8"/>
      <c r="FNB91" s="8"/>
      <c r="FNC91" s="8"/>
      <c r="FND91" s="8"/>
      <c r="FNE91" s="8"/>
      <c r="FNF91" s="8"/>
      <c r="FNG91" s="8"/>
      <c r="FNH91" s="8"/>
      <c r="FNI91" s="8"/>
      <c r="FNJ91" s="8"/>
      <c r="FNK91" s="8"/>
      <c r="FNL91" s="8"/>
      <c r="FNM91" s="8"/>
      <c r="FNN91" s="8"/>
      <c r="FNO91" s="8"/>
      <c r="FNP91" s="8"/>
      <c r="FNQ91" s="8"/>
      <c r="FNR91" s="8"/>
      <c r="FNS91" s="8"/>
      <c r="FNT91" s="8"/>
      <c r="FNU91" s="8"/>
      <c r="FNV91" s="8"/>
      <c r="FNW91" s="8"/>
      <c r="FNX91" s="8"/>
      <c r="FNY91" s="8"/>
      <c r="FNZ91" s="8"/>
      <c r="FOA91" s="8"/>
      <c r="FOB91" s="8"/>
      <c r="FOC91" s="8"/>
      <c r="FOD91" s="8"/>
      <c r="FOE91" s="8"/>
      <c r="FOF91" s="8"/>
      <c r="FOG91" s="8"/>
      <c r="FOH91" s="8"/>
      <c r="FOI91" s="8"/>
      <c r="FOJ91" s="8"/>
      <c r="FOK91" s="8"/>
      <c r="FOL91" s="8"/>
      <c r="FOM91" s="8"/>
      <c r="FON91" s="8"/>
      <c r="FOO91" s="8"/>
      <c r="FOP91" s="8"/>
      <c r="FOQ91" s="8"/>
      <c r="FOR91" s="8"/>
      <c r="FOS91" s="8"/>
      <c r="FOT91" s="8"/>
      <c r="FOU91" s="8"/>
      <c r="FOV91" s="8"/>
      <c r="FOW91" s="8"/>
      <c r="FOX91" s="8"/>
      <c r="FOY91" s="8"/>
      <c r="FOZ91" s="8"/>
      <c r="FPA91" s="8"/>
      <c r="FPB91" s="8"/>
      <c r="FPC91" s="8"/>
      <c r="FPD91" s="8"/>
      <c r="FPE91" s="8"/>
      <c r="FPF91" s="8"/>
      <c r="FPG91" s="8"/>
      <c r="FPH91" s="8"/>
      <c r="FPI91" s="8"/>
      <c r="FPJ91" s="8"/>
      <c r="FPK91" s="8"/>
      <c r="FPL91" s="8"/>
      <c r="FPM91" s="8"/>
      <c r="FPN91" s="8"/>
      <c r="FPO91" s="8"/>
      <c r="FPP91" s="8"/>
      <c r="FPQ91" s="8"/>
      <c r="FPR91" s="8"/>
      <c r="FPS91" s="8"/>
      <c r="FPT91" s="8"/>
      <c r="FPU91" s="8"/>
      <c r="FPV91" s="8"/>
      <c r="FPW91" s="8"/>
      <c r="FPX91" s="8"/>
      <c r="FPY91" s="8"/>
      <c r="FPZ91" s="8"/>
      <c r="FQA91" s="8"/>
      <c r="FQB91" s="8"/>
      <c r="FQC91" s="8"/>
      <c r="FQD91" s="8"/>
      <c r="FQE91" s="8"/>
      <c r="FQF91" s="8"/>
      <c r="FQG91" s="8"/>
      <c r="FQH91" s="8"/>
      <c r="FQI91" s="8"/>
      <c r="FQJ91" s="8"/>
      <c r="FQK91" s="8"/>
      <c r="FQL91" s="8"/>
      <c r="FQM91" s="8"/>
      <c r="FQN91" s="8"/>
      <c r="FQO91" s="8"/>
      <c r="FQP91" s="8"/>
      <c r="FQQ91" s="8"/>
      <c r="FQR91" s="8"/>
      <c r="FQS91" s="8"/>
      <c r="FQT91" s="8"/>
      <c r="FQU91" s="8"/>
      <c r="FQV91" s="8"/>
      <c r="FQW91" s="8"/>
      <c r="FQX91" s="8"/>
      <c r="FQY91" s="8"/>
      <c r="FQZ91" s="8"/>
      <c r="FRA91" s="8"/>
      <c r="FRB91" s="8"/>
      <c r="FRC91" s="8"/>
      <c r="FRD91" s="8"/>
      <c r="FRE91" s="8"/>
      <c r="FRF91" s="8"/>
      <c r="FRG91" s="8"/>
      <c r="FRH91" s="8"/>
      <c r="FRI91" s="8"/>
      <c r="FRJ91" s="8"/>
      <c r="FRK91" s="8"/>
      <c r="FRL91" s="8"/>
      <c r="FRM91" s="8"/>
      <c r="FRN91" s="8"/>
      <c r="FRO91" s="8"/>
      <c r="FRP91" s="8"/>
      <c r="FRQ91" s="8"/>
      <c r="FRR91" s="8"/>
      <c r="FRS91" s="8"/>
      <c r="FRT91" s="8"/>
      <c r="FRU91" s="8"/>
      <c r="FRV91" s="8"/>
      <c r="FRW91" s="8"/>
      <c r="FRX91" s="8"/>
      <c r="FRY91" s="8"/>
      <c r="FRZ91" s="8"/>
      <c r="FSA91" s="8"/>
      <c r="FSB91" s="8"/>
      <c r="FSC91" s="8"/>
      <c r="FSD91" s="8"/>
      <c r="FSE91" s="8"/>
      <c r="FSF91" s="8"/>
      <c r="FSG91" s="8"/>
      <c r="FSH91" s="8"/>
      <c r="FSI91" s="8"/>
      <c r="FSJ91" s="8"/>
      <c r="FSK91" s="8"/>
      <c r="FSL91" s="8"/>
      <c r="FSM91" s="8"/>
      <c r="FSN91" s="8"/>
      <c r="FSO91" s="8"/>
      <c r="FSP91" s="8"/>
      <c r="FSQ91" s="8"/>
      <c r="FSR91" s="8"/>
      <c r="FSS91" s="8"/>
      <c r="FST91" s="8"/>
      <c r="FSU91" s="8"/>
      <c r="FSV91" s="8"/>
      <c r="FSW91" s="8"/>
      <c r="FSX91" s="8"/>
      <c r="FSY91" s="8"/>
      <c r="FSZ91" s="8"/>
      <c r="FTA91" s="8"/>
      <c r="FTB91" s="8"/>
      <c r="FTC91" s="8"/>
      <c r="FTD91" s="8"/>
      <c r="FTE91" s="8"/>
      <c r="FTF91" s="8"/>
      <c r="FTG91" s="8"/>
      <c r="FTH91" s="8"/>
      <c r="FTI91" s="8"/>
      <c r="FTJ91" s="8"/>
      <c r="FTK91" s="8"/>
      <c r="FTL91" s="8"/>
      <c r="FTM91" s="8"/>
      <c r="FTN91" s="8"/>
      <c r="FTO91" s="8"/>
      <c r="FTP91" s="8"/>
      <c r="FTQ91" s="8"/>
      <c r="FTR91" s="8"/>
      <c r="FTS91" s="8"/>
      <c r="FTT91" s="8"/>
      <c r="FTU91" s="8"/>
      <c r="FTV91" s="8"/>
      <c r="FTW91" s="8"/>
      <c r="FTX91" s="8"/>
      <c r="FTY91" s="8"/>
      <c r="FTZ91" s="8"/>
      <c r="FUA91" s="8"/>
      <c r="FUB91" s="8"/>
      <c r="FUC91" s="8"/>
      <c r="FUD91" s="8"/>
      <c r="FUE91" s="8"/>
      <c r="FUF91" s="8"/>
      <c r="FUG91" s="8"/>
      <c r="FUH91" s="8"/>
      <c r="FUI91" s="8"/>
      <c r="FUJ91" s="8"/>
      <c r="FUK91" s="8"/>
      <c r="FUL91" s="8"/>
      <c r="FUM91" s="8"/>
      <c r="FUN91" s="8"/>
      <c r="FUO91" s="8"/>
      <c r="FUP91" s="8"/>
      <c r="FUQ91" s="8"/>
      <c r="FUR91" s="8"/>
      <c r="FUS91" s="8"/>
      <c r="FUT91" s="8"/>
      <c r="FUU91" s="8"/>
      <c r="FUV91" s="8"/>
      <c r="FUW91" s="8"/>
      <c r="FUX91" s="8"/>
      <c r="FUY91" s="8"/>
      <c r="FUZ91" s="8"/>
      <c r="FVA91" s="8"/>
      <c r="FVB91" s="8"/>
      <c r="FVC91" s="8"/>
      <c r="FVD91" s="8"/>
      <c r="FVE91" s="8"/>
      <c r="FVF91" s="8"/>
      <c r="FVG91" s="8"/>
      <c r="FVH91" s="8"/>
      <c r="FVI91" s="8"/>
      <c r="FVJ91" s="8"/>
      <c r="FVK91" s="8"/>
      <c r="FVL91" s="8"/>
      <c r="FVM91" s="8"/>
      <c r="FVN91" s="8"/>
      <c r="FVO91" s="8"/>
      <c r="FVP91" s="8"/>
      <c r="FVQ91" s="8"/>
      <c r="FVR91" s="8"/>
      <c r="FVS91" s="8"/>
      <c r="FVT91" s="8"/>
      <c r="FVU91" s="8"/>
      <c r="FVV91" s="8"/>
      <c r="FVW91" s="8"/>
      <c r="FVX91" s="8"/>
      <c r="FVY91" s="8"/>
      <c r="FVZ91" s="8"/>
      <c r="FWA91" s="8"/>
      <c r="FWB91" s="8"/>
      <c r="FWC91" s="8"/>
      <c r="FWD91" s="8"/>
      <c r="FWE91" s="8"/>
      <c r="FWF91" s="8"/>
      <c r="FWG91" s="8"/>
      <c r="FWH91" s="8"/>
      <c r="FWI91" s="8"/>
      <c r="FWJ91" s="8"/>
      <c r="FWK91" s="8"/>
      <c r="FWL91" s="8"/>
      <c r="FWM91" s="8"/>
      <c r="FWN91" s="8"/>
      <c r="FWO91" s="8"/>
      <c r="FWP91" s="8"/>
      <c r="FWQ91" s="8"/>
      <c r="FWR91" s="8"/>
      <c r="FWS91" s="8"/>
      <c r="FWT91" s="8"/>
      <c r="FWU91" s="8"/>
      <c r="FWV91" s="8"/>
      <c r="FWW91" s="8"/>
      <c r="FWX91" s="8"/>
      <c r="FWY91" s="8"/>
      <c r="FWZ91" s="8"/>
      <c r="FXA91" s="8"/>
      <c r="FXB91" s="8"/>
      <c r="FXC91" s="8"/>
      <c r="FXD91" s="8"/>
      <c r="FXE91" s="8"/>
      <c r="FXF91" s="8"/>
      <c r="FXG91" s="8"/>
      <c r="FXH91" s="8"/>
      <c r="FXI91" s="8"/>
      <c r="FXJ91" s="8"/>
      <c r="FXK91" s="8"/>
      <c r="FXL91" s="8"/>
      <c r="FXM91" s="8"/>
      <c r="FXN91" s="8"/>
      <c r="FXO91" s="8"/>
      <c r="FXP91" s="8"/>
      <c r="FXQ91" s="8"/>
      <c r="FXR91" s="8"/>
      <c r="FXS91" s="8"/>
      <c r="FXT91" s="8"/>
      <c r="FXU91" s="8"/>
      <c r="FXV91" s="8"/>
      <c r="FXW91" s="8"/>
      <c r="FXX91" s="8"/>
      <c r="FXY91" s="8"/>
      <c r="FXZ91" s="8"/>
      <c r="FYA91" s="8"/>
      <c r="FYB91" s="8"/>
      <c r="FYC91" s="8"/>
      <c r="FYD91" s="8"/>
      <c r="FYE91" s="8"/>
      <c r="FYF91" s="8"/>
      <c r="FYG91" s="8"/>
      <c r="FYH91" s="8"/>
      <c r="FYI91" s="8"/>
      <c r="FYJ91" s="8"/>
      <c r="FYK91" s="8"/>
      <c r="FYL91" s="8"/>
      <c r="FYM91" s="8"/>
      <c r="FYN91" s="8"/>
      <c r="FYO91" s="8"/>
      <c r="FYP91" s="8"/>
      <c r="FYQ91" s="8"/>
      <c r="FYR91" s="8"/>
      <c r="FYS91" s="8"/>
      <c r="FYT91" s="8"/>
      <c r="FYU91" s="8"/>
      <c r="FYV91" s="8"/>
      <c r="FYW91" s="8"/>
      <c r="FYX91" s="8"/>
      <c r="FYY91" s="8"/>
      <c r="FYZ91" s="8"/>
      <c r="FZA91" s="8"/>
      <c r="FZB91" s="8"/>
      <c r="FZC91" s="8"/>
      <c r="FZD91" s="8"/>
      <c r="FZE91" s="8"/>
      <c r="FZF91" s="8"/>
      <c r="FZG91" s="8"/>
      <c r="FZH91" s="8"/>
      <c r="FZI91" s="8"/>
      <c r="FZJ91" s="8"/>
      <c r="FZK91" s="8"/>
      <c r="FZL91" s="8"/>
      <c r="FZM91" s="8"/>
      <c r="FZN91" s="8"/>
      <c r="FZO91" s="8"/>
      <c r="FZP91" s="8"/>
      <c r="FZQ91" s="8"/>
      <c r="FZR91" s="8"/>
      <c r="FZS91" s="8"/>
      <c r="FZT91" s="8"/>
      <c r="FZU91" s="8"/>
      <c r="FZV91" s="8"/>
      <c r="FZW91" s="8"/>
      <c r="FZX91" s="8"/>
      <c r="FZY91" s="8"/>
      <c r="FZZ91" s="8"/>
      <c r="GAA91" s="8"/>
      <c r="GAB91" s="8"/>
      <c r="GAC91" s="8"/>
      <c r="GAD91" s="8"/>
      <c r="GAE91" s="8"/>
      <c r="GAF91" s="8"/>
      <c r="GAG91" s="8"/>
      <c r="GAH91" s="8"/>
      <c r="GAI91" s="8"/>
      <c r="GAJ91" s="8"/>
      <c r="GAK91" s="8"/>
      <c r="GAL91" s="8"/>
      <c r="GAM91" s="8"/>
      <c r="GAN91" s="8"/>
      <c r="GAO91" s="8"/>
      <c r="GAP91" s="8"/>
      <c r="GAQ91" s="8"/>
      <c r="GAR91" s="8"/>
      <c r="GAS91" s="8"/>
      <c r="GAT91" s="8"/>
      <c r="GAU91" s="8"/>
      <c r="GAV91" s="8"/>
      <c r="GAW91" s="8"/>
      <c r="GAX91" s="8"/>
      <c r="GAY91" s="8"/>
      <c r="GAZ91" s="8"/>
      <c r="GBA91" s="8"/>
      <c r="GBB91" s="8"/>
      <c r="GBC91" s="8"/>
      <c r="GBD91" s="8"/>
      <c r="GBE91" s="8"/>
      <c r="GBF91" s="8"/>
      <c r="GBG91" s="8"/>
      <c r="GBH91" s="8"/>
      <c r="GBI91" s="8"/>
      <c r="GBJ91" s="8"/>
      <c r="GBK91" s="8"/>
      <c r="GBL91" s="8"/>
      <c r="GBM91" s="8"/>
      <c r="GBN91" s="8"/>
      <c r="GBO91" s="8"/>
      <c r="GBP91" s="8"/>
      <c r="GBQ91" s="8"/>
      <c r="GBR91" s="8"/>
      <c r="GBS91" s="8"/>
      <c r="GBT91" s="8"/>
      <c r="GBU91" s="8"/>
      <c r="GBV91" s="8"/>
      <c r="GBW91" s="8"/>
      <c r="GBX91" s="8"/>
      <c r="GBY91" s="8"/>
      <c r="GBZ91" s="8"/>
      <c r="GCA91" s="8"/>
      <c r="GCB91" s="8"/>
      <c r="GCC91" s="8"/>
      <c r="GCD91" s="8"/>
      <c r="GCE91" s="8"/>
      <c r="GCF91" s="8"/>
      <c r="GCG91" s="8"/>
      <c r="GCH91" s="8"/>
      <c r="GCI91" s="8"/>
      <c r="GCJ91" s="8"/>
      <c r="GCK91" s="8"/>
      <c r="GCL91" s="8"/>
      <c r="GCM91" s="8"/>
      <c r="GCN91" s="8"/>
      <c r="GCO91" s="8"/>
      <c r="GCP91" s="8"/>
      <c r="GCQ91" s="8"/>
      <c r="GCR91" s="8"/>
      <c r="GCS91" s="8"/>
      <c r="GCT91" s="8"/>
      <c r="GCU91" s="8"/>
      <c r="GCV91" s="8"/>
      <c r="GCW91" s="8"/>
      <c r="GCX91" s="8"/>
      <c r="GCY91" s="8"/>
      <c r="GCZ91" s="8"/>
      <c r="GDA91" s="8"/>
      <c r="GDB91" s="8"/>
      <c r="GDC91" s="8"/>
      <c r="GDD91" s="8"/>
      <c r="GDE91" s="8"/>
      <c r="GDF91" s="8"/>
      <c r="GDG91" s="8"/>
      <c r="GDH91" s="8"/>
      <c r="GDI91" s="8"/>
      <c r="GDJ91" s="8"/>
      <c r="GDK91" s="8"/>
      <c r="GDL91" s="8"/>
      <c r="GDM91" s="8"/>
      <c r="GDN91" s="8"/>
      <c r="GDO91" s="8"/>
      <c r="GDP91" s="8"/>
      <c r="GDQ91" s="8"/>
      <c r="GDR91" s="8"/>
      <c r="GDS91" s="8"/>
      <c r="GDT91" s="8"/>
      <c r="GDU91" s="8"/>
      <c r="GDV91" s="8"/>
      <c r="GDW91" s="8"/>
      <c r="GDX91" s="8"/>
      <c r="GDY91" s="8"/>
      <c r="GDZ91" s="8"/>
      <c r="GEA91" s="8"/>
      <c r="GEB91" s="8"/>
      <c r="GEC91" s="8"/>
      <c r="GED91" s="8"/>
      <c r="GEE91" s="8"/>
      <c r="GEF91" s="8"/>
      <c r="GEG91" s="8"/>
      <c r="GEH91" s="8"/>
      <c r="GEI91" s="8"/>
      <c r="GEJ91" s="8"/>
      <c r="GEK91" s="8"/>
      <c r="GEL91" s="8"/>
      <c r="GEM91" s="8"/>
      <c r="GEN91" s="8"/>
      <c r="GEO91" s="8"/>
      <c r="GEP91" s="8"/>
      <c r="GEQ91" s="8"/>
      <c r="GER91" s="8"/>
      <c r="GES91" s="8"/>
      <c r="GET91" s="8"/>
      <c r="GEU91" s="8"/>
      <c r="GEV91" s="8"/>
      <c r="GEW91" s="8"/>
      <c r="GEX91" s="8"/>
      <c r="GEY91" s="8"/>
      <c r="GEZ91" s="8"/>
      <c r="GFA91" s="8"/>
      <c r="GFB91" s="8"/>
      <c r="GFC91" s="8"/>
      <c r="GFD91" s="8"/>
      <c r="GFE91" s="8"/>
      <c r="GFF91" s="8"/>
      <c r="GFG91" s="8"/>
      <c r="GFH91" s="8"/>
      <c r="GFI91" s="8"/>
      <c r="GFJ91" s="8"/>
      <c r="GFK91" s="8"/>
      <c r="GFL91" s="8"/>
      <c r="GFM91" s="8"/>
      <c r="GFN91" s="8"/>
      <c r="GFO91" s="8"/>
      <c r="GFP91" s="8"/>
      <c r="GFQ91" s="8"/>
      <c r="GFR91" s="8"/>
      <c r="GFS91" s="8"/>
      <c r="GFT91" s="8"/>
      <c r="GFU91" s="8"/>
      <c r="GFV91" s="8"/>
      <c r="GFW91" s="8"/>
      <c r="GFX91" s="8"/>
      <c r="GFY91" s="8"/>
      <c r="GFZ91" s="8"/>
      <c r="GGA91" s="8"/>
      <c r="GGB91" s="8"/>
      <c r="GGC91" s="8"/>
      <c r="GGD91" s="8"/>
      <c r="GGE91" s="8"/>
      <c r="GGF91" s="8"/>
      <c r="GGG91" s="8"/>
      <c r="GGH91" s="8"/>
      <c r="GGI91" s="8"/>
      <c r="GGJ91" s="8"/>
      <c r="GGK91" s="8"/>
      <c r="GGL91" s="8"/>
      <c r="GGM91" s="8"/>
      <c r="GGN91" s="8"/>
      <c r="GGO91" s="8"/>
      <c r="GGP91" s="8"/>
      <c r="GGQ91" s="8"/>
      <c r="GGR91" s="8"/>
      <c r="GGS91" s="8"/>
      <c r="GGT91" s="8"/>
      <c r="GGU91" s="8"/>
      <c r="GGV91" s="8"/>
      <c r="GGW91" s="8"/>
      <c r="GGX91" s="8"/>
      <c r="GGY91" s="8"/>
      <c r="GGZ91" s="8"/>
      <c r="GHA91" s="8"/>
      <c r="GHB91" s="8"/>
      <c r="GHC91" s="8"/>
      <c r="GHD91" s="8"/>
      <c r="GHE91" s="8"/>
      <c r="GHF91" s="8"/>
      <c r="GHG91" s="8"/>
      <c r="GHH91" s="8"/>
      <c r="GHI91" s="8"/>
      <c r="GHJ91" s="8"/>
      <c r="GHK91" s="8"/>
      <c r="GHL91" s="8"/>
      <c r="GHM91" s="8"/>
      <c r="GHN91" s="8"/>
      <c r="GHO91" s="8"/>
      <c r="GHP91" s="8"/>
      <c r="GHQ91" s="8"/>
      <c r="GHR91" s="8"/>
      <c r="GHS91" s="8"/>
      <c r="GHT91" s="8"/>
      <c r="GHU91" s="8"/>
      <c r="GHV91" s="8"/>
      <c r="GHW91" s="8"/>
      <c r="GHX91" s="8"/>
      <c r="GHY91" s="8"/>
      <c r="GHZ91" s="8"/>
      <c r="GIA91" s="8"/>
      <c r="GIB91" s="8"/>
      <c r="GIC91" s="8"/>
      <c r="GID91" s="8"/>
      <c r="GIE91" s="8"/>
      <c r="GIF91" s="8"/>
      <c r="GIG91" s="8"/>
      <c r="GIH91" s="8"/>
      <c r="GII91" s="8"/>
      <c r="GIJ91" s="8"/>
      <c r="GIK91" s="8"/>
      <c r="GIL91" s="8"/>
      <c r="GIM91" s="8"/>
      <c r="GIN91" s="8"/>
      <c r="GIO91" s="8"/>
      <c r="GIP91" s="8"/>
      <c r="GIQ91" s="8"/>
      <c r="GIR91" s="8"/>
      <c r="GIS91" s="8"/>
      <c r="GIT91" s="8"/>
      <c r="GIU91" s="8"/>
      <c r="GIV91" s="8"/>
      <c r="GIW91" s="8"/>
      <c r="GIX91" s="8"/>
      <c r="GIY91" s="8"/>
      <c r="GIZ91" s="8"/>
      <c r="GJA91" s="8"/>
      <c r="GJB91" s="8"/>
      <c r="GJC91" s="8"/>
      <c r="GJD91" s="8"/>
      <c r="GJE91" s="8"/>
      <c r="GJF91" s="8"/>
      <c r="GJG91" s="8"/>
      <c r="GJH91" s="8"/>
      <c r="GJI91" s="8"/>
      <c r="GJJ91" s="8"/>
      <c r="GJK91" s="8"/>
      <c r="GJL91" s="8"/>
      <c r="GJM91" s="8"/>
      <c r="GJN91" s="8"/>
      <c r="GJO91" s="8"/>
      <c r="GJP91" s="8"/>
      <c r="GJQ91" s="8"/>
      <c r="GJR91" s="8"/>
      <c r="GJS91" s="8"/>
      <c r="GJT91" s="8"/>
      <c r="GJU91" s="8"/>
      <c r="GJV91" s="8"/>
      <c r="GJW91" s="8"/>
      <c r="GJX91" s="8"/>
      <c r="GJY91" s="8"/>
      <c r="GJZ91" s="8"/>
      <c r="GKA91" s="8"/>
      <c r="GKB91" s="8"/>
      <c r="GKC91" s="8"/>
      <c r="GKD91" s="8"/>
      <c r="GKE91" s="8"/>
      <c r="GKF91" s="8"/>
      <c r="GKG91" s="8"/>
      <c r="GKH91" s="8"/>
      <c r="GKI91" s="8"/>
      <c r="GKJ91" s="8"/>
      <c r="GKK91" s="8"/>
      <c r="GKL91" s="8"/>
      <c r="GKM91" s="8"/>
      <c r="GKN91" s="8"/>
      <c r="GKO91" s="8"/>
      <c r="GKP91" s="8"/>
      <c r="GKQ91" s="8"/>
      <c r="GKR91" s="8"/>
      <c r="GKS91" s="8"/>
      <c r="GKT91" s="8"/>
      <c r="GKU91" s="8"/>
      <c r="GKV91" s="8"/>
      <c r="GKW91" s="8"/>
      <c r="GKX91" s="8"/>
      <c r="GKY91" s="8"/>
      <c r="GKZ91" s="8"/>
      <c r="GLA91" s="8"/>
      <c r="GLB91" s="8"/>
      <c r="GLC91" s="8"/>
      <c r="GLD91" s="8"/>
      <c r="GLE91" s="8"/>
      <c r="GLF91" s="8"/>
      <c r="GLG91" s="8"/>
      <c r="GLH91" s="8"/>
      <c r="GLI91" s="8"/>
      <c r="GLJ91" s="8"/>
      <c r="GLK91" s="8"/>
      <c r="GLL91" s="8"/>
      <c r="GLM91" s="8"/>
      <c r="GLN91" s="8"/>
      <c r="GLO91" s="8"/>
      <c r="GLP91" s="8"/>
      <c r="GLQ91" s="8"/>
      <c r="GLR91" s="8"/>
      <c r="GLS91" s="8"/>
      <c r="GLT91" s="8"/>
      <c r="GLU91" s="8"/>
      <c r="GLV91" s="8"/>
      <c r="GLW91" s="8"/>
      <c r="GLX91" s="8"/>
      <c r="GLY91" s="8"/>
      <c r="GLZ91" s="8"/>
      <c r="GMA91" s="8"/>
      <c r="GMB91" s="8"/>
      <c r="GMC91" s="8"/>
      <c r="GMD91" s="8"/>
      <c r="GME91" s="8"/>
      <c r="GMF91" s="8"/>
      <c r="GMG91" s="8"/>
      <c r="GMH91" s="8"/>
      <c r="GMI91" s="8"/>
      <c r="GMJ91" s="8"/>
      <c r="GMK91" s="8"/>
      <c r="GML91" s="8"/>
      <c r="GMM91" s="8"/>
      <c r="GMN91" s="8"/>
      <c r="GMO91" s="8"/>
      <c r="GMP91" s="8"/>
      <c r="GMQ91" s="8"/>
      <c r="GMR91" s="8"/>
      <c r="GMS91" s="8"/>
      <c r="GMT91" s="8"/>
      <c r="GMU91" s="8"/>
      <c r="GMV91" s="8"/>
      <c r="GMW91" s="8"/>
      <c r="GMX91" s="8"/>
      <c r="GMY91" s="8"/>
      <c r="GMZ91" s="8"/>
      <c r="GNA91" s="8"/>
      <c r="GNB91" s="8"/>
      <c r="GNC91" s="8"/>
      <c r="GND91" s="8"/>
      <c r="GNE91" s="8"/>
      <c r="GNF91" s="8"/>
      <c r="GNG91" s="8"/>
      <c r="GNH91" s="8"/>
      <c r="GNI91" s="8"/>
      <c r="GNJ91" s="8"/>
      <c r="GNK91" s="8"/>
      <c r="GNL91" s="8"/>
      <c r="GNM91" s="8"/>
      <c r="GNN91" s="8"/>
      <c r="GNO91" s="8"/>
      <c r="GNP91" s="8"/>
      <c r="GNQ91" s="8"/>
      <c r="GNR91" s="8"/>
      <c r="GNS91" s="8"/>
      <c r="GNT91" s="8"/>
      <c r="GNU91" s="8"/>
      <c r="GNV91" s="8"/>
      <c r="GNW91" s="8"/>
      <c r="GNX91" s="8"/>
      <c r="GNY91" s="8"/>
      <c r="GNZ91" s="8"/>
      <c r="GOA91" s="8"/>
      <c r="GOB91" s="8"/>
      <c r="GOC91" s="8"/>
      <c r="GOD91" s="8"/>
      <c r="GOE91" s="8"/>
      <c r="GOF91" s="8"/>
      <c r="GOG91" s="8"/>
      <c r="GOH91" s="8"/>
      <c r="GOI91" s="8"/>
      <c r="GOJ91" s="8"/>
      <c r="GOK91" s="8"/>
      <c r="GOL91" s="8"/>
      <c r="GOM91" s="8"/>
      <c r="GON91" s="8"/>
      <c r="GOO91" s="8"/>
      <c r="GOP91" s="8"/>
      <c r="GOQ91" s="8"/>
      <c r="GOR91" s="8"/>
      <c r="GOS91" s="8"/>
      <c r="GOT91" s="8"/>
      <c r="GOU91" s="8"/>
      <c r="GOV91" s="8"/>
      <c r="GOW91" s="8"/>
      <c r="GOX91" s="8"/>
      <c r="GOY91" s="8"/>
      <c r="GOZ91" s="8"/>
      <c r="GPA91" s="8"/>
      <c r="GPB91" s="8"/>
      <c r="GPC91" s="8"/>
      <c r="GPD91" s="8"/>
      <c r="GPE91" s="8"/>
      <c r="GPF91" s="8"/>
      <c r="GPG91" s="8"/>
      <c r="GPH91" s="8"/>
      <c r="GPI91" s="8"/>
      <c r="GPJ91" s="8"/>
      <c r="GPK91" s="8"/>
      <c r="GPL91" s="8"/>
      <c r="GPM91" s="8"/>
      <c r="GPN91" s="8"/>
      <c r="GPO91" s="8"/>
      <c r="GPP91" s="8"/>
      <c r="GPQ91" s="8"/>
      <c r="GPR91" s="8"/>
      <c r="GPS91" s="8"/>
      <c r="GPT91" s="8"/>
      <c r="GPU91" s="8"/>
      <c r="GPV91" s="8"/>
      <c r="GPW91" s="8"/>
      <c r="GPX91" s="8"/>
      <c r="GPY91" s="8"/>
      <c r="GPZ91" s="8"/>
      <c r="GQA91" s="8"/>
      <c r="GQB91" s="8"/>
      <c r="GQC91" s="8"/>
      <c r="GQD91" s="8"/>
      <c r="GQE91" s="8"/>
      <c r="GQF91" s="8"/>
      <c r="GQG91" s="8"/>
      <c r="GQH91" s="8"/>
      <c r="GQI91" s="8"/>
      <c r="GQJ91" s="8"/>
      <c r="GQK91" s="8"/>
      <c r="GQL91" s="8"/>
      <c r="GQM91" s="8"/>
      <c r="GQN91" s="8"/>
      <c r="GQO91" s="8"/>
      <c r="GQP91" s="8"/>
      <c r="GQQ91" s="8"/>
      <c r="GQR91" s="8"/>
      <c r="GQS91" s="8"/>
      <c r="GQT91" s="8"/>
      <c r="GQU91" s="8"/>
      <c r="GQV91" s="8"/>
      <c r="GQW91" s="8"/>
      <c r="GQX91" s="8"/>
      <c r="GQY91" s="8"/>
      <c r="GQZ91" s="8"/>
      <c r="GRA91" s="8"/>
      <c r="GRB91" s="8"/>
      <c r="GRC91" s="8"/>
      <c r="GRD91" s="8"/>
      <c r="GRE91" s="8"/>
      <c r="GRF91" s="8"/>
      <c r="GRG91" s="8"/>
      <c r="GRH91" s="8"/>
      <c r="GRI91" s="8"/>
      <c r="GRJ91" s="8"/>
      <c r="GRK91" s="8"/>
      <c r="GRL91" s="8"/>
      <c r="GRM91" s="8"/>
      <c r="GRN91" s="8"/>
      <c r="GRO91" s="8"/>
      <c r="GRP91" s="8"/>
      <c r="GRQ91" s="8"/>
      <c r="GRR91" s="8"/>
      <c r="GRS91" s="8"/>
      <c r="GRT91" s="8"/>
      <c r="GRU91" s="8"/>
      <c r="GRV91" s="8"/>
      <c r="GRW91" s="8"/>
      <c r="GRX91" s="8"/>
      <c r="GRY91" s="8"/>
      <c r="GRZ91" s="8"/>
      <c r="GSA91" s="8"/>
      <c r="GSB91" s="8"/>
      <c r="GSC91" s="8"/>
      <c r="GSD91" s="8"/>
      <c r="GSE91" s="8"/>
      <c r="GSF91" s="8"/>
      <c r="GSG91" s="8"/>
      <c r="GSH91" s="8"/>
      <c r="GSI91" s="8"/>
      <c r="GSJ91" s="8"/>
      <c r="GSK91" s="8"/>
      <c r="GSL91" s="8"/>
      <c r="GSM91" s="8"/>
      <c r="GSN91" s="8"/>
      <c r="GSO91" s="8"/>
      <c r="GSP91" s="8"/>
      <c r="GSQ91" s="8"/>
      <c r="GSR91" s="8"/>
      <c r="GSS91" s="8"/>
      <c r="GST91" s="8"/>
      <c r="GSU91" s="8"/>
      <c r="GSV91" s="8"/>
      <c r="GSW91" s="8"/>
      <c r="GSX91" s="8"/>
      <c r="GSY91" s="8"/>
      <c r="GSZ91" s="8"/>
      <c r="GTA91" s="8"/>
      <c r="GTB91" s="8"/>
      <c r="GTC91" s="8"/>
      <c r="GTD91" s="8"/>
      <c r="GTE91" s="8"/>
      <c r="GTF91" s="8"/>
      <c r="GTG91" s="8"/>
      <c r="GTH91" s="8"/>
      <c r="GTI91" s="8"/>
      <c r="GTJ91" s="8"/>
      <c r="GTK91" s="8"/>
      <c r="GTL91" s="8"/>
      <c r="GTM91" s="8"/>
      <c r="GTN91" s="8"/>
      <c r="GTO91" s="8"/>
      <c r="GTP91" s="8"/>
      <c r="GTQ91" s="8"/>
      <c r="GTR91" s="8"/>
      <c r="GTS91" s="8"/>
      <c r="GTT91" s="8"/>
      <c r="GTU91" s="8"/>
      <c r="GTV91" s="8"/>
      <c r="GTW91" s="8"/>
      <c r="GTX91" s="8"/>
      <c r="GTY91" s="8"/>
      <c r="GTZ91" s="8"/>
      <c r="GUA91" s="8"/>
      <c r="GUB91" s="8"/>
      <c r="GUC91" s="8"/>
      <c r="GUD91" s="8"/>
      <c r="GUE91" s="8"/>
      <c r="GUF91" s="8"/>
      <c r="GUG91" s="8"/>
      <c r="GUH91" s="8"/>
      <c r="GUI91" s="8"/>
      <c r="GUJ91" s="8"/>
      <c r="GUK91" s="8"/>
      <c r="GUL91" s="8"/>
      <c r="GUM91" s="8"/>
      <c r="GUN91" s="8"/>
      <c r="GUO91" s="8"/>
      <c r="GUP91" s="8"/>
      <c r="GUQ91" s="8"/>
      <c r="GUR91" s="8"/>
      <c r="GUS91" s="8"/>
      <c r="GUT91" s="8"/>
      <c r="GUU91" s="8"/>
      <c r="GUV91" s="8"/>
      <c r="GUW91" s="8"/>
      <c r="GUX91" s="8"/>
      <c r="GUY91" s="8"/>
      <c r="GUZ91" s="8"/>
      <c r="GVA91" s="8"/>
      <c r="GVB91" s="8"/>
      <c r="GVC91" s="8"/>
      <c r="GVD91" s="8"/>
      <c r="GVE91" s="8"/>
      <c r="GVF91" s="8"/>
      <c r="GVG91" s="8"/>
      <c r="GVH91" s="8"/>
      <c r="GVI91" s="8"/>
      <c r="GVJ91" s="8"/>
      <c r="GVK91" s="8"/>
      <c r="GVL91" s="8"/>
      <c r="GVM91" s="8"/>
      <c r="GVN91" s="8"/>
      <c r="GVO91" s="8"/>
      <c r="GVP91" s="8"/>
      <c r="GVQ91" s="8"/>
      <c r="GVR91" s="8"/>
      <c r="GVS91" s="8"/>
      <c r="GVT91" s="8"/>
      <c r="GVU91" s="8"/>
      <c r="GVV91" s="8"/>
      <c r="GVW91" s="8"/>
      <c r="GVX91" s="8"/>
      <c r="GVY91" s="8"/>
      <c r="GVZ91" s="8"/>
      <c r="GWA91" s="8"/>
      <c r="GWB91" s="8"/>
      <c r="GWC91" s="8"/>
      <c r="GWD91" s="8"/>
      <c r="GWE91" s="8"/>
      <c r="GWF91" s="8"/>
      <c r="GWG91" s="8"/>
      <c r="GWH91" s="8"/>
      <c r="GWI91" s="8"/>
      <c r="GWJ91" s="8"/>
      <c r="GWK91" s="8"/>
      <c r="GWL91" s="8"/>
      <c r="GWM91" s="8"/>
      <c r="GWN91" s="8"/>
      <c r="GWO91" s="8"/>
      <c r="GWP91" s="8"/>
      <c r="GWQ91" s="8"/>
      <c r="GWR91" s="8"/>
      <c r="GWS91" s="8"/>
      <c r="GWT91" s="8"/>
      <c r="GWU91" s="8"/>
      <c r="GWV91" s="8"/>
      <c r="GWW91" s="8"/>
      <c r="GWX91" s="8"/>
      <c r="GWY91" s="8"/>
      <c r="GWZ91" s="8"/>
      <c r="GXA91" s="8"/>
      <c r="GXB91" s="8"/>
      <c r="GXC91" s="8"/>
      <c r="GXD91" s="8"/>
      <c r="GXE91" s="8"/>
      <c r="GXF91" s="8"/>
      <c r="GXG91" s="8"/>
      <c r="GXH91" s="8"/>
      <c r="GXI91" s="8"/>
      <c r="GXJ91" s="8"/>
      <c r="GXK91" s="8"/>
      <c r="GXL91" s="8"/>
      <c r="GXM91" s="8"/>
      <c r="GXN91" s="8"/>
      <c r="GXO91" s="8"/>
      <c r="GXP91" s="8"/>
      <c r="GXQ91" s="8"/>
      <c r="GXR91" s="8"/>
      <c r="GXS91" s="8"/>
      <c r="GXT91" s="8"/>
      <c r="GXU91" s="8"/>
      <c r="GXV91" s="8"/>
      <c r="GXW91" s="8"/>
      <c r="GXX91" s="8"/>
      <c r="GXY91" s="8"/>
      <c r="GXZ91" s="8"/>
      <c r="GYA91" s="8"/>
      <c r="GYB91" s="8"/>
      <c r="GYC91" s="8"/>
      <c r="GYD91" s="8"/>
      <c r="GYE91" s="8"/>
      <c r="GYF91" s="8"/>
      <c r="GYG91" s="8"/>
      <c r="GYH91" s="8"/>
      <c r="GYI91" s="8"/>
      <c r="GYJ91" s="8"/>
      <c r="GYK91" s="8"/>
      <c r="GYL91" s="8"/>
      <c r="GYM91" s="8"/>
      <c r="GYN91" s="8"/>
      <c r="GYO91" s="8"/>
      <c r="GYP91" s="8"/>
      <c r="GYQ91" s="8"/>
      <c r="GYR91" s="8"/>
      <c r="GYS91" s="8"/>
      <c r="GYT91" s="8"/>
      <c r="GYU91" s="8"/>
      <c r="GYV91" s="8"/>
      <c r="GYW91" s="8"/>
      <c r="GYX91" s="8"/>
      <c r="GYY91" s="8"/>
      <c r="GYZ91" s="8"/>
      <c r="GZA91" s="8"/>
      <c r="GZB91" s="8"/>
      <c r="GZC91" s="8"/>
      <c r="GZD91" s="8"/>
      <c r="GZE91" s="8"/>
      <c r="GZF91" s="8"/>
      <c r="GZG91" s="8"/>
      <c r="GZH91" s="8"/>
      <c r="GZI91" s="8"/>
      <c r="GZJ91" s="8"/>
      <c r="GZK91" s="8"/>
      <c r="GZL91" s="8"/>
      <c r="GZM91" s="8"/>
      <c r="GZN91" s="8"/>
      <c r="GZO91" s="8"/>
      <c r="GZP91" s="8"/>
      <c r="GZQ91" s="8"/>
      <c r="GZR91" s="8"/>
      <c r="GZS91" s="8"/>
      <c r="GZT91" s="8"/>
      <c r="GZU91" s="8"/>
      <c r="GZV91" s="8"/>
      <c r="GZW91" s="8"/>
      <c r="GZX91" s="8"/>
      <c r="GZY91" s="8"/>
      <c r="GZZ91" s="8"/>
      <c r="HAA91" s="8"/>
      <c r="HAB91" s="8"/>
      <c r="HAC91" s="8"/>
      <c r="HAD91" s="8"/>
      <c r="HAE91" s="8"/>
      <c r="HAF91" s="8"/>
      <c r="HAG91" s="8"/>
      <c r="HAH91" s="8"/>
      <c r="HAI91" s="8"/>
      <c r="HAJ91" s="8"/>
      <c r="HAK91" s="8"/>
      <c r="HAL91" s="8"/>
      <c r="HAM91" s="8"/>
      <c r="HAN91" s="8"/>
      <c r="HAO91" s="8"/>
      <c r="HAP91" s="8"/>
      <c r="HAQ91" s="8"/>
      <c r="HAR91" s="8"/>
      <c r="HAS91" s="8"/>
      <c r="HAT91" s="8"/>
      <c r="HAU91" s="8"/>
      <c r="HAV91" s="8"/>
      <c r="HAW91" s="8"/>
      <c r="HAX91" s="8"/>
      <c r="HAY91" s="8"/>
      <c r="HAZ91" s="8"/>
      <c r="HBA91" s="8"/>
      <c r="HBB91" s="8"/>
      <c r="HBC91" s="8"/>
      <c r="HBD91" s="8"/>
      <c r="HBE91" s="8"/>
      <c r="HBF91" s="8"/>
      <c r="HBG91" s="8"/>
      <c r="HBH91" s="8"/>
      <c r="HBI91" s="8"/>
      <c r="HBJ91" s="8"/>
      <c r="HBK91" s="8"/>
      <c r="HBL91" s="8"/>
      <c r="HBM91" s="8"/>
      <c r="HBN91" s="8"/>
      <c r="HBO91" s="8"/>
      <c r="HBP91" s="8"/>
      <c r="HBQ91" s="8"/>
      <c r="HBR91" s="8"/>
      <c r="HBS91" s="8"/>
      <c r="HBT91" s="8"/>
      <c r="HBU91" s="8"/>
      <c r="HBV91" s="8"/>
      <c r="HBW91" s="8"/>
      <c r="HBX91" s="8"/>
      <c r="HBY91" s="8"/>
      <c r="HBZ91" s="8"/>
      <c r="HCA91" s="8"/>
      <c r="HCB91" s="8"/>
      <c r="HCC91" s="8"/>
      <c r="HCD91" s="8"/>
      <c r="HCE91" s="8"/>
      <c r="HCF91" s="8"/>
      <c r="HCG91" s="8"/>
      <c r="HCH91" s="8"/>
      <c r="HCI91" s="8"/>
      <c r="HCJ91" s="8"/>
      <c r="HCK91" s="8"/>
      <c r="HCL91" s="8"/>
      <c r="HCM91" s="8"/>
      <c r="HCN91" s="8"/>
      <c r="HCO91" s="8"/>
      <c r="HCP91" s="8"/>
      <c r="HCQ91" s="8"/>
      <c r="HCR91" s="8"/>
      <c r="HCS91" s="8"/>
      <c r="HCT91" s="8"/>
      <c r="HCU91" s="8"/>
      <c r="HCV91" s="8"/>
      <c r="HCW91" s="8"/>
      <c r="HCX91" s="8"/>
      <c r="HCY91" s="8"/>
      <c r="HCZ91" s="8"/>
      <c r="HDA91" s="8"/>
      <c r="HDB91" s="8"/>
      <c r="HDC91" s="8"/>
      <c r="HDD91" s="8"/>
      <c r="HDE91" s="8"/>
      <c r="HDF91" s="8"/>
      <c r="HDG91" s="8"/>
      <c r="HDH91" s="8"/>
      <c r="HDI91" s="8"/>
      <c r="HDJ91" s="8"/>
      <c r="HDK91" s="8"/>
      <c r="HDL91" s="8"/>
      <c r="HDM91" s="8"/>
      <c r="HDN91" s="8"/>
      <c r="HDO91" s="8"/>
      <c r="HDP91" s="8"/>
      <c r="HDQ91" s="8"/>
      <c r="HDR91" s="8"/>
      <c r="HDS91" s="8"/>
      <c r="HDT91" s="8"/>
      <c r="HDU91" s="8"/>
      <c r="HDV91" s="8"/>
      <c r="HDW91" s="8"/>
      <c r="HDX91" s="8"/>
      <c r="HDY91" s="8"/>
      <c r="HDZ91" s="8"/>
      <c r="HEA91" s="8"/>
      <c r="HEB91" s="8"/>
      <c r="HEC91" s="8"/>
      <c r="HED91" s="8"/>
      <c r="HEE91" s="8"/>
      <c r="HEF91" s="8"/>
      <c r="HEG91" s="8"/>
      <c r="HEH91" s="8"/>
      <c r="HEI91" s="8"/>
      <c r="HEJ91" s="8"/>
      <c r="HEK91" s="8"/>
      <c r="HEL91" s="8"/>
      <c r="HEM91" s="8"/>
      <c r="HEN91" s="8"/>
      <c r="HEO91" s="8"/>
      <c r="HEP91" s="8"/>
      <c r="HEQ91" s="8"/>
      <c r="HER91" s="8"/>
      <c r="HES91" s="8"/>
      <c r="HET91" s="8"/>
      <c r="HEU91" s="8"/>
      <c r="HEV91" s="8"/>
      <c r="HEW91" s="8"/>
      <c r="HEX91" s="8"/>
      <c r="HEY91" s="8"/>
      <c r="HEZ91" s="8"/>
      <c r="HFA91" s="8"/>
      <c r="HFB91" s="8"/>
      <c r="HFC91" s="8"/>
      <c r="HFD91" s="8"/>
      <c r="HFE91" s="8"/>
      <c r="HFF91" s="8"/>
      <c r="HFG91" s="8"/>
      <c r="HFH91" s="8"/>
      <c r="HFI91" s="8"/>
      <c r="HFJ91" s="8"/>
      <c r="HFK91" s="8"/>
      <c r="HFL91" s="8"/>
      <c r="HFM91" s="8"/>
      <c r="HFN91" s="8"/>
      <c r="HFO91" s="8"/>
      <c r="HFP91" s="8"/>
      <c r="HFQ91" s="8"/>
      <c r="HFR91" s="8"/>
      <c r="HFS91" s="8"/>
      <c r="HFT91" s="8"/>
      <c r="HFU91" s="8"/>
      <c r="HFV91" s="8"/>
      <c r="HFW91" s="8"/>
      <c r="HFX91" s="8"/>
      <c r="HFY91" s="8"/>
      <c r="HFZ91" s="8"/>
      <c r="HGA91" s="8"/>
      <c r="HGB91" s="8"/>
      <c r="HGC91" s="8"/>
      <c r="HGD91" s="8"/>
      <c r="HGE91" s="8"/>
      <c r="HGF91" s="8"/>
      <c r="HGG91" s="8"/>
      <c r="HGH91" s="8"/>
      <c r="HGI91" s="8"/>
      <c r="HGJ91" s="8"/>
      <c r="HGK91" s="8"/>
      <c r="HGL91" s="8"/>
      <c r="HGM91" s="8"/>
      <c r="HGN91" s="8"/>
      <c r="HGO91" s="8"/>
      <c r="HGP91" s="8"/>
      <c r="HGQ91" s="8"/>
      <c r="HGR91" s="8"/>
      <c r="HGS91" s="8"/>
      <c r="HGT91" s="8"/>
      <c r="HGU91" s="8"/>
      <c r="HGV91" s="8"/>
      <c r="HGW91" s="8"/>
      <c r="HGX91" s="8"/>
      <c r="HGY91" s="8"/>
      <c r="HGZ91" s="8"/>
      <c r="HHA91" s="8"/>
      <c r="HHB91" s="8"/>
      <c r="HHC91" s="8"/>
      <c r="HHD91" s="8"/>
      <c r="HHE91" s="8"/>
      <c r="HHF91" s="8"/>
      <c r="HHG91" s="8"/>
      <c r="HHH91" s="8"/>
      <c r="HHI91" s="8"/>
      <c r="HHJ91" s="8"/>
      <c r="HHK91" s="8"/>
      <c r="HHL91" s="8"/>
      <c r="HHM91" s="8"/>
      <c r="HHN91" s="8"/>
      <c r="HHO91" s="8"/>
      <c r="HHP91" s="8"/>
      <c r="HHQ91" s="8"/>
      <c r="HHR91" s="8"/>
      <c r="HHS91" s="8"/>
      <c r="HHT91" s="8"/>
      <c r="HHU91" s="8"/>
      <c r="HHV91" s="8"/>
      <c r="HHW91" s="8"/>
      <c r="HHX91" s="8"/>
      <c r="HHY91" s="8"/>
      <c r="HHZ91" s="8"/>
      <c r="HIA91" s="8"/>
      <c r="HIB91" s="8"/>
      <c r="HIC91" s="8"/>
      <c r="HID91" s="8"/>
      <c r="HIE91" s="8"/>
      <c r="HIF91" s="8"/>
      <c r="HIG91" s="8"/>
      <c r="HIH91" s="8"/>
      <c r="HII91" s="8"/>
      <c r="HIJ91" s="8"/>
      <c r="HIK91" s="8"/>
      <c r="HIL91" s="8"/>
      <c r="HIM91" s="8"/>
      <c r="HIN91" s="8"/>
      <c r="HIO91" s="8"/>
      <c r="HIP91" s="8"/>
      <c r="HIQ91" s="8"/>
      <c r="HIR91" s="8"/>
      <c r="HIS91" s="8"/>
      <c r="HIT91" s="8"/>
      <c r="HIU91" s="8"/>
      <c r="HIV91" s="8"/>
      <c r="HIW91" s="8"/>
      <c r="HIX91" s="8"/>
      <c r="HIY91" s="8"/>
      <c r="HIZ91" s="8"/>
      <c r="HJA91" s="8"/>
      <c r="HJB91" s="8"/>
      <c r="HJC91" s="8"/>
      <c r="HJD91" s="8"/>
      <c r="HJE91" s="8"/>
      <c r="HJF91" s="8"/>
      <c r="HJG91" s="8"/>
      <c r="HJH91" s="8"/>
      <c r="HJI91" s="8"/>
      <c r="HJJ91" s="8"/>
      <c r="HJK91" s="8"/>
      <c r="HJL91" s="8"/>
      <c r="HJM91" s="8"/>
      <c r="HJN91" s="8"/>
      <c r="HJO91" s="8"/>
      <c r="HJP91" s="8"/>
      <c r="HJQ91" s="8"/>
      <c r="HJR91" s="8"/>
      <c r="HJS91" s="8"/>
      <c r="HJT91" s="8"/>
      <c r="HJU91" s="8"/>
      <c r="HJV91" s="8"/>
      <c r="HJW91" s="8"/>
      <c r="HJX91" s="8"/>
      <c r="HJY91" s="8"/>
      <c r="HJZ91" s="8"/>
      <c r="HKA91" s="8"/>
      <c r="HKB91" s="8"/>
      <c r="HKC91" s="8"/>
      <c r="HKD91" s="8"/>
      <c r="HKE91" s="8"/>
      <c r="HKF91" s="8"/>
      <c r="HKG91" s="8"/>
      <c r="HKH91" s="8"/>
      <c r="HKI91" s="8"/>
      <c r="HKJ91" s="8"/>
      <c r="HKK91" s="8"/>
      <c r="HKL91" s="8"/>
      <c r="HKM91" s="8"/>
      <c r="HKN91" s="8"/>
      <c r="HKO91" s="8"/>
      <c r="HKP91" s="8"/>
      <c r="HKQ91" s="8"/>
      <c r="HKR91" s="8"/>
      <c r="HKS91" s="8"/>
      <c r="HKT91" s="8"/>
      <c r="HKU91" s="8"/>
      <c r="HKV91" s="8"/>
      <c r="HKW91" s="8"/>
      <c r="HKX91" s="8"/>
      <c r="HKY91" s="8"/>
      <c r="HKZ91" s="8"/>
      <c r="HLA91" s="8"/>
      <c r="HLB91" s="8"/>
      <c r="HLC91" s="8"/>
      <c r="HLD91" s="8"/>
      <c r="HLE91" s="8"/>
      <c r="HLF91" s="8"/>
      <c r="HLG91" s="8"/>
      <c r="HLH91" s="8"/>
      <c r="HLI91" s="8"/>
      <c r="HLJ91" s="8"/>
      <c r="HLK91" s="8"/>
      <c r="HLL91" s="8"/>
      <c r="HLM91" s="8"/>
      <c r="HLN91" s="8"/>
      <c r="HLO91" s="8"/>
      <c r="HLP91" s="8"/>
      <c r="HLQ91" s="8"/>
      <c r="HLR91" s="8"/>
      <c r="HLS91" s="8"/>
      <c r="HLT91" s="8"/>
      <c r="HLU91" s="8"/>
      <c r="HLV91" s="8"/>
      <c r="HLW91" s="8"/>
      <c r="HLX91" s="8"/>
      <c r="HLY91" s="8"/>
      <c r="HLZ91" s="8"/>
      <c r="HMA91" s="8"/>
      <c r="HMB91" s="8"/>
      <c r="HMC91" s="8"/>
      <c r="HMD91" s="8"/>
      <c r="HME91" s="8"/>
      <c r="HMF91" s="8"/>
      <c r="HMG91" s="8"/>
      <c r="HMH91" s="8"/>
      <c r="HMI91" s="8"/>
      <c r="HMJ91" s="8"/>
      <c r="HMK91" s="8"/>
      <c r="HML91" s="8"/>
      <c r="HMM91" s="8"/>
      <c r="HMN91" s="8"/>
      <c r="HMO91" s="8"/>
      <c r="HMP91" s="8"/>
      <c r="HMQ91" s="8"/>
      <c r="HMR91" s="8"/>
      <c r="HMS91" s="8"/>
      <c r="HMT91" s="8"/>
      <c r="HMU91" s="8"/>
      <c r="HMV91" s="8"/>
      <c r="HMW91" s="8"/>
      <c r="HMX91" s="8"/>
      <c r="HMY91" s="8"/>
      <c r="HMZ91" s="8"/>
      <c r="HNA91" s="8"/>
      <c r="HNB91" s="8"/>
      <c r="HNC91" s="8"/>
      <c r="HND91" s="8"/>
      <c r="HNE91" s="8"/>
      <c r="HNF91" s="8"/>
      <c r="HNG91" s="8"/>
      <c r="HNH91" s="8"/>
      <c r="HNI91" s="8"/>
      <c r="HNJ91" s="8"/>
      <c r="HNK91" s="8"/>
      <c r="HNL91" s="8"/>
      <c r="HNM91" s="8"/>
      <c r="HNN91" s="8"/>
      <c r="HNO91" s="8"/>
      <c r="HNP91" s="8"/>
      <c r="HNQ91" s="8"/>
      <c r="HNR91" s="8"/>
      <c r="HNS91" s="8"/>
      <c r="HNT91" s="8"/>
      <c r="HNU91" s="8"/>
      <c r="HNV91" s="8"/>
      <c r="HNW91" s="8"/>
      <c r="HNX91" s="8"/>
      <c r="HNY91" s="8"/>
      <c r="HNZ91" s="8"/>
      <c r="HOA91" s="8"/>
      <c r="HOB91" s="8"/>
      <c r="HOC91" s="8"/>
      <c r="HOD91" s="8"/>
      <c r="HOE91" s="8"/>
      <c r="HOF91" s="8"/>
      <c r="HOG91" s="8"/>
      <c r="HOH91" s="8"/>
      <c r="HOI91" s="8"/>
      <c r="HOJ91" s="8"/>
      <c r="HOK91" s="8"/>
      <c r="HOL91" s="8"/>
      <c r="HOM91" s="8"/>
      <c r="HON91" s="8"/>
      <c r="HOO91" s="8"/>
      <c r="HOP91" s="8"/>
      <c r="HOQ91" s="8"/>
      <c r="HOR91" s="8"/>
      <c r="HOS91" s="8"/>
      <c r="HOT91" s="8"/>
      <c r="HOU91" s="8"/>
      <c r="HOV91" s="8"/>
      <c r="HOW91" s="8"/>
      <c r="HOX91" s="8"/>
      <c r="HOY91" s="8"/>
      <c r="HOZ91" s="8"/>
      <c r="HPA91" s="8"/>
      <c r="HPB91" s="8"/>
      <c r="HPC91" s="8"/>
      <c r="HPD91" s="8"/>
      <c r="HPE91" s="8"/>
      <c r="HPF91" s="8"/>
      <c r="HPG91" s="8"/>
      <c r="HPH91" s="8"/>
      <c r="HPI91" s="8"/>
      <c r="HPJ91" s="8"/>
      <c r="HPK91" s="8"/>
      <c r="HPL91" s="8"/>
      <c r="HPM91" s="8"/>
      <c r="HPN91" s="8"/>
      <c r="HPO91" s="8"/>
      <c r="HPP91" s="8"/>
      <c r="HPQ91" s="8"/>
      <c r="HPR91" s="8"/>
      <c r="HPS91" s="8"/>
      <c r="HPT91" s="8"/>
      <c r="HPU91" s="8"/>
      <c r="HPV91" s="8"/>
      <c r="HPW91" s="8"/>
      <c r="HPX91" s="8"/>
      <c r="HPY91" s="8"/>
      <c r="HPZ91" s="8"/>
      <c r="HQA91" s="8"/>
      <c r="HQB91" s="8"/>
      <c r="HQC91" s="8"/>
      <c r="HQD91" s="8"/>
      <c r="HQE91" s="8"/>
      <c r="HQF91" s="8"/>
      <c r="HQG91" s="8"/>
      <c r="HQH91" s="8"/>
      <c r="HQI91" s="8"/>
      <c r="HQJ91" s="8"/>
      <c r="HQK91" s="8"/>
      <c r="HQL91" s="8"/>
      <c r="HQM91" s="8"/>
      <c r="HQN91" s="8"/>
      <c r="HQO91" s="8"/>
      <c r="HQP91" s="8"/>
      <c r="HQQ91" s="8"/>
      <c r="HQR91" s="8"/>
      <c r="HQS91" s="8"/>
      <c r="HQT91" s="8"/>
      <c r="HQU91" s="8"/>
      <c r="HQV91" s="8"/>
      <c r="HQW91" s="8"/>
      <c r="HQX91" s="8"/>
      <c r="HQY91" s="8"/>
      <c r="HQZ91" s="8"/>
      <c r="HRA91" s="8"/>
      <c r="HRB91" s="8"/>
      <c r="HRC91" s="8"/>
      <c r="HRD91" s="8"/>
      <c r="HRE91" s="8"/>
      <c r="HRF91" s="8"/>
      <c r="HRG91" s="8"/>
      <c r="HRH91" s="8"/>
      <c r="HRI91" s="8"/>
      <c r="HRJ91" s="8"/>
      <c r="HRK91" s="8"/>
      <c r="HRL91" s="8"/>
      <c r="HRM91" s="8"/>
      <c r="HRN91" s="8"/>
      <c r="HRO91" s="8"/>
      <c r="HRP91" s="8"/>
      <c r="HRQ91" s="8"/>
      <c r="HRR91" s="8"/>
      <c r="HRS91" s="8"/>
      <c r="HRT91" s="8"/>
      <c r="HRU91" s="8"/>
      <c r="HRV91" s="8"/>
      <c r="HRW91" s="8"/>
      <c r="HRX91" s="8"/>
      <c r="HRY91" s="8"/>
      <c r="HRZ91" s="8"/>
      <c r="HSA91" s="8"/>
      <c r="HSB91" s="8"/>
      <c r="HSC91" s="8"/>
      <c r="HSD91" s="8"/>
      <c r="HSE91" s="8"/>
      <c r="HSF91" s="8"/>
      <c r="HSG91" s="8"/>
      <c r="HSH91" s="8"/>
      <c r="HSI91" s="8"/>
      <c r="HSJ91" s="8"/>
      <c r="HSK91" s="8"/>
      <c r="HSL91" s="8"/>
      <c r="HSM91" s="8"/>
      <c r="HSN91" s="8"/>
      <c r="HSO91" s="8"/>
      <c r="HSP91" s="8"/>
      <c r="HSQ91" s="8"/>
      <c r="HSR91" s="8"/>
      <c r="HSS91" s="8"/>
      <c r="HST91" s="8"/>
      <c r="HSU91" s="8"/>
      <c r="HSV91" s="8"/>
      <c r="HSW91" s="8"/>
      <c r="HSX91" s="8"/>
      <c r="HSY91" s="8"/>
      <c r="HSZ91" s="8"/>
      <c r="HTA91" s="8"/>
      <c r="HTB91" s="8"/>
      <c r="HTC91" s="8"/>
      <c r="HTD91" s="8"/>
      <c r="HTE91" s="8"/>
      <c r="HTF91" s="8"/>
      <c r="HTG91" s="8"/>
      <c r="HTH91" s="8"/>
      <c r="HTI91" s="8"/>
      <c r="HTJ91" s="8"/>
      <c r="HTK91" s="8"/>
      <c r="HTL91" s="8"/>
      <c r="HTM91" s="8"/>
      <c r="HTN91" s="8"/>
      <c r="HTO91" s="8"/>
      <c r="HTP91" s="8"/>
      <c r="HTQ91" s="8"/>
      <c r="HTR91" s="8"/>
      <c r="HTS91" s="8"/>
      <c r="HTT91" s="8"/>
      <c r="HTU91" s="8"/>
      <c r="HTV91" s="8"/>
      <c r="HTW91" s="8"/>
      <c r="HTX91" s="8"/>
      <c r="HTY91" s="8"/>
      <c r="HTZ91" s="8"/>
      <c r="HUA91" s="8"/>
      <c r="HUB91" s="8"/>
      <c r="HUC91" s="8"/>
      <c r="HUD91" s="8"/>
      <c r="HUE91" s="8"/>
      <c r="HUF91" s="8"/>
      <c r="HUG91" s="8"/>
      <c r="HUH91" s="8"/>
      <c r="HUI91" s="8"/>
      <c r="HUJ91" s="8"/>
      <c r="HUK91" s="8"/>
      <c r="HUL91" s="8"/>
      <c r="HUM91" s="8"/>
      <c r="HUN91" s="8"/>
      <c r="HUO91" s="8"/>
      <c r="HUP91" s="8"/>
      <c r="HUQ91" s="8"/>
      <c r="HUR91" s="8"/>
      <c r="HUS91" s="8"/>
      <c r="HUT91" s="8"/>
      <c r="HUU91" s="8"/>
      <c r="HUV91" s="8"/>
      <c r="HUW91" s="8"/>
      <c r="HUX91" s="8"/>
      <c r="HUY91" s="8"/>
      <c r="HUZ91" s="8"/>
      <c r="HVA91" s="8"/>
      <c r="HVB91" s="8"/>
      <c r="HVC91" s="8"/>
      <c r="HVD91" s="8"/>
      <c r="HVE91" s="8"/>
      <c r="HVF91" s="8"/>
      <c r="HVG91" s="8"/>
      <c r="HVH91" s="8"/>
      <c r="HVI91" s="8"/>
      <c r="HVJ91" s="8"/>
      <c r="HVK91" s="8"/>
      <c r="HVL91" s="8"/>
      <c r="HVM91" s="8"/>
      <c r="HVN91" s="8"/>
      <c r="HVO91" s="8"/>
      <c r="HVP91" s="8"/>
      <c r="HVQ91" s="8"/>
      <c r="HVR91" s="8"/>
      <c r="HVS91" s="8"/>
      <c r="HVT91" s="8"/>
      <c r="HVU91" s="8"/>
      <c r="HVV91" s="8"/>
      <c r="HVW91" s="8"/>
      <c r="HVX91" s="8"/>
      <c r="HVY91" s="8"/>
      <c r="HVZ91" s="8"/>
      <c r="HWA91" s="8"/>
      <c r="HWB91" s="8"/>
      <c r="HWC91" s="8"/>
      <c r="HWD91" s="8"/>
      <c r="HWE91" s="8"/>
      <c r="HWF91" s="8"/>
      <c r="HWG91" s="8"/>
      <c r="HWH91" s="8"/>
      <c r="HWI91" s="8"/>
      <c r="HWJ91" s="8"/>
      <c r="HWK91" s="8"/>
      <c r="HWL91" s="8"/>
      <c r="HWM91" s="8"/>
      <c r="HWN91" s="8"/>
      <c r="HWO91" s="8"/>
      <c r="HWP91" s="8"/>
      <c r="HWQ91" s="8"/>
      <c r="HWR91" s="8"/>
      <c r="HWS91" s="8"/>
      <c r="HWT91" s="8"/>
      <c r="HWU91" s="8"/>
      <c r="HWV91" s="8"/>
      <c r="HWW91" s="8"/>
      <c r="HWX91" s="8"/>
      <c r="HWY91" s="8"/>
      <c r="HWZ91" s="8"/>
      <c r="HXA91" s="8"/>
      <c r="HXB91" s="8"/>
      <c r="HXC91" s="8"/>
      <c r="HXD91" s="8"/>
      <c r="HXE91" s="8"/>
      <c r="HXF91" s="8"/>
      <c r="HXG91" s="8"/>
      <c r="HXH91" s="8"/>
      <c r="HXI91" s="8"/>
      <c r="HXJ91" s="8"/>
      <c r="HXK91" s="8"/>
      <c r="HXL91" s="8"/>
      <c r="HXM91" s="8"/>
      <c r="HXN91" s="8"/>
      <c r="HXO91" s="8"/>
      <c r="HXP91" s="8"/>
      <c r="HXQ91" s="8"/>
      <c r="HXR91" s="8"/>
      <c r="HXS91" s="8"/>
      <c r="HXT91" s="8"/>
      <c r="HXU91" s="8"/>
      <c r="HXV91" s="8"/>
      <c r="HXW91" s="8"/>
      <c r="HXX91" s="8"/>
      <c r="HXY91" s="8"/>
      <c r="HXZ91" s="8"/>
      <c r="HYA91" s="8"/>
      <c r="HYB91" s="8"/>
      <c r="HYC91" s="8"/>
      <c r="HYD91" s="8"/>
      <c r="HYE91" s="8"/>
      <c r="HYF91" s="8"/>
      <c r="HYG91" s="8"/>
      <c r="HYH91" s="8"/>
      <c r="HYI91" s="8"/>
      <c r="HYJ91" s="8"/>
      <c r="HYK91" s="8"/>
      <c r="HYL91" s="8"/>
      <c r="HYM91" s="8"/>
      <c r="HYN91" s="8"/>
      <c r="HYO91" s="8"/>
      <c r="HYP91" s="8"/>
      <c r="HYQ91" s="8"/>
      <c r="HYR91" s="8"/>
      <c r="HYS91" s="8"/>
      <c r="HYT91" s="8"/>
      <c r="HYU91" s="8"/>
      <c r="HYV91" s="8"/>
      <c r="HYW91" s="8"/>
      <c r="HYX91" s="8"/>
      <c r="HYY91" s="8"/>
      <c r="HYZ91" s="8"/>
      <c r="HZA91" s="8"/>
      <c r="HZB91" s="8"/>
      <c r="HZC91" s="8"/>
      <c r="HZD91" s="8"/>
      <c r="HZE91" s="8"/>
      <c r="HZF91" s="8"/>
      <c r="HZG91" s="8"/>
      <c r="HZH91" s="8"/>
      <c r="HZI91" s="8"/>
      <c r="HZJ91" s="8"/>
      <c r="HZK91" s="8"/>
      <c r="HZL91" s="8"/>
      <c r="HZM91" s="8"/>
      <c r="HZN91" s="8"/>
      <c r="HZO91" s="8"/>
      <c r="HZP91" s="8"/>
      <c r="HZQ91" s="8"/>
      <c r="HZR91" s="8"/>
      <c r="HZS91" s="8"/>
      <c r="HZT91" s="8"/>
      <c r="HZU91" s="8"/>
      <c r="HZV91" s="8"/>
      <c r="HZW91" s="8"/>
      <c r="HZX91" s="8"/>
      <c r="HZY91" s="8"/>
      <c r="HZZ91" s="8"/>
      <c r="IAA91" s="8"/>
      <c r="IAB91" s="8"/>
      <c r="IAC91" s="8"/>
      <c r="IAD91" s="8"/>
      <c r="IAE91" s="8"/>
      <c r="IAF91" s="8"/>
      <c r="IAG91" s="8"/>
      <c r="IAH91" s="8"/>
      <c r="IAI91" s="8"/>
      <c r="IAJ91" s="8"/>
      <c r="IAK91" s="8"/>
      <c r="IAL91" s="8"/>
      <c r="IAM91" s="8"/>
      <c r="IAN91" s="8"/>
      <c r="IAO91" s="8"/>
      <c r="IAP91" s="8"/>
      <c r="IAQ91" s="8"/>
      <c r="IAR91" s="8"/>
      <c r="IAS91" s="8"/>
      <c r="IAT91" s="8"/>
      <c r="IAU91" s="8"/>
      <c r="IAV91" s="8"/>
      <c r="IAW91" s="8"/>
      <c r="IAX91" s="8"/>
      <c r="IAY91" s="8"/>
      <c r="IAZ91" s="8"/>
      <c r="IBA91" s="8"/>
      <c r="IBB91" s="8"/>
      <c r="IBC91" s="8"/>
      <c r="IBD91" s="8"/>
      <c r="IBE91" s="8"/>
      <c r="IBF91" s="8"/>
      <c r="IBG91" s="8"/>
      <c r="IBH91" s="8"/>
      <c r="IBI91" s="8"/>
      <c r="IBJ91" s="8"/>
      <c r="IBK91" s="8"/>
      <c r="IBL91" s="8"/>
      <c r="IBM91" s="8"/>
      <c r="IBN91" s="8"/>
      <c r="IBO91" s="8"/>
      <c r="IBP91" s="8"/>
      <c r="IBQ91" s="8"/>
      <c r="IBR91" s="8"/>
      <c r="IBS91" s="8"/>
      <c r="IBT91" s="8"/>
      <c r="IBU91" s="8"/>
      <c r="IBV91" s="8"/>
      <c r="IBW91" s="8"/>
      <c r="IBX91" s="8"/>
      <c r="IBY91" s="8"/>
      <c r="IBZ91" s="8"/>
      <c r="ICA91" s="8"/>
      <c r="ICB91" s="8"/>
      <c r="ICC91" s="8"/>
      <c r="ICD91" s="8"/>
      <c r="ICE91" s="8"/>
      <c r="ICF91" s="8"/>
      <c r="ICG91" s="8"/>
      <c r="ICH91" s="8"/>
      <c r="ICI91" s="8"/>
      <c r="ICJ91" s="8"/>
      <c r="ICK91" s="8"/>
      <c r="ICL91" s="8"/>
      <c r="ICM91" s="8"/>
      <c r="ICN91" s="8"/>
      <c r="ICO91" s="8"/>
      <c r="ICP91" s="8"/>
      <c r="ICQ91" s="8"/>
      <c r="ICR91" s="8"/>
      <c r="ICS91" s="8"/>
      <c r="ICT91" s="8"/>
      <c r="ICU91" s="8"/>
      <c r="ICV91" s="8"/>
      <c r="ICW91" s="8"/>
      <c r="ICX91" s="8"/>
      <c r="ICY91" s="8"/>
      <c r="ICZ91" s="8"/>
      <c r="IDA91" s="8"/>
      <c r="IDB91" s="8"/>
      <c r="IDC91" s="8"/>
      <c r="IDD91" s="8"/>
      <c r="IDE91" s="8"/>
      <c r="IDF91" s="8"/>
      <c r="IDG91" s="8"/>
      <c r="IDH91" s="8"/>
      <c r="IDI91" s="8"/>
      <c r="IDJ91" s="8"/>
      <c r="IDK91" s="8"/>
      <c r="IDL91" s="8"/>
      <c r="IDM91" s="8"/>
      <c r="IDN91" s="8"/>
      <c r="IDO91" s="8"/>
      <c r="IDP91" s="8"/>
      <c r="IDQ91" s="8"/>
      <c r="IDR91" s="8"/>
      <c r="IDS91" s="8"/>
      <c r="IDT91" s="8"/>
      <c r="IDU91" s="8"/>
      <c r="IDV91" s="8"/>
      <c r="IDW91" s="8"/>
      <c r="IDX91" s="8"/>
      <c r="IDY91" s="8"/>
      <c r="IDZ91" s="8"/>
      <c r="IEA91" s="8"/>
      <c r="IEB91" s="8"/>
      <c r="IEC91" s="8"/>
      <c r="IED91" s="8"/>
      <c r="IEE91" s="8"/>
      <c r="IEF91" s="8"/>
      <c r="IEG91" s="8"/>
      <c r="IEH91" s="8"/>
      <c r="IEI91" s="8"/>
      <c r="IEJ91" s="8"/>
      <c r="IEK91" s="8"/>
      <c r="IEL91" s="8"/>
      <c r="IEM91" s="8"/>
      <c r="IEN91" s="8"/>
      <c r="IEO91" s="8"/>
      <c r="IEP91" s="8"/>
      <c r="IEQ91" s="8"/>
      <c r="IER91" s="8"/>
      <c r="IES91" s="8"/>
      <c r="IET91" s="8"/>
      <c r="IEU91" s="8"/>
      <c r="IEV91" s="8"/>
      <c r="IEW91" s="8"/>
      <c r="IEX91" s="8"/>
      <c r="IEY91" s="8"/>
      <c r="IEZ91" s="8"/>
      <c r="IFA91" s="8"/>
      <c r="IFB91" s="8"/>
      <c r="IFC91" s="8"/>
      <c r="IFD91" s="8"/>
      <c r="IFE91" s="8"/>
      <c r="IFF91" s="8"/>
      <c r="IFG91" s="8"/>
      <c r="IFH91" s="8"/>
      <c r="IFI91" s="8"/>
      <c r="IFJ91" s="8"/>
      <c r="IFK91" s="8"/>
      <c r="IFL91" s="8"/>
      <c r="IFM91" s="8"/>
      <c r="IFN91" s="8"/>
      <c r="IFO91" s="8"/>
      <c r="IFP91" s="8"/>
      <c r="IFQ91" s="8"/>
      <c r="IFR91" s="8"/>
      <c r="IFS91" s="8"/>
      <c r="IFT91" s="8"/>
      <c r="IFU91" s="8"/>
      <c r="IFV91" s="8"/>
      <c r="IFW91" s="8"/>
      <c r="IFX91" s="8"/>
      <c r="IFY91" s="8"/>
      <c r="IFZ91" s="8"/>
      <c r="IGA91" s="8"/>
      <c r="IGB91" s="8"/>
      <c r="IGC91" s="8"/>
      <c r="IGD91" s="8"/>
      <c r="IGE91" s="8"/>
      <c r="IGF91" s="8"/>
      <c r="IGG91" s="8"/>
      <c r="IGH91" s="8"/>
      <c r="IGI91" s="8"/>
      <c r="IGJ91" s="8"/>
      <c r="IGK91" s="8"/>
      <c r="IGL91" s="8"/>
      <c r="IGM91" s="8"/>
      <c r="IGN91" s="8"/>
      <c r="IGO91" s="8"/>
      <c r="IGP91" s="8"/>
      <c r="IGQ91" s="8"/>
      <c r="IGR91" s="8"/>
      <c r="IGS91" s="8"/>
      <c r="IGT91" s="8"/>
      <c r="IGU91" s="8"/>
      <c r="IGV91" s="8"/>
      <c r="IGW91" s="8"/>
      <c r="IGX91" s="8"/>
      <c r="IGY91" s="8"/>
      <c r="IGZ91" s="8"/>
      <c r="IHA91" s="8"/>
      <c r="IHB91" s="8"/>
      <c r="IHC91" s="8"/>
      <c r="IHD91" s="8"/>
      <c r="IHE91" s="8"/>
      <c r="IHF91" s="8"/>
      <c r="IHG91" s="8"/>
      <c r="IHH91" s="8"/>
      <c r="IHI91" s="8"/>
      <c r="IHJ91" s="8"/>
      <c r="IHK91" s="8"/>
      <c r="IHL91" s="8"/>
      <c r="IHM91" s="8"/>
      <c r="IHN91" s="8"/>
      <c r="IHO91" s="8"/>
      <c r="IHP91" s="8"/>
      <c r="IHQ91" s="8"/>
      <c r="IHR91" s="8"/>
      <c r="IHS91" s="8"/>
      <c r="IHT91" s="8"/>
      <c r="IHU91" s="8"/>
      <c r="IHV91" s="8"/>
      <c r="IHW91" s="8"/>
      <c r="IHX91" s="8"/>
      <c r="IHY91" s="8"/>
      <c r="IHZ91" s="8"/>
      <c r="IIA91" s="8"/>
      <c r="IIB91" s="8"/>
      <c r="IIC91" s="8"/>
      <c r="IID91" s="8"/>
      <c r="IIE91" s="8"/>
      <c r="IIF91" s="8"/>
      <c r="IIG91" s="8"/>
      <c r="IIH91" s="8"/>
      <c r="III91" s="8"/>
      <c r="IIJ91" s="8"/>
      <c r="IIK91" s="8"/>
      <c r="IIL91" s="8"/>
      <c r="IIM91" s="8"/>
      <c r="IIN91" s="8"/>
      <c r="IIO91" s="8"/>
      <c r="IIP91" s="8"/>
      <c r="IIQ91" s="8"/>
      <c r="IIR91" s="8"/>
      <c r="IIS91" s="8"/>
      <c r="IIT91" s="8"/>
      <c r="IIU91" s="8"/>
      <c r="IIV91" s="8"/>
      <c r="IIW91" s="8"/>
      <c r="IIX91" s="8"/>
      <c r="IIY91" s="8"/>
      <c r="IIZ91" s="8"/>
      <c r="IJA91" s="8"/>
      <c r="IJB91" s="8"/>
      <c r="IJC91" s="8"/>
      <c r="IJD91" s="8"/>
      <c r="IJE91" s="8"/>
      <c r="IJF91" s="8"/>
      <c r="IJG91" s="8"/>
      <c r="IJH91" s="8"/>
      <c r="IJI91" s="8"/>
      <c r="IJJ91" s="8"/>
      <c r="IJK91" s="8"/>
      <c r="IJL91" s="8"/>
      <c r="IJM91" s="8"/>
      <c r="IJN91" s="8"/>
      <c r="IJO91" s="8"/>
      <c r="IJP91" s="8"/>
      <c r="IJQ91" s="8"/>
      <c r="IJR91" s="8"/>
      <c r="IJS91" s="8"/>
      <c r="IJT91" s="8"/>
      <c r="IJU91" s="8"/>
      <c r="IJV91" s="8"/>
      <c r="IJW91" s="8"/>
      <c r="IJX91" s="8"/>
      <c r="IJY91" s="8"/>
      <c r="IJZ91" s="8"/>
      <c r="IKA91" s="8"/>
      <c r="IKB91" s="8"/>
      <c r="IKC91" s="8"/>
      <c r="IKD91" s="8"/>
      <c r="IKE91" s="8"/>
      <c r="IKF91" s="8"/>
      <c r="IKG91" s="8"/>
      <c r="IKH91" s="8"/>
      <c r="IKI91" s="8"/>
      <c r="IKJ91" s="8"/>
      <c r="IKK91" s="8"/>
      <c r="IKL91" s="8"/>
      <c r="IKM91" s="8"/>
      <c r="IKN91" s="8"/>
      <c r="IKO91" s="8"/>
      <c r="IKP91" s="8"/>
      <c r="IKQ91" s="8"/>
      <c r="IKR91" s="8"/>
      <c r="IKS91" s="8"/>
      <c r="IKT91" s="8"/>
      <c r="IKU91" s="8"/>
      <c r="IKV91" s="8"/>
      <c r="IKW91" s="8"/>
      <c r="IKX91" s="8"/>
      <c r="IKY91" s="8"/>
      <c r="IKZ91" s="8"/>
      <c r="ILA91" s="8"/>
      <c r="ILB91" s="8"/>
      <c r="ILC91" s="8"/>
      <c r="ILD91" s="8"/>
      <c r="ILE91" s="8"/>
      <c r="ILF91" s="8"/>
      <c r="ILG91" s="8"/>
      <c r="ILH91" s="8"/>
      <c r="ILI91" s="8"/>
      <c r="ILJ91" s="8"/>
      <c r="ILK91" s="8"/>
      <c r="ILL91" s="8"/>
      <c r="ILM91" s="8"/>
      <c r="ILN91" s="8"/>
      <c r="ILO91" s="8"/>
      <c r="ILP91" s="8"/>
      <c r="ILQ91" s="8"/>
      <c r="ILR91" s="8"/>
      <c r="ILS91" s="8"/>
      <c r="ILT91" s="8"/>
      <c r="ILU91" s="8"/>
      <c r="ILV91" s="8"/>
      <c r="ILW91" s="8"/>
      <c r="ILX91" s="8"/>
      <c r="ILY91" s="8"/>
      <c r="ILZ91" s="8"/>
      <c r="IMA91" s="8"/>
      <c r="IMB91" s="8"/>
      <c r="IMC91" s="8"/>
      <c r="IMD91" s="8"/>
      <c r="IME91" s="8"/>
      <c r="IMF91" s="8"/>
      <c r="IMG91" s="8"/>
      <c r="IMH91" s="8"/>
      <c r="IMI91" s="8"/>
      <c r="IMJ91" s="8"/>
      <c r="IMK91" s="8"/>
      <c r="IML91" s="8"/>
      <c r="IMM91" s="8"/>
      <c r="IMN91" s="8"/>
      <c r="IMO91" s="8"/>
      <c r="IMP91" s="8"/>
      <c r="IMQ91" s="8"/>
      <c r="IMR91" s="8"/>
      <c r="IMS91" s="8"/>
      <c r="IMT91" s="8"/>
      <c r="IMU91" s="8"/>
      <c r="IMV91" s="8"/>
      <c r="IMW91" s="8"/>
      <c r="IMX91" s="8"/>
      <c r="IMY91" s="8"/>
      <c r="IMZ91" s="8"/>
      <c r="INA91" s="8"/>
      <c r="INB91" s="8"/>
      <c r="INC91" s="8"/>
      <c r="IND91" s="8"/>
      <c r="INE91" s="8"/>
      <c r="INF91" s="8"/>
      <c r="ING91" s="8"/>
      <c r="INH91" s="8"/>
      <c r="INI91" s="8"/>
      <c r="INJ91" s="8"/>
      <c r="INK91" s="8"/>
      <c r="INL91" s="8"/>
      <c r="INM91" s="8"/>
      <c r="INN91" s="8"/>
      <c r="INO91" s="8"/>
      <c r="INP91" s="8"/>
      <c r="INQ91" s="8"/>
      <c r="INR91" s="8"/>
      <c r="INS91" s="8"/>
      <c r="INT91" s="8"/>
      <c r="INU91" s="8"/>
      <c r="INV91" s="8"/>
      <c r="INW91" s="8"/>
      <c r="INX91" s="8"/>
      <c r="INY91" s="8"/>
      <c r="INZ91" s="8"/>
      <c r="IOA91" s="8"/>
      <c r="IOB91" s="8"/>
      <c r="IOC91" s="8"/>
      <c r="IOD91" s="8"/>
      <c r="IOE91" s="8"/>
      <c r="IOF91" s="8"/>
      <c r="IOG91" s="8"/>
      <c r="IOH91" s="8"/>
      <c r="IOI91" s="8"/>
      <c r="IOJ91" s="8"/>
      <c r="IOK91" s="8"/>
      <c r="IOL91" s="8"/>
      <c r="IOM91" s="8"/>
      <c r="ION91" s="8"/>
      <c r="IOO91" s="8"/>
      <c r="IOP91" s="8"/>
      <c r="IOQ91" s="8"/>
      <c r="IOR91" s="8"/>
      <c r="IOS91" s="8"/>
      <c r="IOT91" s="8"/>
      <c r="IOU91" s="8"/>
      <c r="IOV91" s="8"/>
      <c r="IOW91" s="8"/>
      <c r="IOX91" s="8"/>
      <c r="IOY91" s="8"/>
      <c r="IOZ91" s="8"/>
      <c r="IPA91" s="8"/>
      <c r="IPB91" s="8"/>
      <c r="IPC91" s="8"/>
      <c r="IPD91" s="8"/>
      <c r="IPE91" s="8"/>
      <c r="IPF91" s="8"/>
      <c r="IPG91" s="8"/>
      <c r="IPH91" s="8"/>
      <c r="IPI91" s="8"/>
      <c r="IPJ91" s="8"/>
      <c r="IPK91" s="8"/>
      <c r="IPL91" s="8"/>
      <c r="IPM91" s="8"/>
      <c r="IPN91" s="8"/>
      <c r="IPO91" s="8"/>
      <c r="IPP91" s="8"/>
      <c r="IPQ91" s="8"/>
      <c r="IPR91" s="8"/>
      <c r="IPS91" s="8"/>
      <c r="IPT91" s="8"/>
      <c r="IPU91" s="8"/>
      <c r="IPV91" s="8"/>
      <c r="IPW91" s="8"/>
      <c r="IPX91" s="8"/>
      <c r="IPY91" s="8"/>
      <c r="IPZ91" s="8"/>
      <c r="IQA91" s="8"/>
      <c r="IQB91" s="8"/>
      <c r="IQC91" s="8"/>
      <c r="IQD91" s="8"/>
      <c r="IQE91" s="8"/>
      <c r="IQF91" s="8"/>
      <c r="IQG91" s="8"/>
      <c r="IQH91" s="8"/>
      <c r="IQI91" s="8"/>
      <c r="IQJ91" s="8"/>
      <c r="IQK91" s="8"/>
      <c r="IQL91" s="8"/>
      <c r="IQM91" s="8"/>
      <c r="IQN91" s="8"/>
      <c r="IQO91" s="8"/>
      <c r="IQP91" s="8"/>
      <c r="IQQ91" s="8"/>
      <c r="IQR91" s="8"/>
      <c r="IQS91" s="8"/>
      <c r="IQT91" s="8"/>
      <c r="IQU91" s="8"/>
      <c r="IQV91" s="8"/>
      <c r="IQW91" s="8"/>
      <c r="IQX91" s="8"/>
      <c r="IQY91" s="8"/>
      <c r="IQZ91" s="8"/>
      <c r="IRA91" s="8"/>
      <c r="IRB91" s="8"/>
      <c r="IRC91" s="8"/>
      <c r="IRD91" s="8"/>
      <c r="IRE91" s="8"/>
      <c r="IRF91" s="8"/>
      <c r="IRG91" s="8"/>
      <c r="IRH91" s="8"/>
      <c r="IRI91" s="8"/>
      <c r="IRJ91" s="8"/>
      <c r="IRK91" s="8"/>
      <c r="IRL91" s="8"/>
      <c r="IRM91" s="8"/>
      <c r="IRN91" s="8"/>
      <c r="IRO91" s="8"/>
      <c r="IRP91" s="8"/>
      <c r="IRQ91" s="8"/>
      <c r="IRR91" s="8"/>
      <c r="IRS91" s="8"/>
      <c r="IRT91" s="8"/>
      <c r="IRU91" s="8"/>
      <c r="IRV91" s="8"/>
      <c r="IRW91" s="8"/>
      <c r="IRX91" s="8"/>
      <c r="IRY91" s="8"/>
      <c r="IRZ91" s="8"/>
      <c r="ISA91" s="8"/>
      <c r="ISB91" s="8"/>
      <c r="ISC91" s="8"/>
      <c r="ISD91" s="8"/>
      <c r="ISE91" s="8"/>
      <c r="ISF91" s="8"/>
      <c r="ISG91" s="8"/>
      <c r="ISH91" s="8"/>
      <c r="ISI91" s="8"/>
      <c r="ISJ91" s="8"/>
      <c r="ISK91" s="8"/>
      <c r="ISL91" s="8"/>
      <c r="ISM91" s="8"/>
      <c r="ISN91" s="8"/>
      <c r="ISO91" s="8"/>
      <c r="ISP91" s="8"/>
      <c r="ISQ91" s="8"/>
      <c r="ISR91" s="8"/>
      <c r="ISS91" s="8"/>
      <c r="IST91" s="8"/>
      <c r="ISU91" s="8"/>
      <c r="ISV91" s="8"/>
      <c r="ISW91" s="8"/>
      <c r="ISX91" s="8"/>
      <c r="ISY91" s="8"/>
      <c r="ISZ91" s="8"/>
      <c r="ITA91" s="8"/>
      <c r="ITB91" s="8"/>
      <c r="ITC91" s="8"/>
      <c r="ITD91" s="8"/>
      <c r="ITE91" s="8"/>
      <c r="ITF91" s="8"/>
      <c r="ITG91" s="8"/>
      <c r="ITH91" s="8"/>
      <c r="ITI91" s="8"/>
      <c r="ITJ91" s="8"/>
      <c r="ITK91" s="8"/>
      <c r="ITL91" s="8"/>
      <c r="ITM91" s="8"/>
      <c r="ITN91" s="8"/>
      <c r="ITO91" s="8"/>
      <c r="ITP91" s="8"/>
      <c r="ITQ91" s="8"/>
      <c r="ITR91" s="8"/>
      <c r="ITS91" s="8"/>
      <c r="ITT91" s="8"/>
      <c r="ITU91" s="8"/>
      <c r="ITV91" s="8"/>
      <c r="ITW91" s="8"/>
      <c r="ITX91" s="8"/>
      <c r="ITY91" s="8"/>
      <c r="ITZ91" s="8"/>
      <c r="IUA91" s="8"/>
      <c r="IUB91" s="8"/>
      <c r="IUC91" s="8"/>
      <c r="IUD91" s="8"/>
      <c r="IUE91" s="8"/>
      <c r="IUF91" s="8"/>
      <c r="IUG91" s="8"/>
      <c r="IUH91" s="8"/>
      <c r="IUI91" s="8"/>
      <c r="IUJ91" s="8"/>
      <c r="IUK91" s="8"/>
      <c r="IUL91" s="8"/>
      <c r="IUM91" s="8"/>
      <c r="IUN91" s="8"/>
      <c r="IUO91" s="8"/>
      <c r="IUP91" s="8"/>
      <c r="IUQ91" s="8"/>
      <c r="IUR91" s="8"/>
      <c r="IUS91" s="8"/>
      <c r="IUT91" s="8"/>
      <c r="IUU91" s="8"/>
      <c r="IUV91" s="8"/>
      <c r="IUW91" s="8"/>
      <c r="IUX91" s="8"/>
      <c r="IUY91" s="8"/>
      <c r="IUZ91" s="8"/>
      <c r="IVA91" s="8"/>
      <c r="IVB91" s="8"/>
      <c r="IVC91" s="8"/>
      <c r="IVD91" s="8"/>
      <c r="IVE91" s="8"/>
      <c r="IVF91" s="8"/>
      <c r="IVG91" s="8"/>
      <c r="IVH91" s="8"/>
      <c r="IVI91" s="8"/>
      <c r="IVJ91" s="8"/>
      <c r="IVK91" s="8"/>
      <c r="IVL91" s="8"/>
      <c r="IVM91" s="8"/>
      <c r="IVN91" s="8"/>
      <c r="IVO91" s="8"/>
      <c r="IVP91" s="8"/>
      <c r="IVQ91" s="8"/>
      <c r="IVR91" s="8"/>
      <c r="IVS91" s="8"/>
      <c r="IVT91" s="8"/>
      <c r="IVU91" s="8"/>
      <c r="IVV91" s="8"/>
      <c r="IVW91" s="8"/>
      <c r="IVX91" s="8"/>
      <c r="IVY91" s="8"/>
      <c r="IVZ91" s="8"/>
      <c r="IWA91" s="8"/>
      <c r="IWB91" s="8"/>
      <c r="IWC91" s="8"/>
      <c r="IWD91" s="8"/>
      <c r="IWE91" s="8"/>
      <c r="IWF91" s="8"/>
      <c r="IWG91" s="8"/>
      <c r="IWH91" s="8"/>
      <c r="IWI91" s="8"/>
      <c r="IWJ91" s="8"/>
      <c r="IWK91" s="8"/>
      <c r="IWL91" s="8"/>
      <c r="IWM91" s="8"/>
      <c r="IWN91" s="8"/>
      <c r="IWO91" s="8"/>
      <c r="IWP91" s="8"/>
      <c r="IWQ91" s="8"/>
      <c r="IWR91" s="8"/>
      <c r="IWS91" s="8"/>
      <c r="IWT91" s="8"/>
      <c r="IWU91" s="8"/>
      <c r="IWV91" s="8"/>
      <c r="IWW91" s="8"/>
      <c r="IWX91" s="8"/>
      <c r="IWY91" s="8"/>
      <c r="IWZ91" s="8"/>
      <c r="IXA91" s="8"/>
      <c r="IXB91" s="8"/>
      <c r="IXC91" s="8"/>
      <c r="IXD91" s="8"/>
      <c r="IXE91" s="8"/>
      <c r="IXF91" s="8"/>
      <c r="IXG91" s="8"/>
      <c r="IXH91" s="8"/>
      <c r="IXI91" s="8"/>
      <c r="IXJ91" s="8"/>
      <c r="IXK91" s="8"/>
      <c r="IXL91" s="8"/>
      <c r="IXM91" s="8"/>
      <c r="IXN91" s="8"/>
      <c r="IXO91" s="8"/>
      <c r="IXP91" s="8"/>
      <c r="IXQ91" s="8"/>
      <c r="IXR91" s="8"/>
      <c r="IXS91" s="8"/>
      <c r="IXT91" s="8"/>
      <c r="IXU91" s="8"/>
      <c r="IXV91" s="8"/>
      <c r="IXW91" s="8"/>
      <c r="IXX91" s="8"/>
      <c r="IXY91" s="8"/>
      <c r="IXZ91" s="8"/>
      <c r="IYA91" s="8"/>
      <c r="IYB91" s="8"/>
      <c r="IYC91" s="8"/>
      <c r="IYD91" s="8"/>
      <c r="IYE91" s="8"/>
      <c r="IYF91" s="8"/>
      <c r="IYG91" s="8"/>
      <c r="IYH91" s="8"/>
      <c r="IYI91" s="8"/>
      <c r="IYJ91" s="8"/>
      <c r="IYK91" s="8"/>
      <c r="IYL91" s="8"/>
      <c r="IYM91" s="8"/>
      <c r="IYN91" s="8"/>
      <c r="IYO91" s="8"/>
      <c r="IYP91" s="8"/>
      <c r="IYQ91" s="8"/>
      <c r="IYR91" s="8"/>
      <c r="IYS91" s="8"/>
      <c r="IYT91" s="8"/>
      <c r="IYU91" s="8"/>
      <c r="IYV91" s="8"/>
      <c r="IYW91" s="8"/>
      <c r="IYX91" s="8"/>
      <c r="IYY91" s="8"/>
      <c r="IYZ91" s="8"/>
      <c r="IZA91" s="8"/>
      <c r="IZB91" s="8"/>
      <c r="IZC91" s="8"/>
      <c r="IZD91" s="8"/>
      <c r="IZE91" s="8"/>
      <c r="IZF91" s="8"/>
      <c r="IZG91" s="8"/>
      <c r="IZH91" s="8"/>
      <c r="IZI91" s="8"/>
      <c r="IZJ91" s="8"/>
      <c r="IZK91" s="8"/>
      <c r="IZL91" s="8"/>
      <c r="IZM91" s="8"/>
      <c r="IZN91" s="8"/>
      <c r="IZO91" s="8"/>
      <c r="IZP91" s="8"/>
      <c r="IZQ91" s="8"/>
      <c r="IZR91" s="8"/>
      <c r="IZS91" s="8"/>
      <c r="IZT91" s="8"/>
      <c r="IZU91" s="8"/>
      <c r="IZV91" s="8"/>
      <c r="IZW91" s="8"/>
      <c r="IZX91" s="8"/>
      <c r="IZY91" s="8"/>
      <c r="IZZ91" s="8"/>
      <c r="JAA91" s="8"/>
      <c r="JAB91" s="8"/>
      <c r="JAC91" s="8"/>
      <c r="JAD91" s="8"/>
      <c r="JAE91" s="8"/>
      <c r="JAF91" s="8"/>
      <c r="JAG91" s="8"/>
      <c r="JAH91" s="8"/>
      <c r="JAI91" s="8"/>
      <c r="JAJ91" s="8"/>
      <c r="JAK91" s="8"/>
      <c r="JAL91" s="8"/>
      <c r="JAM91" s="8"/>
      <c r="JAN91" s="8"/>
      <c r="JAO91" s="8"/>
      <c r="JAP91" s="8"/>
      <c r="JAQ91" s="8"/>
      <c r="JAR91" s="8"/>
      <c r="JAS91" s="8"/>
      <c r="JAT91" s="8"/>
      <c r="JAU91" s="8"/>
      <c r="JAV91" s="8"/>
      <c r="JAW91" s="8"/>
      <c r="JAX91" s="8"/>
      <c r="JAY91" s="8"/>
      <c r="JAZ91" s="8"/>
      <c r="JBA91" s="8"/>
      <c r="JBB91" s="8"/>
      <c r="JBC91" s="8"/>
      <c r="JBD91" s="8"/>
      <c r="JBE91" s="8"/>
      <c r="JBF91" s="8"/>
      <c r="JBG91" s="8"/>
      <c r="JBH91" s="8"/>
      <c r="JBI91" s="8"/>
      <c r="JBJ91" s="8"/>
      <c r="JBK91" s="8"/>
      <c r="JBL91" s="8"/>
      <c r="JBM91" s="8"/>
      <c r="JBN91" s="8"/>
      <c r="JBO91" s="8"/>
      <c r="JBP91" s="8"/>
      <c r="JBQ91" s="8"/>
      <c r="JBR91" s="8"/>
      <c r="JBS91" s="8"/>
      <c r="JBT91" s="8"/>
      <c r="JBU91" s="8"/>
      <c r="JBV91" s="8"/>
      <c r="JBW91" s="8"/>
      <c r="JBX91" s="8"/>
      <c r="JBY91" s="8"/>
      <c r="JBZ91" s="8"/>
      <c r="JCA91" s="8"/>
      <c r="JCB91" s="8"/>
      <c r="JCC91" s="8"/>
      <c r="JCD91" s="8"/>
      <c r="JCE91" s="8"/>
      <c r="JCF91" s="8"/>
      <c r="JCG91" s="8"/>
      <c r="JCH91" s="8"/>
      <c r="JCI91" s="8"/>
      <c r="JCJ91" s="8"/>
      <c r="JCK91" s="8"/>
      <c r="JCL91" s="8"/>
      <c r="JCM91" s="8"/>
      <c r="JCN91" s="8"/>
      <c r="JCO91" s="8"/>
      <c r="JCP91" s="8"/>
      <c r="JCQ91" s="8"/>
      <c r="JCR91" s="8"/>
      <c r="JCS91" s="8"/>
      <c r="JCT91" s="8"/>
      <c r="JCU91" s="8"/>
      <c r="JCV91" s="8"/>
      <c r="JCW91" s="8"/>
      <c r="JCX91" s="8"/>
      <c r="JCY91" s="8"/>
      <c r="JCZ91" s="8"/>
      <c r="JDA91" s="8"/>
      <c r="JDB91" s="8"/>
      <c r="JDC91" s="8"/>
      <c r="JDD91" s="8"/>
      <c r="JDE91" s="8"/>
      <c r="JDF91" s="8"/>
      <c r="JDG91" s="8"/>
      <c r="JDH91" s="8"/>
      <c r="JDI91" s="8"/>
      <c r="JDJ91" s="8"/>
      <c r="JDK91" s="8"/>
      <c r="JDL91" s="8"/>
      <c r="JDM91" s="8"/>
      <c r="JDN91" s="8"/>
      <c r="JDO91" s="8"/>
      <c r="JDP91" s="8"/>
      <c r="JDQ91" s="8"/>
      <c r="JDR91" s="8"/>
      <c r="JDS91" s="8"/>
      <c r="JDT91" s="8"/>
      <c r="JDU91" s="8"/>
      <c r="JDV91" s="8"/>
      <c r="JDW91" s="8"/>
      <c r="JDX91" s="8"/>
      <c r="JDY91" s="8"/>
      <c r="JDZ91" s="8"/>
      <c r="JEA91" s="8"/>
      <c r="JEB91" s="8"/>
      <c r="JEC91" s="8"/>
      <c r="JED91" s="8"/>
      <c r="JEE91" s="8"/>
      <c r="JEF91" s="8"/>
      <c r="JEG91" s="8"/>
      <c r="JEH91" s="8"/>
      <c r="JEI91" s="8"/>
      <c r="JEJ91" s="8"/>
      <c r="JEK91" s="8"/>
      <c r="JEL91" s="8"/>
      <c r="JEM91" s="8"/>
      <c r="JEN91" s="8"/>
      <c r="JEO91" s="8"/>
      <c r="JEP91" s="8"/>
      <c r="JEQ91" s="8"/>
      <c r="JER91" s="8"/>
      <c r="JES91" s="8"/>
      <c r="JET91" s="8"/>
      <c r="JEU91" s="8"/>
      <c r="JEV91" s="8"/>
      <c r="JEW91" s="8"/>
      <c r="JEX91" s="8"/>
      <c r="JEY91" s="8"/>
      <c r="JEZ91" s="8"/>
      <c r="JFA91" s="8"/>
      <c r="JFB91" s="8"/>
      <c r="JFC91" s="8"/>
      <c r="JFD91" s="8"/>
      <c r="JFE91" s="8"/>
      <c r="JFF91" s="8"/>
      <c r="JFG91" s="8"/>
      <c r="JFH91" s="8"/>
      <c r="JFI91" s="8"/>
      <c r="JFJ91" s="8"/>
      <c r="JFK91" s="8"/>
      <c r="JFL91" s="8"/>
      <c r="JFM91" s="8"/>
      <c r="JFN91" s="8"/>
      <c r="JFO91" s="8"/>
      <c r="JFP91" s="8"/>
      <c r="JFQ91" s="8"/>
      <c r="JFR91" s="8"/>
      <c r="JFS91" s="8"/>
      <c r="JFT91" s="8"/>
      <c r="JFU91" s="8"/>
      <c r="JFV91" s="8"/>
      <c r="JFW91" s="8"/>
      <c r="JFX91" s="8"/>
      <c r="JFY91" s="8"/>
      <c r="JFZ91" s="8"/>
      <c r="JGA91" s="8"/>
      <c r="JGB91" s="8"/>
      <c r="JGC91" s="8"/>
      <c r="JGD91" s="8"/>
      <c r="JGE91" s="8"/>
      <c r="JGF91" s="8"/>
      <c r="JGG91" s="8"/>
      <c r="JGH91" s="8"/>
      <c r="JGI91" s="8"/>
      <c r="JGJ91" s="8"/>
      <c r="JGK91" s="8"/>
      <c r="JGL91" s="8"/>
      <c r="JGM91" s="8"/>
      <c r="JGN91" s="8"/>
      <c r="JGO91" s="8"/>
      <c r="JGP91" s="8"/>
      <c r="JGQ91" s="8"/>
      <c r="JGR91" s="8"/>
      <c r="JGS91" s="8"/>
      <c r="JGT91" s="8"/>
      <c r="JGU91" s="8"/>
      <c r="JGV91" s="8"/>
      <c r="JGW91" s="8"/>
      <c r="JGX91" s="8"/>
      <c r="JGY91" s="8"/>
      <c r="JGZ91" s="8"/>
      <c r="JHA91" s="8"/>
      <c r="JHB91" s="8"/>
      <c r="JHC91" s="8"/>
      <c r="JHD91" s="8"/>
      <c r="JHE91" s="8"/>
      <c r="JHF91" s="8"/>
      <c r="JHG91" s="8"/>
      <c r="JHH91" s="8"/>
      <c r="JHI91" s="8"/>
      <c r="JHJ91" s="8"/>
      <c r="JHK91" s="8"/>
      <c r="JHL91" s="8"/>
      <c r="JHM91" s="8"/>
      <c r="JHN91" s="8"/>
      <c r="JHO91" s="8"/>
      <c r="JHP91" s="8"/>
      <c r="JHQ91" s="8"/>
      <c r="JHR91" s="8"/>
      <c r="JHS91" s="8"/>
      <c r="JHT91" s="8"/>
      <c r="JHU91" s="8"/>
      <c r="JHV91" s="8"/>
      <c r="JHW91" s="8"/>
      <c r="JHX91" s="8"/>
      <c r="JHY91" s="8"/>
      <c r="JHZ91" s="8"/>
      <c r="JIA91" s="8"/>
      <c r="JIB91" s="8"/>
      <c r="JIC91" s="8"/>
      <c r="JID91" s="8"/>
      <c r="JIE91" s="8"/>
      <c r="JIF91" s="8"/>
      <c r="JIG91" s="8"/>
      <c r="JIH91" s="8"/>
      <c r="JII91" s="8"/>
      <c r="JIJ91" s="8"/>
      <c r="JIK91" s="8"/>
      <c r="JIL91" s="8"/>
      <c r="JIM91" s="8"/>
      <c r="JIN91" s="8"/>
      <c r="JIO91" s="8"/>
      <c r="JIP91" s="8"/>
      <c r="JIQ91" s="8"/>
      <c r="JIR91" s="8"/>
      <c r="JIS91" s="8"/>
      <c r="JIT91" s="8"/>
      <c r="JIU91" s="8"/>
      <c r="JIV91" s="8"/>
      <c r="JIW91" s="8"/>
      <c r="JIX91" s="8"/>
      <c r="JIY91" s="8"/>
      <c r="JIZ91" s="8"/>
      <c r="JJA91" s="8"/>
      <c r="JJB91" s="8"/>
      <c r="JJC91" s="8"/>
      <c r="JJD91" s="8"/>
      <c r="JJE91" s="8"/>
      <c r="JJF91" s="8"/>
      <c r="JJG91" s="8"/>
      <c r="JJH91" s="8"/>
      <c r="JJI91" s="8"/>
      <c r="JJJ91" s="8"/>
      <c r="JJK91" s="8"/>
      <c r="JJL91" s="8"/>
      <c r="JJM91" s="8"/>
      <c r="JJN91" s="8"/>
      <c r="JJO91" s="8"/>
      <c r="JJP91" s="8"/>
      <c r="JJQ91" s="8"/>
      <c r="JJR91" s="8"/>
      <c r="JJS91" s="8"/>
      <c r="JJT91" s="8"/>
      <c r="JJU91" s="8"/>
      <c r="JJV91" s="8"/>
      <c r="JJW91" s="8"/>
      <c r="JJX91" s="8"/>
      <c r="JJY91" s="8"/>
      <c r="JJZ91" s="8"/>
      <c r="JKA91" s="8"/>
      <c r="JKB91" s="8"/>
      <c r="JKC91" s="8"/>
      <c r="JKD91" s="8"/>
      <c r="JKE91" s="8"/>
      <c r="JKF91" s="8"/>
      <c r="JKG91" s="8"/>
      <c r="JKH91" s="8"/>
      <c r="JKI91" s="8"/>
      <c r="JKJ91" s="8"/>
      <c r="JKK91" s="8"/>
      <c r="JKL91" s="8"/>
      <c r="JKM91" s="8"/>
      <c r="JKN91" s="8"/>
      <c r="JKO91" s="8"/>
      <c r="JKP91" s="8"/>
      <c r="JKQ91" s="8"/>
      <c r="JKR91" s="8"/>
      <c r="JKS91" s="8"/>
      <c r="JKT91" s="8"/>
      <c r="JKU91" s="8"/>
      <c r="JKV91" s="8"/>
      <c r="JKW91" s="8"/>
      <c r="JKX91" s="8"/>
      <c r="JKY91" s="8"/>
      <c r="JKZ91" s="8"/>
      <c r="JLA91" s="8"/>
      <c r="JLB91" s="8"/>
      <c r="JLC91" s="8"/>
      <c r="JLD91" s="8"/>
      <c r="JLE91" s="8"/>
      <c r="JLF91" s="8"/>
      <c r="JLG91" s="8"/>
      <c r="JLH91" s="8"/>
      <c r="JLI91" s="8"/>
      <c r="JLJ91" s="8"/>
      <c r="JLK91" s="8"/>
      <c r="JLL91" s="8"/>
      <c r="JLM91" s="8"/>
      <c r="JLN91" s="8"/>
      <c r="JLO91" s="8"/>
      <c r="JLP91" s="8"/>
      <c r="JLQ91" s="8"/>
      <c r="JLR91" s="8"/>
      <c r="JLS91" s="8"/>
      <c r="JLT91" s="8"/>
      <c r="JLU91" s="8"/>
      <c r="JLV91" s="8"/>
      <c r="JLW91" s="8"/>
      <c r="JLX91" s="8"/>
      <c r="JLY91" s="8"/>
      <c r="JLZ91" s="8"/>
      <c r="JMA91" s="8"/>
      <c r="JMB91" s="8"/>
      <c r="JMC91" s="8"/>
      <c r="JMD91" s="8"/>
      <c r="JME91" s="8"/>
      <c r="JMF91" s="8"/>
      <c r="JMG91" s="8"/>
      <c r="JMH91" s="8"/>
      <c r="JMI91" s="8"/>
      <c r="JMJ91" s="8"/>
      <c r="JMK91" s="8"/>
      <c r="JML91" s="8"/>
      <c r="JMM91" s="8"/>
      <c r="JMN91" s="8"/>
      <c r="JMO91" s="8"/>
      <c r="JMP91" s="8"/>
      <c r="JMQ91" s="8"/>
      <c r="JMR91" s="8"/>
      <c r="JMS91" s="8"/>
      <c r="JMT91" s="8"/>
      <c r="JMU91" s="8"/>
      <c r="JMV91" s="8"/>
      <c r="JMW91" s="8"/>
      <c r="JMX91" s="8"/>
      <c r="JMY91" s="8"/>
      <c r="JMZ91" s="8"/>
      <c r="JNA91" s="8"/>
      <c r="JNB91" s="8"/>
      <c r="JNC91" s="8"/>
      <c r="JND91" s="8"/>
      <c r="JNE91" s="8"/>
      <c r="JNF91" s="8"/>
      <c r="JNG91" s="8"/>
      <c r="JNH91" s="8"/>
      <c r="JNI91" s="8"/>
      <c r="JNJ91" s="8"/>
      <c r="JNK91" s="8"/>
      <c r="JNL91" s="8"/>
      <c r="JNM91" s="8"/>
      <c r="JNN91" s="8"/>
      <c r="JNO91" s="8"/>
      <c r="JNP91" s="8"/>
      <c r="JNQ91" s="8"/>
      <c r="JNR91" s="8"/>
      <c r="JNS91" s="8"/>
      <c r="JNT91" s="8"/>
      <c r="JNU91" s="8"/>
      <c r="JNV91" s="8"/>
      <c r="JNW91" s="8"/>
      <c r="JNX91" s="8"/>
      <c r="JNY91" s="8"/>
      <c r="JNZ91" s="8"/>
      <c r="JOA91" s="8"/>
      <c r="JOB91" s="8"/>
      <c r="JOC91" s="8"/>
      <c r="JOD91" s="8"/>
      <c r="JOE91" s="8"/>
      <c r="JOF91" s="8"/>
      <c r="JOG91" s="8"/>
      <c r="JOH91" s="8"/>
      <c r="JOI91" s="8"/>
      <c r="JOJ91" s="8"/>
      <c r="JOK91" s="8"/>
      <c r="JOL91" s="8"/>
      <c r="JOM91" s="8"/>
      <c r="JON91" s="8"/>
      <c r="JOO91" s="8"/>
      <c r="JOP91" s="8"/>
      <c r="JOQ91" s="8"/>
      <c r="JOR91" s="8"/>
      <c r="JOS91" s="8"/>
      <c r="JOT91" s="8"/>
      <c r="JOU91" s="8"/>
      <c r="JOV91" s="8"/>
      <c r="JOW91" s="8"/>
      <c r="JOX91" s="8"/>
      <c r="JOY91" s="8"/>
      <c r="JOZ91" s="8"/>
      <c r="JPA91" s="8"/>
      <c r="JPB91" s="8"/>
      <c r="JPC91" s="8"/>
      <c r="JPD91" s="8"/>
      <c r="JPE91" s="8"/>
      <c r="JPF91" s="8"/>
      <c r="JPG91" s="8"/>
      <c r="JPH91" s="8"/>
      <c r="JPI91" s="8"/>
      <c r="JPJ91" s="8"/>
      <c r="JPK91" s="8"/>
      <c r="JPL91" s="8"/>
      <c r="JPM91" s="8"/>
      <c r="JPN91" s="8"/>
      <c r="JPO91" s="8"/>
      <c r="JPP91" s="8"/>
      <c r="JPQ91" s="8"/>
      <c r="JPR91" s="8"/>
      <c r="JPS91" s="8"/>
      <c r="JPT91" s="8"/>
      <c r="JPU91" s="8"/>
      <c r="JPV91" s="8"/>
      <c r="JPW91" s="8"/>
      <c r="JPX91" s="8"/>
      <c r="JPY91" s="8"/>
      <c r="JPZ91" s="8"/>
      <c r="JQA91" s="8"/>
      <c r="JQB91" s="8"/>
      <c r="JQC91" s="8"/>
      <c r="JQD91" s="8"/>
      <c r="JQE91" s="8"/>
      <c r="JQF91" s="8"/>
      <c r="JQG91" s="8"/>
      <c r="JQH91" s="8"/>
      <c r="JQI91" s="8"/>
      <c r="JQJ91" s="8"/>
      <c r="JQK91" s="8"/>
      <c r="JQL91" s="8"/>
      <c r="JQM91" s="8"/>
      <c r="JQN91" s="8"/>
      <c r="JQO91" s="8"/>
      <c r="JQP91" s="8"/>
      <c r="JQQ91" s="8"/>
      <c r="JQR91" s="8"/>
      <c r="JQS91" s="8"/>
      <c r="JQT91" s="8"/>
      <c r="JQU91" s="8"/>
      <c r="JQV91" s="8"/>
      <c r="JQW91" s="8"/>
      <c r="JQX91" s="8"/>
      <c r="JQY91" s="8"/>
      <c r="JQZ91" s="8"/>
      <c r="JRA91" s="8"/>
      <c r="JRB91" s="8"/>
      <c r="JRC91" s="8"/>
      <c r="JRD91" s="8"/>
      <c r="JRE91" s="8"/>
      <c r="JRF91" s="8"/>
      <c r="JRG91" s="8"/>
      <c r="JRH91" s="8"/>
      <c r="JRI91" s="8"/>
      <c r="JRJ91" s="8"/>
      <c r="JRK91" s="8"/>
      <c r="JRL91" s="8"/>
      <c r="JRM91" s="8"/>
      <c r="JRN91" s="8"/>
      <c r="JRO91" s="8"/>
      <c r="JRP91" s="8"/>
      <c r="JRQ91" s="8"/>
      <c r="JRR91" s="8"/>
      <c r="JRS91" s="8"/>
      <c r="JRT91" s="8"/>
      <c r="JRU91" s="8"/>
      <c r="JRV91" s="8"/>
      <c r="JRW91" s="8"/>
      <c r="JRX91" s="8"/>
      <c r="JRY91" s="8"/>
      <c r="JRZ91" s="8"/>
      <c r="JSA91" s="8"/>
      <c r="JSB91" s="8"/>
      <c r="JSC91" s="8"/>
      <c r="JSD91" s="8"/>
      <c r="JSE91" s="8"/>
      <c r="JSF91" s="8"/>
      <c r="JSG91" s="8"/>
      <c r="JSH91" s="8"/>
      <c r="JSI91" s="8"/>
      <c r="JSJ91" s="8"/>
      <c r="JSK91" s="8"/>
      <c r="JSL91" s="8"/>
      <c r="JSM91" s="8"/>
      <c r="JSN91" s="8"/>
      <c r="JSO91" s="8"/>
      <c r="JSP91" s="8"/>
      <c r="JSQ91" s="8"/>
      <c r="JSR91" s="8"/>
      <c r="JSS91" s="8"/>
      <c r="JST91" s="8"/>
      <c r="JSU91" s="8"/>
      <c r="JSV91" s="8"/>
      <c r="JSW91" s="8"/>
      <c r="JSX91" s="8"/>
      <c r="JSY91" s="8"/>
      <c r="JSZ91" s="8"/>
      <c r="JTA91" s="8"/>
      <c r="JTB91" s="8"/>
      <c r="JTC91" s="8"/>
      <c r="JTD91" s="8"/>
      <c r="JTE91" s="8"/>
      <c r="JTF91" s="8"/>
      <c r="JTG91" s="8"/>
      <c r="JTH91" s="8"/>
      <c r="JTI91" s="8"/>
      <c r="JTJ91" s="8"/>
      <c r="JTK91" s="8"/>
      <c r="JTL91" s="8"/>
      <c r="JTM91" s="8"/>
      <c r="JTN91" s="8"/>
      <c r="JTO91" s="8"/>
      <c r="JTP91" s="8"/>
      <c r="JTQ91" s="8"/>
      <c r="JTR91" s="8"/>
      <c r="JTS91" s="8"/>
      <c r="JTT91" s="8"/>
      <c r="JTU91" s="8"/>
      <c r="JTV91" s="8"/>
      <c r="JTW91" s="8"/>
      <c r="JTX91" s="8"/>
      <c r="JTY91" s="8"/>
      <c r="JTZ91" s="8"/>
      <c r="JUA91" s="8"/>
      <c r="JUB91" s="8"/>
      <c r="JUC91" s="8"/>
      <c r="JUD91" s="8"/>
      <c r="JUE91" s="8"/>
      <c r="JUF91" s="8"/>
      <c r="JUG91" s="8"/>
      <c r="JUH91" s="8"/>
      <c r="JUI91" s="8"/>
      <c r="JUJ91" s="8"/>
      <c r="JUK91" s="8"/>
      <c r="JUL91" s="8"/>
      <c r="JUM91" s="8"/>
      <c r="JUN91" s="8"/>
      <c r="JUO91" s="8"/>
      <c r="JUP91" s="8"/>
      <c r="JUQ91" s="8"/>
      <c r="JUR91" s="8"/>
      <c r="JUS91" s="8"/>
      <c r="JUT91" s="8"/>
      <c r="JUU91" s="8"/>
      <c r="JUV91" s="8"/>
      <c r="JUW91" s="8"/>
      <c r="JUX91" s="8"/>
      <c r="JUY91" s="8"/>
      <c r="JUZ91" s="8"/>
      <c r="JVA91" s="8"/>
      <c r="JVB91" s="8"/>
      <c r="JVC91" s="8"/>
      <c r="JVD91" s="8"/>
      <c r="JVE91" s="8"/>
      <c r="JVF91" s="8"/>
      <c r="JVG91" s="8"/>
      <c r="JVH91" s="8"/>
      <c r="JVI91" s="8"/>
      <c r="JVJ91" s="8"/>
      <c r="JVK91" s="8"/>
      <c r="JVL91" s="8"/>
      <c r="JVM91" s="8"/>
      <c r="JVN91" s="8"/>
      <c r="JVO91" s="8"/>
      <c r="JVP91" s="8"/>
      <c r="JVQ91" s="8"/>
      <c r="JVR91" s="8"/>
      <c r="JVS91" s="8"/>
      <c r="JVT91" s="8"/>
      <c r="JVU91" s="8"/>
      <c r="JVV91" s="8"/>
      <c r="JVW91" s="8"/>
      <c r="JVX91" s="8"/>
      <c r="JVY91" s="8"/>
      <c r="JVZ91" s="8"/>
      <c r="JWA91" s="8"/>
      <c r="JWB91" s="8"/>
      <c r="JWC91" s="8"/>
      <c r="JWD91" s="8"/>
      <c r="JWE91" s="8"/>
      <c r="JWF91" s="8"/>
      <c r="JWG91" s="8"/>
      <c r="JWH91" s="8"/>
      <c r="JWI91" s="8"/>
      <c r="JWJ91" s="8"/>
      <c r="JWK91" s="8"/>
      <c r="JWL91" s="8"/>
      <c r="JWM91" s="8"/>
      <c r="JWN91" s="8"/>
      <c r="JWO91" s="8"/>
      <c r="JWP91" s="8"/>
      <c r="JWQ91" s="8"/>
      <c r="JWR91" s="8"/>
      <c r="JWS91" s="8"/>
      <c r="JWT91" s="8"/>
      <c r="JWU91" s="8"/>
      <c r="JWV91" s="8"/>
      <c r="JWW91" s="8"/>
      <c r="JWX91" s="8"/>
      <c r="JWY91" s="8"/>
      <c r="JWZ91" s="8"/>
      <c r="JXA91" s="8"/>
      <c r="JXB91" s="8"/>
      <c r="JXC91" s="8"/>
      <c r="JXD91" s="8"/>
      <c r="JXE91" s="8"/>
      <c r="JXF91" s="8"/>
      <c r="JXG91" s="8"/>
      <c r="JXH91" s="8"/>
      <c r="JXI91" s="8"/>
      <c r="JXJ91" s="8"/>
      <c r="JXK91" s="8"/>
      <c r="JXL91" s="8"/>
      <c r="JXM91" s="8"/>
      <c r="JXN91" s="8"/>
      <c r="JXO91" s="8"/>
      <c r="JXP91" s="8"/>
      <c r="JXQ91" s="8"/>
      <c r="JXR91" s="8"/>
      <c r="JXS91" s="8"/>
      <c r="JXT91" s="8"/>
      <c r="JXU91" s="8"/>
      <c r="JXV91" s="8"/>
      <c r="JXW91" s="8"/>
      <c r="JXX91" s="8"/>
      <c r="JXY91" s="8"/>
      <c r="JXZ91" s="8"/>
      <c r="JYA91" s="8"/>
      <c r="JYB91" s="8"/>
      <c r="JYC91" s="8"/>
      <c r="JYD91" s="8"/>
      <c r="JYE91" s="8"/>
      <c r="JYF91" s="8"/>
      <c r="JYG91" s="8"/>
      <c r="JYH91" s="8"/>
      <c r="JYI91" s="8"/>
      <c r="JYJ91" s="8"/>
      <c r="JYK91" s="8"/>
      <c r="JYL91" s="8"/>
      <c r="JYM91" s="8"/>
      <c r="JYN91" s="8"/>
      <c r="JYO91" s="8"/>
      <c r="JYP91" s="8"/>
      <c r="JYQ91" s="8"/>
      <c r="JYR91" s="8"/>
      <c r="JYS91" s="8"/>
      <c r="JYT91" s="8"/>
      <c r="JYU91" s="8"/>
      <c r="JYV91" s="8"/>
      <c r="JYW91" s="8"/>
      <c r="JYX91" s="8"/>
      <c r="JYY91" s="8"/>
      <c r="JYZ91" s="8"/>
      <c r="JZA91" s="8"/>
      <c r="JZB91" s="8"/>
      <c r="JZC91" s="8"/>
      <c r="JZD91" s="8"/>
      <c r="JZE91" s="8"/>
      <c r="JZF91" s="8"/>
      <c r="JZG91" s="8"/>
      <c r="JZH91" s="8"/>
      <c r="JZI91" s="8"/>
      <c r="JZJ91" s="8"/>
      <c r="JZK91" s="8"/>
      <c r="JZL91" s="8"/>
      <c r="JZM91" s="8"/>
      <c r="JZN91" s="8"/>
      <c r="JZO91" s="8"/>
      <c r="JZP91" s="8"/>
      <c r="JZQ91" s="8"/>
      <c r="JZR91" s="8"/>
      <c r="JZS91" s="8"/>
      <c r="JZT91" s="8"/>
      <c r="JZU91" s="8"/>
      <c r="JZV91" s="8"/>
      <c r="JZW91" s="8"/>
      <c r="JZX91" s="8"/>
      <c r="JZY91" s="8"/>
      <c r="JZZ91" s="8"/>
      <c r="KAA91" s="8"/>
      <c r="KAB91" s="8"/>
      <c r="KAC91" s="8"/>
      <c r="KAD91" s="8"/>
      <c r="KAE91" s="8"/>
      <c r="KAF91" s="8"/>
      <c r="KAG91" s="8"/>
      <c r="KAH91" s="8"/>
      <c r="KAI91" s="8"/>
      <c r="KAJ91" s="8"/>
      <c r="KAK91" s="8"/>
      <c r="KAL91" s="8"/>
      <c r="KAM91" s="8"/>
      <c r="KAN91" s="8"/>
      <c r="KAO91" s="8"/>
      <c r="KAP91" s="8"/>
      <c r="KAQ91" s="8"/>
      <c r="KAR91" s="8"/>
      <c r="KAS91" s="8"/>
      <c r="KAT91" s="8"/>
      <c r="KAU91" s="8"/>
      <c r="KAV91" s="8"/>
      <c r="KAW91" s="8"/>
      <c r="KAX91" s="8"/>
      <c r="KAY91" s="8"/>
      <c r="KAZ91" s="8"/>
      <c r="KBA91" s="8"/>
      <c r="KBB91" s="8"/>
      <c r="KBC91" s="8"/>
      <c r="KBD91" s="8"/>
      <c r="KBE91" s="8"/>
      <c r="KBF91" s="8"/>
      <c r="KBG91" s="8"/>
      <c r="KBH91" s="8"/>
      <c r="KBI91" s="8"/>
      <c r="KBJ91" s="8"/>
      <c r="KBK91" s="8"/>
      <c r="KBL91" s="8"/>
      <c r="KBM91" s="8"/>
      <c r="KBN91" s="8"/>
      <c r="KBO91" s="8"/>
      <c r="KBP91" s="8"/>
      <c r="KBQ91" s="8"/>
      <c r="KBR91" s="8"/>
      <c r="KBS91" s="8"/>
      <c r="KBT91" s="8"/>
      <c r="KBU91" s="8"/>
      <c r="KBV91" s="8"/>
      <c r="KBW91" s="8"/>
      <c r="KBX91" s="8"/>
      <c r="KBY91" s="8"/>
      <c r="KBZ91" s="8"/>
      <c r="KCA91" s="8"/>
      <c r="KCB91" s="8"/>
      <c r="KCC91" s="8"/>
      <c r="KCD91" s="8"/>
      <c r="KCE91" s="8"/>
      <c r="KCF91" s="8"/>
      <c r="KCG91" s="8"/>
      <c r="KCH91" s="8"/>
      <c r="KCI91" s="8"/>
      <c r="KCJ91" s="8"/>
      <c r="KCK91" s="8"/>
      <c r="KCL91" s="8"/>
      <c r="KCM91" s="8"/>
      <c r="KCN91" s="8"/>
      <c r="KCO91" s="8"/>
      <c r="KCP91" s="8"/>
      <c r="KCQ91" s="8"/>
      <c r="KCR91" s="8"/>
      <c r="KCS91" s="8"/>
      <c r="KCT91" s="8"/>
      <c r="KCU91" s="8"/>
      <c r="KCV91" s="8"/>
      <c r="KCW91" s="8"/>
      <c r="KCX91" s="8"/>
      <c r="KCY91" s="8"/>
      <c r="KCZ91" s="8"/>
      <c r="KDA91" s="8"/>
      <c r="KDB91" s="8"/>
      <c r="KDC91" s="8"/>
      <c r="KDD91" s="8"/>
      <c r="KDE91" s="8"/>
      <c r="KDF91" s="8"/>
      <c r="KDG91" s="8"/>
      <c r="KDH91" s="8"/>
      <c r="KDI91" s="8"/>
      <c r="KDJ91" s="8"/>
      <c r="KDK91" s="8"/>
      <c r="KDL91" s="8"/>
      <c r="KDM91" s="8"/>
      <c r="KDN91" s="8"/>
      <c r="KDO91" s="8"/>
      <c r="KDP91" s="8"/>
      <c r="KDQ91" s="8"/>
      <c r="KDR91" s="8"/>
      <c r="KDS91" s="8"/>
      <c r="KDT91" s="8"/>
      <c r="KDU91" s="8"/>
      <c r="KDV91" s="8"/>
      <c r="KDW91" s="8"/>
      <c r="KDX91" s="8"/>
      <c r="KDY91" s="8"/>
      <c r="KDZ91" s="8"/>
      <c r="KEA91" s="8"/>
      <c r="KEB91" s="8"/>
      <c r="KEC91" s="8"/>
      <c r="KED91" s="8"/>
      <c r="KEE91" s="8"/>
      <c r="KEF91" s="8"/>
      <c r="KEG91" s="8"/>
      <c r="KEH91" s="8"/>
      <c r="KEI91" s="8"/>
      <c r="KEJ91" s="8"/>
      <c r="KEK91" s="8"/>
      <c r="KEL91" s="8"/>
      <c r="KEM91" s="8"/>
      <c r="KEN91" s="8"/>
      <c r="KEO91" s="8"/>
      <c r="KEP91" s="8"/>
      <c r="KEQ91" s="8"/>
      <c r="KER91" s="8"/>
      <c r="KES91" s="8"/>
      <c r="KET91" s="8"/>
      <c r="KEU91" s="8"/>
      <c r="KEV91" s="8"/>
      <c r="KEW91" s="8"/>
      <c r="KEX91" s="8"/>
      <c r="KEY91" s="8"/>
      <c r="KEZ91" s="8"/>
      <c r="KFA91" s="8"/>
      <c r="KFB91" s="8"/>
      <c r="KFC91" s="8"/>
      <c r="KFD91" s="8"/>
      <c r="KFE91" s="8"/>
      <c r="KFF91" s="8"/>
      <c r="KFG91" s="8"/>
      <c r="KFH91" s="8"/>
      <c r="KFI91" s="8"/>
      <c r="KFJ91" s="8"/>
      <c r="KFK91" s="8"/>
      <c r="KFL91" s="8"/>
      <c r="KFM91" s="8"/>
      <c r="KFN91" s="8"/>
      <c r="KFO91" s="8"/>
      <c r="KFP91" s="8"/>
      <c r="KFQ91" s="8"/>
      <c r="KFR91" s="8"/>
      <c r="KFS91" s="8"/>
      <c r="KFT91" s="8"/>
      <c r="KFU91" s="8"/>
      <c r="KFV91" s="8"/>
      <c r="KFW91" s="8"/>
      <c r="KFX91" s="8"/>
      <c r="KFY91" s="8"/>
      <c r="KFZ91" s="8"/>
      <c r="KGA91" s="8"/>
      <c r="KGB91" s="8"/>
      <c r="KGC91" s="8"/>
      <c r="KGD91" s="8"/>
      <c r="KGE91" s="8"/>
      <c r="KGF91" s="8"/>
      <c r="KGG91" s="8"/>
      <c r="KGH91" s="8"/>
      <c r="KGI91" s="8"/>
      <c r="KGJ91" s="8"/>
      <c r="KGK91" s="8"/>
      <c r="KGL91" s="8"/>
      <c r="KGM91" s="8"/>
      <c r="KGN91" s="8"/>
      <c r="KGO91" s="8"/>
      <c r="KGP91" s="8"/>
      <c r="KGQ91" s="8"/>
      <c r="KGR91" s="8"/>
      <c r="KGS91" s="8"/>
      <c r="KGT91" s="8"/>
      <c r="KGU91" s="8"/>
      <c r="KGV91" s="8"/>
      <c r="KGW91" s="8"/>
      <c r="KGX91" s="8"/>
      <c r="KGY91" s="8"/>
      <c r="KGZ91" s="8"/>
      <c r="KHA91" s="8"/>
      <c r="KHB91" s="8"/>
      <c r="KHC91" s="8"/>
      <c r="KHD91" s="8"/>
      <c r="KHE91" s="8"/>
      <c r="KHF91" s="8"/>
      <c r="KHG91" s="8"/>
      <c r="KHH91" s="8"/>
      <c r="KHI91" s="8"/>
      <c r="KHJ91" s="8"/>
      <c r="KHK91" s="8"/>
      <c r="KHL91" s="8"/>
      <c r="KHM91" s="8"/>
      <c r="KHN91" s="8"/>
      <c r="KHO91" s="8"/>
      <c r="KHP91" s="8"/>
      <c r="KHQ91" s="8"/>
      <c r="KHR91" s="8"/>
      <c r="KHS91" s="8"/>
      <c r="KHT91" s="8"/>
      <c r="KHU91" s="8"/>
      <c r="KHV91" s="8"/>
      <c r="KHW91" s="8"/>
      <c r="KHX91" s="8"/>
      <c r="KHY91" s="8"/>
      <c r="KHZ91" s="8"/>
      <c r="KIA91" s="8"/>
      <c r="KIB91" s="8"/>
      <c r="KIC91" s="8"/>
      <c r="KID91" s="8"/>
      <c r="KIE91" s="8"/>
      <c r="KIF91" s="8"/>
      <c r="KIG91" s="8"/>
      <c r="KIH91" s="8"/>
      <c r="KII91" s="8"/>
      <c r="KIJ91" s="8"/>
      <c r="KIK91" s="8"/>
      <c r="KIL91" s="8"/>
      <c r="KIM91" s="8"/>
      <c r="KIN91" s="8"/>
      <c r="KIO91" s="8"/>
      <c r="KIP91" s="8"/>
      <c r="KIQ91" s="8"/>
      <c r="KIR91" s="8"/>
      <c r="KIS91" s="8"/>
      <c r="KIT91" s="8"/>
      <c r="KIU91" s="8"/>
      <c r="KIV91" s="8"/>
      <c r="KIW91" s="8"/>
      <c r="KIX91" s="8"/>
      <c r="KIY91" s="8"/>
      <c r="KIZ91" s="8"/>
      <c r="KJA91" s="8"/>
      <c r="KJB91" s="8"/>
      <c r="KJC91" s="8"/>
      <c r="KJD91" s="8"/>
      <c r="KJE91" s="8"/>
      <c r="KJF91" s="8"/>
      <c r="KJG91" s="8"/>
      <c r="KJH91" s="8"/>
      <c r="KJI91" s="8"/>
      <c r="KJJ91" s="8"/>
      <c r="KJK91" s="8"/>
      <c r="KJL91" s="8"/>
      <c r="KJM91" s="8"/>
      <c r="KJN91" s="8"/>
      <c r="KJO91" s="8"/>
      <c r="KJP91" s="8"/>
      <c r="KJQ91" s="8"/>
      <c r="KJR91" s="8"/>
      <c r="KJS91" s="8"/>
      <c r="KJT91" s="8"/>
      <c r="KJU91" s="8"/>
      <c r="KJV91" s="8"/>
      <c r="KJW91" s="8"/>
      <c r="KJX91" s="8"/>
      <c r="KJY91" s="8"/>
      <c r="KJZ91" s="8"/>
      <c r="KKA91" s="8"/>
      <c r="KKB91" s="8"/>
      <c r="KKC91" s="8"/>
      <c r="KKD91" s="8"/>
      <c r="KKE91" s="8"/>
      <c r="KKF91" s="8"/>
      <c r="KKG91" s="8"/>
      <c r="KKH91" s="8"/>
      <c r="KKI91" s="8"/>
      <c r="KKJ91" s="8"/>
      <c r="KKK91" s="8"/>
      <c r="KKL91" s="8"/>
      <c r="KKM91" s="8"/>
      <c r="KKN91" s="8"/>
      <c r="KKO91" s="8"/>
      <c r="KKP91" s="8"/>
      <c r="KKQ91" s="8"/>
      <c r="KKR91" s="8"/>
      <c r="KKS91" s="8"/>
      <c r="KKT91" s="8"/>
      <c r="KKU91" s="8"/>
      <c r="KKV91" s="8"/>
      <c r="KKW91" s="8"/>
      <c r="KKX91" s="8"/>
      <c r="KKY91" s="8"/>
      <c r="KKZ91" s="8"/>
      <c r="KLA91" s="8"/>
      <c r="KLB91" s="8"/>
      <c r="KLC91" s="8"/>
      <c r="KLD91" s="8"/>
      <c r="KLE91" s="8"/>
      <c r="KLF91" s="8"/>
      <c r="KLG91" s="8"/>
      <c r="KLH91" s="8"/>
      <c r="KLI91" s="8"/>
      <c r="KLJ91" s="8"/>
      <c r="KLK91" s="8"/>
      <c r="KLL91" s="8"/>
      <c r="KLM91" s="8"/>
      <c r="KLN91" s="8"/>
      <c r="KLO91" s="8"/>
      <c r="KLP91" s="8"/>
      <c r="KLQ91" s="8"/>
      <c r="KLR91" s="8"/>
      <c r="KLS91" s="8"/>
      <c r="KLT91" s="8"/>
      <c r="KLU91" s="8"/>
      <c r="KLV91" s="8"/>
      <c r="KLW91" s="8"/>
      <c r="KLX91" s="8"/>
      <c r="KLY91" s="8"/>
      <c r="KLZ91" s="8"/>
      <c r="KMA91" s="8"/>
      <c r="KMB91" s="8"/>
      <c r="KMC91" s="8"/>
      <c r="KMD91" s="8"/>
      <c r="KME91" s="8"/>
      <c r="KMF91" s="8"/>
      <c r="KMG91" s="8"/>
      <c r="KMH91" s="8"/>
      <c r="KMI91" s="8"/>
      <c r="KMJ91" s="8"/>
      <c r="KMK91" s="8"/>
      <c r="KML91" s="8"/>
      <c r="KMM91" s="8"/>
      <c r="KMN91" s="8"/>
      <c r="KMO91" s="8"/>
      <c r="KMP91" s="8"/>
      <c r="KMQ91" s="8"/>
      <c r="KMR91" s="8"/>
      <c r="KMS91" s="8"/>
      <c r="KMT91" s="8"/>
      <c r="KMU91" s="8"/>
      <c r="KMV91" s="8"/>
      <c r="KMW91" s="8"/>
      <c r="KMX91" s="8"/>
      <c r="KMY91" s="8"/>
      <c r="KMZ91" s="8"/>
      <c r="KNA91" s="8"/>
      <c r="KNB91" s="8"/>
      <c r="KNC91" s="8"/>
      <c r="KND91" s="8"/>
      <c r="KNE91" s="8"/>
      <c r="KNF91" s="8"/>
      <c r="KNG91" s="8"/>
      <c r="KNH91" s="8"/>
      <c r="KNI91" s="8"/>
      <c r="KNJ91" s="8"/>
      <c r="KNK91" s="8"/>
      <c r="KNL91" s="8"/>
      <c r="KNM91" s="8"/>
      <c r="KNN91" s="8"/>
      <c r="KNO91" s="8"/>
      <c r="KNP91" s="8"/>
      <c r="KNQ91" s="8"/>
      <c r="KNR91" s="8"/>
      <c r="KNS91" s="8"/>
      <c r="KNT91" s="8"/>
      <c r="KNU91" s="8"/>
      <c r="KNV91" s="8"/>
      <c r="KNW91" s="8"/>
      <c r="KNX91" s="8"/>
      <c r="KNY91" s="8"/>
      <c r="KNZ91" s="8"/>
      <c r="KOA91" s="8"/>
      <c r="KOB91" s="8"/>
      <c r="KOC91" s="8"/>
      <c r="KOD91" s="8"/>
      <c r="KOE91" s="8"/>
      <c r="KOF91" s="8"/>
      <c r="KOG91" s="8"/>
      <c r="KOH91" s="8"/>
      <c r="KOI91" s="8"/>
      <c r="KOJ91" s="8"/>
      <c r="KOK91" s="8"/>
      <c r="KOL91" s="8"/>
      <c r="KOM91" s="8"/>
      <c r="KON91" s="8"/>
      <c r="KOO91" s="8"/>
      <c r="KOP91" s="8"/>
      <c r="KOQ91" s="8"/>
      <c r="KOR91" s="8"/>
      <c r="KOS91" s="8"/>
      <c r="KOT91" s="8"/>
      <c r="KOU91" s="8"/>
      <c r="KOV91" s="8"/>
      <c r="KOW91" s="8"/>
      <c r="KOX91" s="8"/>
      <c r="KOY91" s="8"/>
      <c r="KOZ91" s="8"/>
      <c r="KPA91" s="8"/>
      <c r="KPB91" s="8"/>
      <c r="KPC91" s="8"/>
      <c r="KPD91" s="8"/>
      <c r="KPE91" s="8"/>
      <c r="KPF91" s="8"/>
      <c r="KPG91" s="8"/>
      <c r="KPH91" s="8"/>
      <c r="KPI91" s="8"/>
      <c r="KPJ91" s="8"/>
      <c r="KPK91" s="8"/>
      <c r="KPL91" s="8"/>
      <c r="KPM91" s="8"/>
      <c r="KPN91" s="8"/>
      <c r="KPO91" s="8"/>
      <c r="KPP91" s="8"/>
      <c r="KPQ91" s="8"/>
      <c r="KPR91" s="8"/>
      <c r="KPS91" s="8"/>
      <c r="KPT91" s="8"/>
      <c r="KPU91" s="8"/>
      <c r="KPV91" s="8"/>
      <c r="KPW91" s="8"/>
      <c r="KPX91" s="8"/>
      <c r="KPY91" s="8"/>
      <c r="KPZ91" s="8"/>
      <c r="KQA91" s="8"/>
      <c r="KQB91" s="8"/>
      <c r="KQC91" s="8"/>
      <c r="KQD91" s="8"/>
      <c r="KQE91" s="8"/>
      <c r="KQF91" s="8"/>
      <c r="KQG91" s="8"/>
      <c r="KQH91" s="8"/>
      <c r="KQI91" s="8"/>
      <c r="KQJ91" s="8"/>
      <c r="KQK91" s="8"/>
      <c r="KQL91" s="8"/>
      <c r="KQM91" s="8"/>
      <c r="KQN91" s="8"/>
      <c r="KQO91" s="8"/>
      <c r="KQP91" s="8"/>
      <c r="KQQ91" s="8"/>
      <c r="KQR91" s="8"/>
      <c r="KQS91" s="8"/>
      <c r="KQT91" s="8"/>
      <c r="KQU91" s="8"/>
      <c r="KQV91" s="8"/>
      <c r="KQW91" s="8"/>
      <c r="KQX91" s="8"/>
      <c r="KQY91" s="8"/>
      <c r="KQZ91" s="8"/>
      <c r="KRA91" s="8"/>
      <c r="KRB91" s="8"/>
      <c r="KRC91" s="8"/>
      <c r="KRD91" s="8"/>
      <c r="KRE91" s="8"/>
      <c r="KRF91" s="8"/>
      <c r="KRG91" s="8"/>
      <c r="KRH91" s="8"/>
      <c r="KRI91" s="8"/>
      <c r="KRJ91" s="8"/>
      <c r="KRK91" s="8"/>
      <c r="KRL91" s="8"/>
      <c r="KRM91" s="8"/>
      <c r="KRN91" s="8"/>
      <c r="KRO91" s="8"/>
      <c r="KRP91" s="8"/>
      <c r="KRQ91" s="8"/>
      <c r="KRR91" s="8"/>
      <c r="KRS91" s="8"/>
      <c r="KRT91" s="8"/>
      <c r="KRU91" s="8"/>
      <c r="KRV91" s="8"/>
      <c r="KRW91" s="8"/>
      <c r="KRX91" s="8"/>
      <c r="KRY91" s="8"/>
      <c r="KRZ91" s="8"/>
      <c r="KSA91" s="8"/>
      <c r="KSB91" s="8"/>
      <c r="KSC91" s="8"/>
      <c r="KSD91" s="8"/>
      <c r="KSE91" s="8"/>
      <c r="KSF91" s="8"/>
      <c r="KSG91" s="8"/>
      <c r="KSH91" s="8"/>
      <c r="KSI91" s="8"/>
      <c r="KSJ91" s="8"/>
      <c r="KSK91" s="8"/>
      <c r="KSL91" s="8"/>
      <c r="KSM91" s="8"/>
      <c r="KSN91" s="8"/>
      <c r="KSO91" s="8"/>
      <c r="KSP91" s="8"/>
      <c r="KSQ91" s="8"/>
      <c r="KSR91" s="8"/>
      <c r="KSS91" s="8"/>
      <c r="KST91" s="8"/>
      <c r="KSU91" s="8"/>
      <c r="KSV91" s="8"/>
      <c r="KSW91" s="8"/>
      <c r="KSX91" s="8"/>
      <c r="KSY91" s="8"/>
      <c r="KSZ91" s="8"/>
      <c r="KTA91" s="8"/>
      <c r="KTB91" s="8"/>
      <c r="KTC91" s="8"/>
      <c r="KTD91" s="8"/>
      <c r="KTE91" s="8"/>
      <c r="KTF91" s="8"/>
      <c r="KTG91" s="8"/>
      <c r="KTH91" s="8"/>
      <c r="KTI91" s="8"/>
      <c r="KTJ91" s="8"/>
      <c r="KTK91" s="8"/>
      <c r="KTL91" s="8"/>
      <c r="KTM91" s="8"/>
      <c r="KTN91" s="8"/>
      <c r="KTO91" s="8"/>
      <c r="KTP91" s="8"/>
      <c r="KTQ91" s="8"/>
      <c r="KTR91" s="8"/>
      <c r="KTS91" s="8"/>
      <c r="KTT91" s="8"/>
      <c r="KTU91" s="8"/>
      <c r="KTV91" s="8"/>
      <c r="KTW91" s="8"/>
      <c r="KTX91" s="8"/>
      <c r="KTY91" s="8"/>
      <c r="KTZ91" s="8"/>
      <c r="KUA91" s="8"/>
      <c r="KUB91" s="8"/>
      <c r="KUC91" s="8"/>
      <c r="KUD91" s="8"/>
      <c r="KUE91" s="8"/>
      <c r="KUF91" s="8"/>
      <c r="KUG91" s="8"/>
      <c r="KUH91" s="8"/>
      <c r="KUI91" s="8"/>
      <c r="KUJ91" s="8"/>
      <c r="KUK91" s="8"/>
      <c r="KUL91" s="8"/>
      <c r="KUM91" s="8"/>
      <c r="KUN91" s="8"/>
      <c r="KUO91" s="8"/>
      <c r="KUP91" s="8"/>
      <c r="KUQ91" s="8"/>
      <c r="KUR91" s="8"/>
      <c r="KUS91" s="8"/>
      <c r="KUT91" s="8"/>
      <c r="KUU91" s="8"/>
      <c r="KUV91" s="8"/>
      <c r="KUW91" s="8"/>
      <c r="KUX91" s="8"/>
      <c r="KUY91" s="8"/>
      <c r="KUZ91" s="8"/>
      <c r="KVA91" s="8"/>
      <c r="KVB91" s="8"/>
      <c r="KVC91" s="8"/>
      <c r="KVD91" s="8"/>
      <c r="KVE91" s="8"/>
      <c r="KVF91" s="8"/>
      <c r="KVG91" s="8"/>
      <c r="KVH91" s="8"/>
      <c r="KVI91" s="8"/>
      <c r="KVJ91" s="8"/>
      <c r="KVK91" s="8"/>
      <c r="KVL91" s="8"/>
      <c r="KVM91" s="8"/>
      <c r="KVN91" s="8"/>
      <c r="KVO91" s="8"/>
      <c r="KVP91" s="8"/>
      <c r="KVQ91" s="8"/>
      <c r="KVR91" s="8"/>
      <c r="KVS91" s="8"/>
      <c r="KVT91" s="8"/>
      <c r="KVU91" s="8"/>
      <c r="KVV91" s="8"/>
      <c r="KVW91" s="8"/>
      <c r="KVX91" s="8"/>
      <c r="KVY91" s="8"/>
      <c r="KVZ91" s="8"/>
      <c r="KWA91" s="8"/>
      <c r="KWB91" s="8"/>
      <c r="KWC91" s="8"/>
      <c r="KWD91" s="8"/>
      <c r="KWE91" s="8"/>
      <c r="KWF91" s="8"/>
      <c r="KWG91" s="8"/>
      <c r="KWH91" s="8"/>
      <c r="KWI91" s="8"/>
      <c r="KWJ91" s="8"/>
      <c r="KWK91" s="8"/>
      <c r="KWL91" s="8"/>
      <c r="KWM91" s="8"/>
      <c r="KWN91" s="8"/>
      <c r="KWO91" s="8"/>
      <c r="KWP91" s="8"/>
      <c r="KWQ91" s="8"/>
      <c r="KWR91" s="8"/>
      <c r="KWS91" s="8"/>
      <c r="KWT91" s="8"/>
      <c r="KWU91" s="8"/>
      <c r="KWV91" s="8"/>
      <c r="KWW91" s="8"/>
      <c r="KWX91" s="8"/>
      <c r="KWY91" s="8"/>
      <c r="KWZ91" s="8"/>
      <c r="KXA91" s="8"/>
      <c r="KXB91" s="8"/>
      <c r="KXC91" s="8"/>
      <c r="KXD91" s="8"/>
      <c r="KXE91" s="8"/>
      <c r="KXF91" s="8"/>
      <c r="KXG91" s="8"/>
      <c r="KXH91" s="8"/>
      <c r="KXI91" s="8"/>
      <c r="KXJ91" s="8"/>
      <c r="KXK91" s="8"/>
      <c r="KXL91" s="8"/>
      <c r="KXM91" s="8"/>
      <c r="KXN91" s="8"/>
      <c r="KXO91" s="8"/>
      <c r="KXP91" s="8"/>
      <c r="KXQ91" s="8"/>
      <c r="KXR91" s="8"/>
      <c r="KXS91" s="8"/>
      <c r="KXT91" s="8"/>
      <c r="KXU91" s="8"/>
      <c r="KXV91" s="8"/>
      <c r="KXW91" s="8"/>
      <c r="KXX91" s="8"/>
      <c r="KXY91" s="8"/>
      <c r="KXZ91" s="8"/>
      <c r="KYA91" s="8"/>
      <c r="KYB91" s="8"/>
      <c r="KYC91" s="8"/>
      <c r="KYD91" s="8"/>
      <c r="KYE91" s="8"/>
      <c r="KYF91" s="8"/>
      <c r="KYG91" s="8"/>
      <c r="KYH91" s="8"/>
      <c r="KYI91" s="8"/>
      <c r="KYJ91" s="8"/>
      <c r="KYK91" s="8"/>
      <c r="KYL91" s="8"/>
      <c r="KYM91" s="8"/>
      <c r="KYN91" s="8"/>
      <c r="KYO91" s="8"/>
      <c r="KYP91" s="8"/>
      <c r="KYQ91" s="8"/>
      <c r="KYR91" s="8"/>
      <c r="KYS91" s="8"/>
      <c r="KYT91" s="8"/>
      <c r="KYU91" s="8"/>
      <c r="KYV91" s="8"/>
      <c r="KYW91" s="8"/>
      <c r="KYX91" s="8"/>
      <c r="KYY91" s="8"/>
      <c r="KYZ91" s="8"/>
      <c r="KZA91" s="8"/>
      <c r="KZB91" s="8"/>
      <c r="KZC91" s="8"/>
      <c r="KZD91" s="8"/>
      <c r="KZE91" s="8"/>
      <c r="KZF91" s="8"/>
      <c r="KZG91" s="8"/>
      <c r="KZH91" s="8"/>
      <c r="KZI91" s="8"/>
      <c r="KZJ91" s="8"/>
      <c r="KZK91" s="8"/>
      <c r="KZL91" s="8"/>
      <c r="KZM91" s="8"/>
      <c r="KZN91" s="8"/>
      <c r="KZO91" s="8"/>
      <c r="KZP91" s="8"/>
      <c r="KZQ91" s="8"/>
      <c r="KZR91" s="8"/>
      <c r="KZS91" s="8"/>
      <c r="KZT91" s="8"/>
      <c r="KZU91" s="8"/>
      <c r="KZV91" s="8"/>
      <c r="KZW91" s="8"/>
      <c r="KZX91" s="8"/>
      <c r="KZY91" s="8"/>
      <c r="KZZ91" s="8"/>
      <c r="LAA91" s="8"/>
      <c r="LAB91" s="8"/>
      <c r="LAC91" s="8"/>
      <c r="LAD91" s="8"/>
      <c r="LAE91" s="8"/>
      <c r="LAF91" s="8"/>
      <c r="LAG91" s="8"/>
      <c r="LAH91" s="8"/>
      <c r="LAI91" s="8"/>
      <c r="LAJ91" s="8"/>
      <c r="LAK91" s="8"/>
      <c r="LAL91" s="8"/>
      <c r="LAM91" s="8"/>
      <c r="LAN91" s="8"/>
      <c r="LAO91" s="8"/>
      <c r="LAP91" s="8"/>
      <c r="LAQ91" s="8"/>
      <c r="LAR91" s="8"/>
      <c r="LAS91" s="8"/>
      <c r="LAT91" s="8"/>
      <c r="LAU91" s="8"/>
      <c r="LAV91" s="8"/>
      <c r="LAW91" s="8"/>
      <c r="LAX91" s="8"/>
      <c r="LAY91" s="8"/>
      <c r="LAZ91" s="8"/>
      <c r="LBA91" s="8"/>
      <c r="LBB91" s="8"/>
      <c r="LBC91" s="8"/>
      <c r="LBD91" s="8"/>
      <c r="LBE91" s="8"/>
      <c r="LBF91" s="8"/>
      <c r="LBG91" s="8"/>
      <c r="LBH91" s="8"/>
      <c r="LBI91" s="8"/>
      <c r="LBJ91" s="8"/>
      <c r="LBK91" s="8"/>
      <c r="LBL91" s="8"/>
      <c r="LBM91" s="8"/>
      <c r="LBN91" s="8"/>
      <c r="LBO91" s="8"/>
      <c r="LBP91" s="8"/>
      <c r="LBQ91" s="8"/>
      <c r="LBR91" s="8"/>
      <c r="LBS91" s="8"/>
      <c r="LBT91" s="8"/>
      <c r="LBU91" s="8"/>
      <c r="LBV91" s="8"/>
      <c r="LBW91" s="8"/>
      <c r="LBX91" s="8"/>
      <c r="LBY91" s="8"/>
      <c r="LBZ91" s="8"/>
      <c r="LCA91" s="8"/>
      <c r="LCB91" s="8"/>
      <c r="LCC91" s="8"/>
      <c r="LCD91" s="8"/>
      <c r="LCE91" s="8"/>
      <c r="LCF91" s="8"/>
      <c r="LCG91" s="8"/>
      <c r="LCH91" s="8"/>
      <c r="LCI91" s="8"/>
      <c r="LCJ91" s="8"/>
      <c r="LCK91" s="8"/>
      <c r="LCL91" s="8"/>
      <c r="LCM91" s="8"/>
      <c r="LCN91" s="8"/>
      <c r="LCO91" s="8"/>
      <c r="LCP91" s="8"/>
      <c r="LCQ91" s="8"/>
      <c r="LCR91" s="8"/>
      <c r="LCS91" s="8"/>
      <c r="LCT91" s="8"/>
      <c r="LCU91" s="8"/>
      <c r="LCV91" s="8"/>
      <c r="LCW91" s="8"/>
      <c r="LCX91" s="8"/>
      <c r="LCY91" s="8"/>
      <c r="LCZ91" s="8"/>
      <c r="LDA91" s="8"/>
      <c r="LDB91" s="8"/>
      <c r="LDC91" s="8"/>
      <c r="LDD91" s="8"/>
      <c r="LDE91" s="8"/>
      <c r="LDF91" s="8"/>
      <c r="LDG91" s="8"/>
      <c r="LDH91" s="8"/>
      <c r="LDI91" s="8"/>
      <c r="LDJ91" s="8"/>
      <c r="LDK91" s="8"/>
      <c r="LDL91" s="8"/>
      <c r="LDM91" s="8"/>
      <c r="LDN91" s="8"/>
      <c r="LDO91" s="8"/>
      <c r="LDP91" s="8"/>
      <c r="LDQ91" s="8"/>
      <c r="LDR91" s="8"/>
      <c r="LDS91" s="8"/>
      <c r="LDT91" s="8"/>
      <c r="LDU91" s="8"/>
      <c r="LDV91" s="8"/>
      <c r="LDW91" s="8"/>
      <c r="LDX91" s="8"/>
      <c r="LDY91" s="8"/>
      <c r="LDZ91" s="8"/>
      <c r="LEA91" s="8"/>
      <c r="LEB91" s="8"/>
      <c r="LEC91" s="8"/>
      <c r="LED91" s="8"/>
      <c r="LEE91" s="8"/>
      <c r="LEF91" s="8"/>
      <c r="LEG91" s="8"/>
      <c r="LEH91" s="8"/>
      <c r="LEI91" s="8"/>
      <c r="LEJ91" s="8"/>
      <c r="LEK91" s="8"/>
      <c r="LEL91" s="8"/>
      <c r="LEM91" s="8"/>
      <c r="LEN91" s="8"/>
      <c r="LEO91" s="8"/>
      <c r="LEP91" s="8"/>
      <c r="LEQ91" s="8"/>
      <c r="LER91" s="8"/>
      <c r="LES91" s="8"/>
      <c r="LET91" s="8"/>
      <c r="LEU91" s="8"/>
      <c r="LEV91" s="8"/>
      <c r="LEW91" s="8"/>
      <c r="LEX91" s="8"/>
      <c r="LEY91" s="8"/>
      <c r="LEZ91" s="8"/>
      <c r="LFA91" s="8"/>
      <c r="LFB91" s="8"/>
      <c r="LFC91" s="8"/>
      <c r="LFD91" s="8"/>
      <c r="LFE91" s="8"/>
      <c r="LFF91" s="8"/>
      <c r="LFG91" s="8"/>
      <c r="LFH91" s="8"/>
      <c r="LFI91" s="8"/>
      <c r="LFJ91" s="8"/>
      <c r="LFK91" s="8"/>
      <c r="LFL91" s="8"/>
      <c r="LFM91" s="8"/>
      <c r="LFN91" s="8"/>
      <c r="LFO91" s="8"/>
      <c r="LFP91" s="8"/>
      <c r="LFQ91" s="8"/>
      <c r="LFR91" s="8"/>
      <c r="LFS91" s="8"/>
      <c r="LFT91" s="8"/>
      <c r="LFU91" s="8"/>
      <c r="LFV91" s="8"/>
      <c r="LFW91" s="8"/>
      <c r="LFX91" s="8"/>
      <c r="LFY91" s="8"/>
      <c r="LFZ91" s="8"/>
      <c r="LGA91" s="8"/>
      <c r="LGB91" s="8"/>
      <c r="LGC91" s="8"/>
      <c r="LGD91" s="8"/>
      <c r="LGE91" s="8"/>
      <c r="LGF91" s="8"/>
      <c r="LGG91" s="8"/>
      <c r="LGH91" s="8"/>
      <c r="LGI91" s="8"/>
      <c r="LGJ91" s="8"/>
      <c r="LGK91" s="8"/>
      <c r="LGL91" s="8"/>
      <c r="LGM91" s="8"/>
      <c r="LGN91" s="8"/>
      <c r="LGO91" s="8"/>
      <c r="LGP91" s="8"/>
      <c r="LGQ91" s="8"/>
      <c r="LGR91" s="8"/>
      <c r="LGS91" s="8"/>
      <c r="LGT91" s="8"/>
      <c r="LGU91" s="8"/>
      <c r="LGV91" s="8"/>
      <c r="LGW91" s="8"/>
      <c r="LGX91" s="8"/>
      <c r="LGY91" s="8"/>
      <c r="LGZ91" s="8"/>
      <c r="LHA91" s="8"/>
      <c r="LHB91" s="8"/>
      <c r="LHC91" s="8"/>
      <c r="LHD91" s="8"/>
      <c r="LHE91" s="8"/>
      <c r="LHF91" s="8"/>
      <c r="LHG91" s="8"/>
      <c r="LHH91" s="8"/>
      <c r="LHI91" s="8"/>
      <c r="LHJ91" s="8"/>
      <c r="LHK91" s="8"/>
      <c r="LHL91" s="8"/>
      <c r="LHM91" s="8"/>
      <c r="LHN91" s="8"/>
      <c r="LHO91" s="8"/>
      <c r="LHP91" s="8"/>
      <c r="LHQ91" s="8"/>
      <c r="LHR91" s="8"/>
      <c r="LHS91" s="8"/>
      <c r="LHT91" s="8"/>
      <c r="LHU91" s="8"/>
      <c r="LHV91" s="8"/>
      <c r="LHW91" s="8"/>
      <c r="LHX91" s="8"/>
      <c r="LHY91" s="8"/>
      <c r="LHZ91" s="8"/>
      <c r="LIA91" s="8"/>
      <c r="LIB91" s="8"/>
      <c r="LIC91" s="8"/>
      <c r="LID91" s="8"/>
      <c r="LIE91" s="8"/>
      <c r="LIF91" s="8"/>
      <c r="LIG91" s="8"/>
      <c r="LIH91" s="8"/>
      <c r="LII91" s="8"/>
      <c r="LIJ91" s="8"/>
      <c r="LIK91" s="8"/>
      <c r="LIL91" s="8"/>
      <c r="LIM91" s="8"/>
      <c r="LIN91" s="8"/>
      <c r="LIO91" s="8"/>
      <c r="LIP91" s="8"/>
      <c r="LIQ91" s="8"/>
      <c r="LIR91" s="8"/>
      <c r="LIS91" s="8"/>
      <c r="LIT91" s="8"/>
      <c r="LIU91" s="8"/>
      <c r="LIV91" s="8"/>
      <c r="LIW91" s="8"/>
      <c r="LIX91" s="8"/>
      <c r="LIY91" s="8"/>
      <c r="LIZ91" s="8"/>
      <c r="LJA91" s="8"/>
      <c r="LJB91" s="8"/>
      <c r="LJC91" s="8"/>
      <c r="LJD91" s="8"/>
      <c r="LJE91" s="8"/>
      <c r="LJF91" s="8"/>
      <c r="LJG91" s="8"/>
      <c r="LJH91" s="8"/>
      <c r="LJI91" s="8"/>
      <c r="LJJ91" s="8"/>
      <c r="LJK91" s="8"/>
      <c r="LJL91" s="8"/>
      <c r="LJM91" s="8"/>
      <c r="LJN91" s="8"/>
      <c r="LJO91" s="8"/>
      <c r="LJP91" s="8"/>
      <c r="LJQ91" s="8"/>
      <c r="LJR91" s="8"/>
      <c r="LJS91" s="8"/>
      <c r="LJT91" s="8"/>
      <c r="LJU91" s="8"/>
      <c r="LJV91" s="8"/>
      <c r="LJW91" s="8"/>
      <c r="LJX91" s="8"/>
      <c r="LJY91" s="8"/>
      <c r="LJZ91" s="8"/>
      <c r="LKA91" s="8"/>
      <c r="LKB91" s="8"/>
      <c r="LKC91" s="8"/>
      <c r="LKD91" s="8"/>
      <c r="LKE91" s="8"/>
      <c r="LKF91" s="8"/>
      <c r="LKG91" s="8"/>
      <c r="LKH91" s="8"/>
      <c r="LKI91" s="8"/>
      <c r="LKJ91" s="8"/>
      <c r="LKK91" s="8"/>
      <c r="LKL91" s="8"/>
      <c r="LKM91" s="8"/>
      <c r="LKN91" s="8"/>
      <c r="LKO91" s="8"/>
      <c r="LKP91" s="8"/>
      <c r="LKQ91" s="8"/>
      <c r="LKR91" s="8"/>
      <c r="LKS91" s="8"/>
      <c r="LKT91" s="8"/>
      <c r="LKU91" s="8"/>
      <c r="LKV91" s="8"/>
      <c r="LKW91" s="8"/>
      <c r="LKX91" s="8"/>
      <c r="LKY91" s="8"/>
      <c r="LKZ91" s="8"/>
      <c r="LLA91" s="8"/>
      <c r="LLB91" s="8"/>
      <c r="LLC91" s="8"/>
      <c r="LLD91" s="8"/>
      <c r="LLE91" s="8"/>
      <c r="LLF91" s="8"/>
      <c r="LLG91" s="8"/>
      <c r="LLH91" s="8"/>
      <c r="LLI91" s="8"/>
      <c r="LLJ91" s="8"/>
      <c r="LLK91" s="8"/>
      <c r="LLL91" s="8"/>
      <c r="LLM91" s="8"/>
      <c r="LLN91" s="8"/>
      <c r="LLO91" s="8"/>
      <c r="LLP91" s="8"/>
      <c r="LLQ91" s="8"/>
      <c r="LLR91" s="8"/>
      <c r="LLS91" s="8"/>
      <c r="LLT91" s="8"/>
      <c r="LLU91" s="8"/>
      <c r="LLV91" s="8"/>
      <c r="LLW91" s="8"/>
      <c r="LLX91" s="8"/>
      <c r="LLY91" s="8"/>
      <c r="LLZ91" s="8"/>
      <c r="LMA91" s="8"/>
      <c r="LMB91" s="8"/>
      <c r="LMC91" s="8"/>
      <c r="LMD91" s="8"/>
      <c r="LME91" s="8"/>
      <c r="LMF91" s="8"/>
      <c r="LMG91" s="8"/>
      <c r="LMH91" s="8"/>
      <c r="LMI91" s="8"/>
      <c r="LMJ91" s="8"/>
      <c r="LMK91" s="8"/>
      <c r="LML91" s="8"/>
      <c r="LMM91" s="8"/>
      <c r="LMN91" s="8"/>
      <c r="LMO91" s="8"/>
      <c r="LMP91" s="8"/>
      <c r="LMQ91" s="8"/>
      <c r="LMR91" s="8"/>
      <c r="LMS91" s="8"/>
      <c r="LMT91" s="8"/>
      <c r="LMU91" s="8"/>
      <c r="LMV91" s="8"/>
      <c r="LMW91" s="8"/>
      <c r="LMX91" s="8"/>
      <c r="LMY91" s="8"/>
      <c r="LMZ91" s="8"/>
      <c r="LNA91" s="8"/>
      <c r="LNB91" s="8"/>
      <c r="LNC91" s="8"/>
      <c r="LND91" s="8"/>
      <c r="LNE91" s="8"/>
      <c r="LNF91" s="8"/>
      <c r="LNG91" s="8"/>
      <c r="LNH91" s="8"/>
      <c r="LNI91" s="8"/>
      <c r="LNJ91" s="8"/>
      <c r="LNK91" s="8"/>
      <c r="LNL91" s="8"/>
      <c r="LNM91" s="8"/>
      <c r="LNN91" s="8"/>
      <c r="LNO91" s="8"/>
      <c r="LNP91" s="8"/>
      <c r="LNQ91" s="8"/>
      <c r="LNR91" s="8"/>
      <c r="LNS91" s="8"/>
      <c r="LNT91" s="8"/>
      <c r="LNU91" s="8"/>
      <c r="LNV91" s="8"/>
      <c r="LNW91" s="8"/>
      <c r="LNX91" s="8"/>
      <c r="LNY91" s="8"/>
      <c r="LNZ91" s="8"/>
      <c r="LOA91" s="8"/>
      <c r="LOB91" s="8"/>
      <c r="LOC91" s="8"/>
      <c r="LOD91" s="8"/>
      <c r="LOE91" s="8"/>
      <c r="LOF91" s="8"/>
      <c r="LOG91" s="8"/>
      <c r="LOH91" s="8"/>
      <c r="LOI91" s="8"/>
      <c r="LOJ91" s="8"/>
      <c r="LOK91" s="8"/>
      <c r="LOL91" s="8"/>
      <c r="LOM91" s="8"/>
      <c r="LON91" s="8"/>
      <c r="LOO91" s="8"/>
      <c r="LOP91" s="8"/>
      <c r="LOQ91" s="8"/>
      <c r="LOR91" s="8"/>
      <c r="LOS91" s="8"/>
      <c r="LOT91" s="8"/>
      <c r="LOU91" s="8"/>
      <c r="LOV91" s="8"/>
      <c r="LOW91" s="8"/>
      <c r="LOX91" s="8"/>
      <c r="LOY91" s="8"/>
      <c r="LOZ91" s="8"/>
      <c r="LPA91" s="8"/>
      <c r="LPB91" s="8"/>
      <c r="LPC91" s="8"/>
      <c r="LPD91" s="8"/>
      <c r="LPE91" s="8"/>
      <c r="LPF91" s="8"/>
      <c r="LPG91" s="8"/>
      <c r="LPH91" s="8"/>
      <c r="LPI91" s="8"/>
      <c r="LPJ91" s="8"/>
      <c r="LPK91" s="8"/>
      <c r="LPL91" s="8"/>
      <c r="LPM91" s="8"/>
      <c r="LPN91" s="8"/>
      <c r="LPO91" s="8"/>
      <c r="LPP91" s="8"/>
      <c r="LPQ91" s="8"/>
      <c r="LPR91" s="8"/>
      <c r="LPS91" s="8"/>
      <c r="LPT91" s="8"/>
      <c r="LPU91" s="8"/>
      <c r="LPV91" s="8"/>
      <c r="LPW91" s="8"/>
      <c r="LPX91" s="8"/>
      <c r="LPY91" s="8"/>
      <c r="LPZ91" s="8"/>
      <c r="LQA91" s="8"/>
      <c r="LQB91" s="8"/>
      <c r="LQC91" s="8"/>
      <c r="LQD91" s="8"/>
      <c r="LQE91" s="8"/>
      <c r="LQF91" s="8"/>
      <c r="LQG91" s="8"/>
      <c r="LQH91" s="8"/>
      <c r="LQI91" s="8"/>
      <c r="LQJ91" s="8"/>
      <c r="LQK91" s="8"/>
      <c r="LQL91" s="8"/>
      <c r="LQM91" s="8"/>
      <c r="LQN91" s="8"/>
      <c r="LQO91" s="8"/>
      <c r="LQP91" s="8"/>
      <c r="LQQ91" s="8"/>
      <c r="LQR91" s="8"/>
      <c r="LQS91" s="8"/>
      <c r="LQT91" s="8"/>
      <c r="LQU91" s="8"/>
      <c r="LQV91" s="8"/>
      <c r="LQW91" s="8"/>
      <c r="LQX91" s="8"/>
      <c r="LQY91" s="8"/>
      <c r="LQZ91" s="8"/>
      <c r="LRA91" s="8"/>
      <c r="LRB91" s="8"/>
      <c r="LRC91" s="8"/>
      <c r="LRD91" s="8"/>
      <c r="LRE91" s="8"/>
      <c r="LRF91" s="8"/>
      <c r="LRG91" s="8"/>
      <c r="LRH91" s="8"/>
      <c r="LRI91" s="8"/>
      <c r="LRJ91" s="8"/>
      <c r="LRK91" s="8"/>
      <c r="LRL91" s="8"/>
      <c r="LRM91" s="8"/>
      <c r="LRN91" s="8"/>
      <c r="LRO91" s="8"/>
      <c r="LRP91" s="8"/>
      <c r="LRQ91" s="8"/>
      <c r="LRR91" s="8"/>
      <c r="LRS91" s="8"/>
      <c r="LRT91" s="8"/>
      <c r="LRU91" s="8"/>
      <c r="LRV91" s="8"/>
      <c r="LRW91" s="8"/>
      <c r="LRX91" s="8"/>
      <c r="LRY91" s="8"/>
      <c r="LRZ91" s="8"/>
      <c r="LSA91" s="8"/>
      <c r="LSB91" s="8"/>
      <c r="LSC91" s="8"/>
      <c r="LSD91" s="8"/>
      <c r="LSE91" s="8"/>
      <c r="LSF91" s="8"/>
      <c r="LSG91" s="8"/>
      <c r="LSH91" s="8"/>
      <c r="LSI91" s="8"/>
      <c r="LSJ91" s="8"/>
      <c r="LSK91" s="8"/>
      <c r="LSL91" s="8"/>
      <c r="LSM91" s="8"/>
      <c r="LSN91" s="8"/>
      <c r="LSO91" s="8"/>
      <c r="LSP91" s="8"/>
      <c r="LSQ91" s="8"/>
      <c r="LSR91" s="8"/>
      <c r="LSS91" s="8"/>
      <c r="LST91" s="8"/>
      <c r="LSU91" s="8"/>
      <c r="LSV91" s="8"/>
      <c r="LSW91" s="8"/>
      <c r="LSX91" s="8"/>
      <c r="LSY91" s="8"/>
      <c r="LSZ91" s="8"/>
      <c r="LTA91" s="8"/>
      <c r="LTB91" s="8"/>
      <c r="LTC91" s="8"/>
      <c r="LTD91" s="8"/>
      <c r="LTE91" s="8"/>
      <c r="LTF91" s="8"/>
      <c r="LTG91" s="8"/>
      <c r="LTH91" s="8"/>
      <c r="LTI91" s="8"/>
      <c r="LTJ91" s="8"/>
      <c r="LTK91" s="8"/>
      <c r="LTL91" s="8"/>
      <c r="LTM91" s="8"/>
      <c r="LTN91" s="8"/>
      <c r="LTO91" s="8"/>
      <c r="LTP91" s="8"/>
      <c r="LTQ91" s="8"/>
      <c r="LTR91" s="8"/>
      <c r="LTS91" s="8"/>
      <c r="LTT91" s="8"/>
      <c r="LTU91" s="8"/>
      <c r="LTV91" s="8"/>
      <c r="LTW91" s="8"/>
      <c r="LTX91" s="8"/>
      <c r="LTY91" s="8"/>
      <c r="LTZ91" s="8"/>
      <c r="LUA91" s="8"/>
      <c r="LUB91" s="8"/>
      <c r="LUC91" s="8"/>
      <c r="LUD91" s="8"/>
      <c r="LUE91" s="8"/>
      <c r="LUF91" s="8"/>
      <c r="LUG91" s="8"/>
      <c r="LUH91" s="8"/>
      <c r="LUI91" s="8"/>
      <c r="LUJ91" s="8"/>
      <c r="LUK91" s="8"/>
      <c r="LUL91" s="8"/>
      <c r="LUM91" s="8"/>
      <c r="LUN91" s="8"/>
      <c r="LUO91" s="8"/>
      <c r="LUP91" s="8"/>
      <c r="LUQ91" s="8"/>
      <c r="LUR91" s="8"/>
      <c r="LUS91" s="8"/>
      <c r="LUT91" s="8"/>
      <c r="LUU91" s="8"/>
      <c r="LUV91" s="8"/>
      <c r="LUW91" s="8"/>
      <c r="LUX91" s="8"/>
      <c r="LUY91" s="8"/>
      <c r="LUZ91" s="8"/>
      <c r="LVA91" s="8"/>
      <c r="LVB91" s="8"/>
      <c r="LVC91" s="8"/>
      <c r="LVD91" s="8"/>
      <c r="LVE91" s="8"/>
      <c r="LVF91" s="8"/>
      <c r="LVG91" s="8"/>
      <c r="LVH91" s="8"/>
      <c r="LVI91" s="8"/>
      <c r="LVJ91" s="8"/>
      <c r="LVK91" s="8"/>
      <c r="LVL91" s="8"/>
      <c r="LVM91" s="8"/>
      <c r="LVN91" s="8"/>
      <c r="LVO91" s="8"/>
      <c r="LVP91" s="8"/>
      <c r="LVQ91" s="8"/>
      <c r="LVR91" s="8"/>
      <c r="LVS91" s="8"/>
      <c r="LVT91" s="8"/>
      <c r="LVU91" s="8"/>
      <c r="LVV91" s="8"/>
      <c r="LVW91" s="8"/>
      <c r="LVX91" s="8"/>
      <c r="LVY91" s="8"/>
      <c r="LVZ91" s="8"/>
      <c r="LWA91" s="8"/>
      <c r="LWB91" s="8"/>
      <c r="LWC91" s="8"/>
      <c r="LWD91" s="8"/>
      <c r="LWE91" s="8"/>
      <c r="LWF91" s="8"/>
      <c r="LWG91" s="8"/>
      <c r="LWH91" s="8"/>
      <c r="LWI91" s="8"/>
      <c r="LWJ91" s="8"/>
      <c r="LWK91" s="8"/>
      <c r="LWL91" s="8"/>
      <c r="LWM91" s="8"/>
      <c r="LWN91" s="8"/>
      <c r="LWO91" s="8"/>
      <c r="LWP91" s="8"/>
      <c r="LWQ91" s="8"/>
      <c r="LWR91" s="8"/>
      <c r="LWS91" s="8"/>
      <c r="LWT91" s="8"/>
      <c r="LWU91" s="8"/>
      <c r="LWV91" s="8"/>
      <c r="LWW91" s="8"/>
      <c r="LWX91" s="8"/>
      <c r="LWY91" s="8"/>
      <c r="LWZ91" s="8"/>
      <c r="LXA91" s="8"/>
      <c r="LXB91" s="8"/>
      <c r="LXC91" s="8"/>
      <c r="LXD91" s="8"/>
      <c r="LXE91" s="8"/>
      <c r="LXF91" s="8"/>
      <c r="LXG91" s="8"/>
      <c r="LXH91" s="8"/>
      <c r="LXI91" s="8"/>
      <c r="LXJ91" s="8"/>
      <c r="LXK91" s="8"/>
      <c r="LXL91" s="8"/>
      <c r="LXM91" s="8"/>
      <c r="LXN91" s="8"/>
      <c r="LXO91" s="8"/>
      <c r="LXP91" s="8"/>
      <c r="LXQ91" s="8"/>
      <c r="LXR91" s="8"/>
      <c r="LXS91" s="8"/>
      <c r="LXT91" s="8"/>
      <c r="LXU91" s="8"/>
      <c r="LXV91" s="8"/>
      <c r="LXW91" s="8"/>
      <c r="LXX91" s="8"/>
      <c r="LXY91" s="8"/>
      <c r="LXZ91" s="8"/>
      <c r="LYA91" s="8"/>
      <c r="LYB91" s="8"/>
      <c r="LYC91" s="8"/>
      <c r="LYD91" s="8"/>
      <c r="LYE91" s="8"/>
      <c r="LYF91" s="8"/>
      <c r="LYG91" s="8"/>
      <c r="LYH91" s="8"/>
      <c r="LYI91" s="8"/>
      <c r="LYJ91" s="8"/>
      <c r="LYK91" s="8"/>
      <c r="LYL91" s="8"/>
      <c r="LYM91" s="8"/>
      <c r="LYN91" s="8"/>
      <c r="LYO91" s="8"/>
      <c r="LYP91" s="8"/>
      <c r="LYQ91" s="8"/>
      <c r="LYR91" s="8"/>
      <c r="LYS91" s="8"/>
      <c r="LYT91" s="8"/>
      <c r="LYU91" s="8"/>
      <c r="LYV91" s="8"/>
      <c r="LYW91" s="8"/>
      <c r="LYX91" s="8"/>
      <c r="LYY91" s="8"/>
      <c r="LYZ91" s="8"/>
      <c r="LZA91" s="8"/>
      <c r="LZB91" s="8"/>
      <c r="LZC91" s="8"/>
      <c r="LZD91" s="8"/>
      <c r="LZE91" s="8"/>
      <c r="LZF91" s="8"/>
      <c r="LZG91" s="8"/>
      <c r="LZH91" s="8"/>
      <c r="LZI91" s="8"/>
      <c r="LZJ91" s="8"/>
      <c r="LZK91" s="8"/>
      <c r="LZL91" s="8"/>
      <c r="LZM91" s="8"/>
      <c r="LZN91" s="8"/>
      <c r="LZO91" s="8"/>
      <c r="LZP91" s="8"/>
      <c r="LZQ91" s="8"/>
      <c r="LZR91" s="8"/>
      <c r="LZS91" s="8"/>
      <c r="LZT91" s="8"/>
      <c r="LZU91" s="8"/>
      <c r="LZV91" s="8"/>
      <c r="LZW91" s="8"/>
      <c r="LZX91" s="8"/>
      <c r="LZY91" s="8"/>
      <c r="LZZ91" s="8"/>
      <c r="MAA91" s="8"/>
      <c r="MAB91" s="8"/>
      <c r="MAC91" s="8"/>
      <c r="MAD91" s="8"/>
      <c r="MAE91" s="8"/>
      <c r="MAF91" s="8"/>
      <c r="MAG91" s="8"/>
      <c r="MAH91" s="8"/>
      <c r="MAI91" s="8"/>
      <c r="MAJ91" s="8"/>
      <c r="MAK91" s="8"/>
      <c r="MAL91" s="8"/>
      <c r="MAM91" s="8"/>
      <c r="MAN91" s="8"/>
      <c r="MAO91" s="8"/>
      <c r="MAP91" s="8"/>
      <c r="MAQ91" s="8"/>
      <c r="MAR91" s="8"/>
      <c r="MAS91" s="8"/>
      <c r="MAT91" s="8"/>
      <c r="MAU91" s="8"/>
      <c r="MAV91" s="8"/>
      <c r="MAW91" s="8"/>
      <c r="MAX91" s="8"/>
      <c r="MAY91" s="8"/>
      <c r="MAZ91" s="8"/>
      <c r="MBA91" s="8"/>
      <c r="MBB91" s="8"/>
      <c r="MBC91" s="8"/>
      <c r="MBD91" s="8"/>
      <c r="MBE91" s="8"/>
      <c r="MBF91" s="8"/>
      <c r="MBG91" s="8"/>
      <c r="MBH91" s="8"/>
      <c r="MBI91" s="8"/>
      <c r="MBJ91" s="8"/>
      <c r="MBK91" s="8"/>
      <c r="MBL91" s="8"/>
      <c r="MBM91" s="8"/>
      <c r="MBN91" s="8"/>
      <c r="MBO91" s="8"/>
      <c r="MBP91" s="8"/>
      <c r="MBQ91" s="8"/>
      <c r="MBR91" s="8"/>
      <c r="MBS91" s="8"/>
      <c r="MBT91" s="8"/>
      <c r="MBU91" s="8"/>
      <c r="MBV91" s="8"/>
      <c r="MBW91" s="8"/>
      <c r="MBX91" s="8"/>
      <c r="MBY91" s="8"/>
      <c r="MBZ91" s="8"/>
      <c r="MCA91" s="8"/>
      <c r="MCB91" s="8"/>
      <c r="MCC91" s="8"/>
      <c r="MCD91" s="8"/>
      <c r="MCE91" s="8"/>
      <c r="MCF91" s="8"/>
      <c r="MCG91" s="8"/>
      <c r="MCH91" s="8"/>
      <c r="MCI91" s="8"/>
      <c r="MCJ91" s="8"/>
      <c r="MCK91" s="8"/>
      <c r="MCL91" s="8"/>
      <c r="MCM91" s="8"/>
      <c r="MCN91" s="8"/>
      <c r="MCO91" s="8"/>
      <c r="MCP91" s="8"/>
      <c r="MCQ91" s="8"/>
      <c r="MCR91" s="8"/>
      <c r="MCS91" s="8"/>
      <c r="MCT91" s="8"/>
      <c r="MCU91" s="8"/>
      <c r="MCV91" s="8"/>
      <c r="MCW91" s="8"/>
      <c r="MCX91" s="8"/>
      <c r="MCY91" s="8"/>
      <c r="MCZ91" s="8"/>
      <c r="MDA91" s="8"/>
      <c r="MDB91" s="8"/>
      <c r="MDC91" s="8"/>
      <c r="MDD91" s="8"/>
      <c r="MDE91" s="8"/>
      <c r="MDF91" s="8"/>
      <c r="MDG91" s="8"/>
      <c r="MDH91" s="8"/>
      <c r="MDI91" s="8"/>
      <c r="MDJ91" s="8"/>
      <c r="MDK91" s="8"/>
      <c r="MDL91" s="8"/>
      <c r="MDM91" s="8"/>
      <c r="MDN91" s="8"/>
      <c r="MDO91" s="8"/>
      <c r="MDP91" s="8"/>
      <c r="MDQ91" s="8"/>
      <c r="MDR91" s="8"/>
      <c r="MDS91" s="8"/>
      <c r="MDT91" s="8"/>
      <c r="MDU91" s="8"/>
      <c r="MDV91" s="8"/>
      <c r="MDW91" s="8"/>
      <c r="MDX91" s="8"/>
      <c r="MDY91" s="8"/>
      <c r="MDZ91" s="8"/>
      <c r="MEA91" s="8"/>
      <c r="MEB91" s="8"/>
      <c r="MEC91" s="8"/>
      <c r="MED91" s="8"/>
      <c r="MEE91" s="8"/>
      <c r="MEF91" s="8"/>
      <c r="MEG91" s="8"/>
      <c r="MEH91" s="8"/>
      <c r="MEI91" s="8"/>
      <c r="MEJ91" s="8"/>
      <c r="MEK91" s="8"/>
      <c r="MEL91" s="8"/>
      <c r="MEM91" s="8"/>
      <c r="MEN91" s="8"/>
      <c r="MEO91" s="8"/>
      <c r="MEP91" s="8"/>
      <c r="MEQ91" s="8"/>
      <c r="MER91" s="8"/>
      <c r="MES91" s="8"/>
      <c r="MET91" s="8"/>
      <c r="MEU91" s="8"/>
      <c r="MEV91" s="8"/>
      <c r="MEW91" s="8"/>
      <c r="MEX91" s="8"/>
      <c r="MEY91" s="8"/>
      <c r="MEZ91" s="8"/>
      <c r="MFA91" s="8"/>
      <c r="MFB91" s="8"/>
      <c r="MFC91" s="8"/>
      <c r="MFD91" s="8"/>
      <c r="MFE91" s="8"/>
      <c r="MFF91" s="8"/>
      <c r="MFG91" s="8"/>
      <c r="MFH91" s="8"/>
      <c r="MFI91" s="8"/>
      <c r="MFJ91" s="8"/>
      <c r="MFK91" s="8"/>
      <c r="MFL91" s="8"/>
      <c r="MFM91" s="8"/>
      <c r="MFN91" s="8"/>
      <c r="MFO91" s="8"/>
      <c r="MFP91" s="8"/>
      <c r="MFQ91" s="8"/>
      <c r="MFR91" s="8"/>
      <c r="MFS91" s="8"/>
      <c r="MFT91" s="8"/>
      <c r="MFU91" s="8"/>
      <c r="MFV91" s="8"/>
      <c r="MFW91" s="8"/>
      <c r="MFX91" s="8"/>
      <c r="MFY91" s="8"/>
      <c r="MFZ91" s="8"/>
      <c r="MGA91" s="8"/>
      <c r="MGB91" s="8"/>
      <c r="MGC91" s="8"/>
      <c r="MGD91" s="8"/>
      <c r="MGE91" s="8"/>
      <c r="MGF91" s="8"/>
      <c r="MGG91" s="8"/>
      <c r="MGH91" s="8"/>
      <c r="MGI91" s="8"/>
      <c r="MGJ91" s="8"/>
      <c r="MGK91" s="8"/>
      <c r="MGL91" s="8"/>
      <c r="MGM91" s="8"/>
      <c r="MGN91" s="8"/>
      <c r="MGO91" s="8"/>
      <c r="MGP91" s="8"/>
      <c r="MGQ91" s="8"/>
      <c r="MGR91" s="8"/>
      <c r="MGS91" s="8"/>
      <c r="MGT91" s="8"/>
      <c r="MGU91" s="8"/>
      <c r="MGV91" s="8"/>
      <c r="MGW91" s="8"/>
      <c r="MGX91" s="8"/>
      <c r="MGY91" s="8"/>
      <c r="MGZ91" s="8"/>
      <c r="MHA91" s="8"/>
      <c r="MHB91" s="8"/>
      <c r="MHC91" s="8"/>
      <c r="MHD91" s="8"/>
      <c r="MHE91" s="8"/>
      <c r="MHF91" s="8"/>
      <c r="MHG91" s="8"/>
      <c r="MHH91" s="8"/>
      <c r="MHI91" s="8"/>
      <c r="MHJ91" s="8"/>
      <c r="MHK91" s="8"/>
      <c r="MHL91" s="8"/>
      <c r="MHM91" s="8"/>
      <c r="MHN91" s="8"/>
      <c r="MHO91" s="8"/>
      <c r="MHP91" s="8"/>
      <c r="MHQ91" s="8"/>
      <c r="MHR91" s="8"/>
      <c r="MHS91" s="8"/>
      <c r="MHT91" s="8"/>
      <c r="MHU91" s="8"/>
      <c r="MHV91" s="8"/>
      <c r="MHW91" s="8"/>
      <c r="MHX91" s="8"/>
      <c r="MHY91" s="8"/>
      <c r="MHZ91" s="8"/>
      <c r="MIA91" s="8"/>
      <c r="MIB91" s="8"/>
      <c r="MIC91" s="8"/>
      <c r="MID91" s="8"/>
      <c r="MIE91" s="8"/>
      <c r="MIF91" s="8"/>
      <c r="MIG91" s="8"/>
      <c r="MIH91" s="8"/>
      <c r="MII91" s="8"/>
      <c r="MIJ91" s="8"/>
      <c r="MIK91" s="8"/>
      <c r="MIL91" s="8"/>
      <c r="MIM91" s="8"/>
      <c r="MIN91" s="8"/>
      <c r="MIO91" s="8"/>
      <c r="MIP91" s="8"/>
      <c r="MIQ91" s="8"/>
      <c r="MIR91" s="8"/>
      <c r="MIS91" s="8"/>
      <c r="MIT91" s="8"/>
      <c r="MIU91" s="8"/>
      <c r="MIV91" s="8"/>
      <c r="MIW91" s="8"/>
      <c r="MIX91" s="8"/>
      <c r="MIY91" s="8"/>
      <c r="MIZ91" s="8"/>
      <c r="MJA91" s="8"/>
      <c r="MJB91" s="8"/>
      <c r="MJC91" s="8"/>
      <c r="MJD91" s="8"/>
      <c r="MJE91" s="8"/>
      <c r="MJF91" s="8"/>
      <c r="MJG91" s="8"/>
      <c r="MJH91" s="8"/>
      <c r="MJI91" s="8"/>
      <c r="MJJ91" s="8"/>
      <c r="MJK91" s="8"/>
      <c r="MJL91" s="8"/>
      <c r="MJM91" s="8"/>
      <c r="MJN91" s="8"/>
      <c r="MJO91" s="8"/>
      <c r="MJP91" s="8"/>
      <c r="MJQ91" s="8"/>
      <c r="MJR91" s="8"/>
      <c r="MJS91" s="8"/>
      <c r="MJT91" s="8"/>
      <c r="MJU91" s="8"/>
      <c r="MJV91" s="8"/>
      <c r="MJW91" s="8"/>
      <c r="MJX91" s="8"/>
      <c r="MJY91" s="8"/>
      <c r="MJZ91" s="8"/>
      <c r="MKA91" s="8"/>
      <c r="MKB91" s="8"/>
      <c r="MKC91" s="8"/>
      <c r="MKD91" s="8"/>
      <c r="MKE91" s="8"/>
      <c r="MKF91" s="8"/>
      <c r="MKG91" s="8"/>
      <c r="MKH91" s="8"/>
      <c r="MKI91" s="8"/>
      <c r="MKJ91" s="8"/>
      <c r="MKK91" s="8"/>
      <c r="MKL91" s="8"/>
      <c r="MKM91" s="8"/>
      <c r="MKN91" s="8"/>
      <c r="MKO91" s="8"/>
      <c r="MKP91" s="8"/>
      <c r="MKQ91" s="8"/>
      <c r="MKR91" s="8"/>
      <c r="MKS91" s="8"/>
      <c r="MKT91" s="8"/>
      <c r="MKU91" s="8"/>
      <c r="MKV91" s="8"/>
      <c r="MKW91" s="8"/>
      <c r="MKX91" s="8"/>
      <c r="MKY91" s="8"/>
      <c r="MKZ91" s="8"/>
      <c r="MLA91" s="8"/>
      <c r="MLB91" s="8"/>
      <c r="MLC91" s="8"/>
      <c r="MLD91" s="8"/>
      <c r="MLE91" s="8"/>
      <c r="MLF91" s="8"/>
      <c r="MLG91" s="8"/>
      <c r="MLH91" s="8"/>
      <c r="MLI91" s="8"/>
      <c r="MLJ91" s="8"/>
      <c r="MLK91" s="8"/>
      <c r="MLL91" s="8"/>
      <c r="MLM91" s="8"/>
      <c r="MLN91" s="8"/>
      <c r="MLO91" s="8"/>
      <c r="MLP91" s="8"/>
      <c r="MLQ91" s="8"/>
      <c r="MLR91" s="8"/>
      <c r="MLS91" s="8"/>
      <c r="MLT91" s="8"/>
      <c r="MLU91" s="8"/>
      <c r="MLV91" s="8"/>
      <c r="MLW91" s="8"/>
      <c r="MLX91" s="8"/>
      <c r="MLY91" s="8"/>
      <c r="MLZ91" s="8"/>
      <c r="MMA91" s="8"/>
      <c r="MMB91" s="8"/>
      <c r="MMC91" s="8"/>
      <c r="MMD91" s="8"/>
      <c r="MME91" s="8"/>
      <c r="MMF91" s="8"/>
      <c r="MMG91" s="8"/>
      <c r="MMH91" s="8"/>
      <c r="MMI91" s="8"/>
      <c r="MMJ91" s="8"/>
      <c r="MMK91" s="8"/>
      <c r="MML91" s="8"/>
      <c r="MMM91" s="8"/>
      <c r="MMN91" s="8"/>
      <c r="MMO91" s="8"/>
      <c r="MMP91" s="8"/>
      <c r="MMQ91" s="8"/>
      <c r="MMR91" s="8"/>
      <c r="MMS91" s="8"/>
      <c r="MMT91" s="8"/>
      <c r="MMU91" s="8"/>
      <c r="MMV91" s="8"/>
      <c r="MMW91" s="8"/>
      <c r="MMX91" s="8"/>
      <c r="MMY91" s="8"/>
      <c r="MMZ91" s="8"/>
      <c r="MNA91" s="8"/>
      <c r="MNB91" s="8"/>
      <c r="MNC91" s="8"/>
      <c r="MND91" s="8"/>
      <c r="MNE91" s="8"/>
      <c r="MNF91" s="8"/>
      <c r="MNG91" s="8"/>
      <c r="MNH91" s="8"/>
      <c r="MNI91" s="8"/>
      <c r="MNJ91" s="8"/>
      <c r="MNK91" s="8"/>
      <c r="MNL91" s="8"/>
      <c r="MNM91" s="8"/>
      <c r="MNN91" s="8"/>
      <c r="MNO91" s="8"/>
      <c r="MNP91" s="8"/>
      <c r="MNQ91" s="8"/>
      <c r="MNR91" s="8"/>
      <c r="MNS91" s="8"/>
      <c r="MNT91" s="8"/>
      <c r="MNU91" s="8"/>
      <c r="MNV91" s="8"/>
      <c r="MNW91" s="8"/>
      <c r="MNX91" s="8"/>
      <c r="MNY91" s="8"/>
      <c r="MNZ91" s="8"/>
      <c r="MOA91" s="8"/>
      <c r="MOB91" s="8"/>
      <c r="MOC91" s="8"/>
      <c r="MOD91" s="8"/>
      <c r="MOE91" s="8"/>
      <c r="MOF91" s="8"/>
      <c r="MOG91" s="8"/>
      <c r="MOH91" s="8"/>
      <c r="MOI91" s="8"/>
      <c r="MOJ91" s="8"/>
      <c r="MOK91" s="8"/>
      <c r="MOL91" s="8"/>
      <c r="MOM91" s="8"/>
      <c r="MON91" s="8"/>
      <c r="MOO91" s="8"/>
      <c r="MOP91" s="8"/>
      <c r="MOQ91" s="8"/>
      <c r="MOR91" s="8"/>
      <c r="MOS91" s="8"/>
      <c r="MOT91" s="8"/>
      <c r="MOU91" s="8"/>
      <c r="MOV91" s="8"/>
      <c r="MOW91" s="8"/>
      <c r="MOX91" s="8"/>
      <c r="MOY91" s="8"/>
      <c r="MOZ91" s="8"/>
      <c r="MPA91" s="8"/>
      <c r="MPB91" s="8"/>
      <c r="MPC91" s="8"/>
      <c r="MPD91" s="8"/>
      <c r="MPE91" s="8"/>
      <c r="MPF91" s="8"/>
      <c r="MPG91" s="8"/>
      <c r="MPH91" s="8"/>
      <c r="MPI91" s="8"/>
      <c r="MPJ91" s="8"/>
      <c r="MPK91" s="8"/>
      <c r="MPL91" s="8"/>
      <c r="MPM91" s="8"/>
      <c r="MPN91" s="8"/>
      <c r="MPO91" s="8"/>
      <c r="MPP91" s="8"/>
      <c r="MPQ91" s="8"/>
      <c r="MPR91" s="8"/>
      <c r="MPS91" s="8"/>
      <c r="MPT91" s="8"/>
      <c r="MPU91" s="8"/>
      <c r="MPV91" s="8"/>
      <c r="MPW91" s="8"/>
      <c r="MPX91" s="8"/>
      <c r="MPY91" s="8"/>
      <c r="MPZ91" s="8"/>
      <c r="MQA91" s="8"/>
      <c r="MQB91" s="8"/>
      <c r="MQC91" s="8"/>
      <c r="MQD91" s="8"/>
      <c r="MQE91" s="8"/>
      <c r="MQF91" s="8"/>
      <c r="MQG91" s="8"/>
      <c r="MQH91" s="8"/>
      <c r="MQI91" s="8"/>
      <c r="MQJ91" s="8"/>
      <c r="MQK91" s="8"/>
      <c r="MQL91" s="8"/>
      <c r="MQM91" s="8"/>
      <c r="MQN91" s="8"/>
      <c r="MQO91" s="8"/>
      <c r="MQP91" s="8"/>
      <c r="MQQ91" s="8"/>
      <c r="MQR91" s="8"/>
      <c r="MQS91" s="8"/>
      <c r="MQT91" s="8"/>
      <c r="MQU91" s="8"/>
      <c r="MQV91" s="8"/>
      <c r="MQW91" s="8"/>
      <c r="MQX91" s="8"/>
      <c r="MQY91" s="8"/>
      <c r="MQZ91" s="8"/>
      <c r="MRA91" s="8"/>
      <c r="MRB91" s="8"/>
      <c r="MRC91" s="8"/>
      <c r="MRD91" s="8"/>
      <c r="MRE91" s="8"/>
      <c r="MRF91" s="8"/>
      <c r="MRG91" s="8"/>
      <c r="MRH91" s="8"/>
      <c r="MRI91" s="8"/>
      <c r="MRJ91" s="8"/>
      <c r="MRK91" s="8"/>
      <c r="MRL91" s="8"/>
      <c r="MRM91" s="8"/>
      <c r="MRN91" s="8"/>
      <c r="MRO91" s="8"/>
      <c r="MRP91" s="8"/>
      <c r="MRQ91" s="8"/>
      <c r="MRR91" s="8"/>
      <c r="MRS91" s="8"/>
      <c r="MRT91" s="8"/>
      <c r="MRU91" s="8"/>
      <c r="MRV91" s="8"/>
      <c r="MRW91" s="8"/>
      <c r="MRX91" s="8"/>
      <c r="MRY91" s="8"/>
      <c r="MRZ91" s="8"/>
      <c r="MSA91" s="8"/>
      <c r="MSB91" s="8"/>
      <c r="MSC91" s="8"/>
      <c r="MSD91" s="8"/>
      <c r="MSE91" s="8"/>
      <c r="MSF91" s="8"/>
      <c r="MSG91" s="8"/>
      <c r="MSH91" s="8"/>
      <c r="MSI91" s="8"/>
      <c r="MSJ91" s="8"/>
      <c r="MSK91" s="8"/>
      <c r="MSL91" s="8"/>
      <c r="MSM91" s="8"/>
      <c r="MSN91" s="8"/>
      <c r="MSO91" s="8"/>
      <c r="MSP91" s="8"/>
      <c r="MSQ91" s="8"/>
      <c r="MSR91" s="8"/>
      <c r="MSS91" s="8"/>
      <c r="MST91" s="8"/>
      <c r="MSU91" s="8"/>
      <c r="MSV91" s="8"/>
      <c r="MSW91" s="8"/>
      <c r="MSX91" s="8"/>
      <c r="MSY91" s="8"/>
      <c r="MSZ91" s="8"/>
      <c r="MTA91" s="8"/>
      <c r="MTB91" s="8"/>
      <c r="MTC91" s="8"/>
      <c r="MTD91" s="8"/>
      <c r="MTE91" s="8"/>
      <c r="MTF91" s="8"/>
      <c r="MTG91" s="8"/>
      <c r="MTH91" s="8"/>
      <c r="MTI91" s="8"/>
      <c r="MTJ91" s="8"/>
      <c r="MTK91" s="8"/>
      <c r="MTL91" s="8"/>
      <c r="MTM91" s="8"/>
      <c r="MTN91" s="8"/>
      <c r="MTO91" s="8"/>
      <c r="MTP91" s="8"/>
      <c r="MTQ91" s="8"/>
      <c r="MTR91" s="8"/>
      <c r="MTS91" s="8"/>
      <c r="MTT91" s="8"/>
      <c r="MTU91" s="8"/>
      <c r="MTV91" s="8"/>
      <c r="MTW91" s="8"/>
      <c r="MTX91" s="8"/>
      <c r="MTY91" s="8"/>
      <c r="MTZ91" s="8"/>
      <c r="MUA91" s="8"/>
      <c r="MUB91" s="8"/>
      <c r="MUC91" s="8"/>
      <c r="MUD91" s="8"/>
      <c r="MUE91" s="8"/>
      <c r="MUF91" s="8"/>
      <c r="MUG91" s="8"/>
      <c r="MUH91" s="8"/>
      <c r="MUI91" s="8"/>
      <c r="MUJ91" s="8"/>
      <c r="MUK91" s="8"/>
      <c r="MUL91" s="8"/>
      <c r="MUM91" s="8"/>
      <c r="MUN91" s="8"/>
      <c r="MUO91" s="8"/>
      <c r="MUP91" s="8"/>
      <c r="MUQ91" s="8"/>
      <c r="MUR91" s="8"/>
      <c r="MUS91" s="8"/>
      <c r="MUT91" s="8"/>
      <c r="MUU91" s="8"/>
      <c r="MUV91" s="8"/>
      <c r="MUW91" s="8"/>
      <c r="MUX91" s="8"/>
      <c r="MUY91" s="8"/>
      <c r="MUZ91" s="8"/>
      <c r="MVA91" s="8"/>
      <c r="MVB91" s="8"/>
      <c r="MVC91" s="8"/>
      <c r="MVD91" s="8"/>
      <c r="MVE91" s="8"/>
      <c r="MVF91" s="8"/>
      <c r="MVG91" s="8"/>
      <c r="MVH91" s="8"/>
      <c r="MVI91" s="8"/>
      <c r="MVJ91" s="8"/>
      <c r="MVK91" s="8"/>
      <c r="MVL91" s="8"/>
      <c r="MVM91" s="8"/>
      <c r="MVN91" s="8"/>
      <c r="MVO91" s="8"/>
      <c r="MVP91" s="8"/>
      <c r="MVQ91" s="8"/>
      <c r="MVR91" s="8"/>
      <c r="MVS91" s="8"/>
      <c r="MVT91" s="8"/>
      <c r="MVU91" s="8"/>
      <c r="MVV91" s="8"/>
      <c r="MVW91" s="8"/>
      <c r="MVX91" s="8"/>
      <c r="MVY91" s="8"/>
      <c r="MVZ91" s="8"/>
      <c r="MWA91" s="8"/>
      <c r="MWB91" s="8"/>
      <c r="MWC91" s="8"/>
      <c r="MWD91" s="8"/>
      <c r="MWE91" s="8"/>
      <c r="MWF91" s="8"/>
      <c r="MWG91" s="8"/>
      <c r="MWH91" s="8"/>
      <c r="MWI91" s="8"/>
      <c r="MWJ91" s="8"/>
      <c r="MWK91" s="8"/>
      <c r="MWL91" s="8"/>
      <c r="MWM91" s="8"/>
      <c r="MWN91" s="8"/>
      <c r="MWO91" s="8"/>
      <c r="MWP91" s="8"/>
      <c r="MWQ91" s="8"/>
      <c r="MWR91" s="8"/>
      <c r="MWS91" s="8"/>
      <c r="MWT91" s="8"/>
      <c r="MWU91" s="8"/>
      <c r="MWV91" s="8"/>
      <c r="MWW91" s="8"/>
      <c r="MWX91" s="8"/>
      <c r="MWY91" s="8"/>
      <c r="MWZ91" s="8"/>
      <c r="MXA91" s="8"/>
      <c r="MXB91" s="8"/>
      <c r="MXC91" s="8"/>
      <c r="MXD91" s="8"/>
      <c r="MXE91" s="8"/>
      <c r="MXF91" s="8"/>
      <c r="MXG91" s="8"/>
      <c r="MXH91" s="8"/>
      <c r="MXI91" s="8"/>
      <c r="MXJ91" s="8"/>
      <c r="MXK91" s="8"/>
      <c r="MXL91" s="8"/>
      <c r="MXM91" s="8"/>
      <c r="MXN91" s="8"/>
      <c r="MXO91" s="8"/>
      <c r="MXP91" s="8"/>
      <c r="MXQ91" s="8"/>
      <c r="MXR91" s="8"/>
      <c r="MXS91" s="8"/>
      <c r="MXT91" s="8"/>
      <c r="MXU91" s="8"/>
      <c r="MXV91" s="8"/>
      <c r="MXW91" s="8"/>
      <c r="MXX91" s="8"/>
      <c r="MXY91" s="8"/>
      <c r="MXZ91" s="8"/>
      <c r="MYA91" s="8"/>
      <c r="MYB91" s="8"/>
      <c r="MYC91" s="8"/>
      <c r="MYD91" s="8"/>
      <c r="MYE91" s="8"/>
      <c r="MYF91" s="8"/>
      <c r="MYG91" s="8"/>
      <c r="MYH91" s="8"/>
      <c r="MYI91" s="8"/>
      <c r="MYJ91" s="8"/>
      <c r="MYK91" s="8"/>
      <c r="MYL91" s="8"/>
      <c r="MYM91" s="8"/>
      <c r="MYN91" s="8"/>
      <c r="MYO91" s="8"/>
      <c r="MYP91" s="8"/>
      <c r="MYQ91" s="8"/>
      <c r="MYR91" s="8"/>
      <c r="MYS91" s="8"/>
      <c r="MYT91" s="8"/>
      <c r="MYU91" s="8"/>
      <c r="MYV91" s="8"/>
      <c r="MYW91" s="8"/>
      <c r="MYX91" s="8"/>
      <c r="MYY91" s="8"/>
      <c r="MYZ91" s="8"/>
      <c r="MZA91" s="8"/>
      <c r="MZB91" s="8"/>
      <c r="MZC91" s="8"/>
      <c r="MZD91" s="8"/>
      <c r="MZE91" s="8"/>
      <c r="MZF91" s="8"/>
      <c r="MZG91" s="8"/>
      <c r="MZH91" s="8"/>
      <c r="MZI91" s="8"/>
      <c r="MZJ91" s="8"/>
      <c r="MZK91" s="8"/>
      <c r="MZL91" s="8"/>
      <c r="MZM91" s="8"/>
      <c r="MZN91" s="8"/>
      <c r="MZO91" s="8"/>
      <c r="MZP91" s="8"/>
      <c r="MZQ91" s="8"/>
      <c r="MZR91" s="8"/>
      <c r="MZS91" s="8"/>
      <c r="MZT91" s="8"/>
      <c r="MZU91" s="8"/>
      <c r="MZV91" s="8"/>
      <c r="MZW91" s="8"/>
      <c r="MZX91" s="8"/>
      <c r="MZY91" s="8"/>
      <c r="MZZ91" s="8"/>
      <c r="NAA91" s="8"/>
      <c r="NAB91" s="8"/>
      <c r="NAC91" s="8"/>
      <c r="NAD91" s="8"/>
      <c r="NAE91" s="8"/>
      <c r="NAF91" s="8"/>
      <c r="NAG91" s="8"/>
      <c r="NAH91" s="8"/>
      <c r="NAI91" s="8"/>
      <c r="NAJ91" s="8"/>
      <c r="NAK91" s="8"/>
      <c r="NAL91" s="8"/>
      <c r="NAM91" s="8"/>
      <c r="NAN91" s="8"/>
      <c r="NAO91" s="8"/>
      <c r="NAP91" s="8"/>
      <c r="NAQ91" s="8"/>
      <c r="NAR91" s="8"/>
      <c r="NAS91" s="8"/>
      <c r="NAT91" s="8"/>
      <c r="NAU91" s="8"/>
      <c r="NAV91" s="8"/>
      <c r="NAW91" s="8"/>
      <c r="NAX91" s="8"/>
      <c r="NAY91" s="8"/>
      <c r="NAZ91" s="8"/>
      <c r="NBA91" s="8"/>
      <c r="NBB91" s="8"/>
      <c r="NBC91" s="8"/>
      <c r="NBD91" s="8"/>
      <c r="NBE91" s="8"/>
      <c r="NBF91" s="8"/>
      <c r="NBG91" s="8"/>
      <c r="NBH91" s="8"/>
      <c r="NBI91" s="8"/>
      <c r="NBJ91" s="8"/>
      <c r="NBK91" s="8"/>
      <c r="NBL91" s="8"/>
      <c r="NBM91" s="8"/>
      <c r="NBN91" s="8"/>
      <c r="NBO91" s="8"/>
      <c r="NBP91" s="8"/>
      <c r="NBQ91" s="8"/>
      <c r="NBR91" s="8"/>
      <c r="NBS91" s="8"/>
      <c r="NBT91" s="8"/>
      <c r="NBU91" s="8"/>
      <c r="NBV91" s="8"/>
      <c r="NBW91" s="8"/>
      <c r="NBX91" s="8"/>
      <c r="NBY91" s="8"/>
      <c r="NBZ91" s="8"/>
      <c r="NCA91" s="8"/>
      <c r="NCB91" s="8"/>
      <c r="NCC91" s="8"/>
      <c r="NCD91" s="8"/>
      <c r="NCE91" s="8"/>
      <c r="NCF91" s="8"/>
      <c r="NCG91" s="8"/>
      <c r="NCH91" s="8"/>
      <c r="NCI91" s="8"/>
      <c r="NCJ91" s="8"/>
      <c r="NCK91" s="8"/>
      <c r="NCL91" s="8"/>
      <c r="NCM91" s="8"/>
      <c r="NCN91" s="8"/>
      <c r="NCO91" s="8"/>
      <c r="NCP91" s="8"/>
      <c r="NCQ91" s="8"/>
      <c r="NCR91" s="8"/>
      <c r="NCS91" s="8"/>
      <c r="NCT91" s="8"/>
      <c r="NCU91" s="8"/>
      <c r="NCV91" s="8"/>
      <c r="NCW91" s="8"/>
      <c r="NCX91" s="8"/>
      <c r="NCY91" s="8"/>
      <c r="NCZ91" s="8"/>
      <c r="NDA91" s="8"/>
      <c r="NDB91" s="8"/>
      <c r="NDC91" s="8"/>
      <c r="NDD91" s="8"/>
      <c r="NDE91" s="8"/>
      <c r="NDF91" s="8"/>
      <c r="NDG91" s="8"/>
      <c r="NDH91" s="8"/>
      <c r="NDI91" s="8"/>
      <c r="NDJ91" s="8"/>
      <c r="NDK91" s="8"/>
      <c r="NDL91" s="8"/>
      <c r="NDM91" s="8"/>
      <c r="NDN91" s="8"/>
      <c r="NDO91" s="8"/>
      <c r="NDP91" s="8"/>
      <c r="NDQ91" s="8"/>
      <c r="NDR91" s="8"/>
      <c r="NDS91" s="8"/>
      <c r="NDT91" s="8"/>
      <c r="NDU91" s="8"/>
      <c r="NDV91" s="8"/>
      <c r="NDW91" s="8"/>
      <c r="NDX91" s="8"/>
      <c r="NDY91" s="8"/>
      <c r="NDZ91" s="8"/>
      <c r="NEA91" s="8"/>
      <c r="NEB91" s="8"/>
      <c r="NEC91" s="8"/>
      <c r="NED91" s="8"/>
      <c r="NEE91" s="8"/>
      <c r="NEF91" s="8"/>
      <c r="NEG91" s="8"/>
      <c r="NEH91" s="8"/>
      <c r="NEI91" s="8"/>
      <c r="NEJ91" s="8"/>
      <c r="NEK91" s="8"/>
      <c r="NEL91" s="8"/>
      <c r="NEM91" s="8"/>
      <c r="NEN91" s="8"/>
      <c r="NEO91" s="8"/>
      <c r="NEP91" s="8"/>
      <c r="NEQ91" s="8"/>
      <c r="NER91" s="8"/>
      <c r="NES91" s="8"/>
      <c r="NET91" s="8"/>
      <c r="NEU91" s="8"/>
      <c r="NEV91" s="8"/>
      <c r="NEW91" s="8"/>
      <c r="NEX91" s="8"/>
      <c r="NEY91" s="8"/>
      <c r="NEZ91" s="8"/>
      <c r="NFA91" s="8"/>
      <c r="NFB91" s="8"/>
      <c r="NFC91" s="8"/>
      <c r="NFD91" s="8"/>
      <c r="NFE91" s="8"/>
      <c r="NFF91" s="8"/>
      <c r="NFG91" s="8"/>
      <c r="NFH91" s="8"/>
      <c r="NFI91" s="8"/>
      <c r="NFJ91" s="8"/>
      <c r="NFK91" s="8"/>
      <c r="NFL91" s="8"/>
      <c r="NFM91" s="8"/>
      <c r="NFN91" s="8"/>
      <c r="NFO91" s="8"/>
      <c r="NFP91" s="8"/>
      <c r="NFQ91" s="8"/>
      <c r="NFR91" s="8"/>
      <c r="NFS91" s="8"/>
      <c r="NFT91" s="8"/>
      <c r="NFU91" s="8"/>
      <c r="NFV91" s="8"/>
      <c r="NFW91" s="8"/>
      <c r="NFX91" s="8"/>
      <c r="NFY91" s="8"/>
      <c r="NFZ91" s="8"/>
      <c r="NGA91" s="8"/>
      <c r="NGB91" s="8"/>
      <c r="NGC91" s="8"/>
      <c r="NGD91" s="8"/>
      <c r="NGE91" s="8"/>
      <c r="NGF91" s="8"/>
      <c r="NGG91" s="8"/>
      <c r="NGH91" s="8"/>
      <c r="NGI91" s="8"/>
      <c r="NGJ91" s="8"/>
      <c r="NGK91" s="8"/>
      <c r="NGL91" s="8"/>
      <c r="NGM91" s="8"/>
      <c r="NGN91" s="8"/>
      <c r="NGO91" s="8"/>
      <c r="NGP91" s="8"/>
      <c r="NGQ91" s="8"/>
      <c r="NGR91" s="8"/>
      <c r="NGS91" s="8"/>
      <c r="NGT91" s="8"/>
      <c r="NGU91" s="8"/>
      <c r="NGV91" s="8"/>
      <c r="NGW91" s="8"/>
      <c r="NGX91" s="8"/>
      <c r="NGY91" s="8"/>
      <c r="NGZ91" s="8"/>
      <c r="NHA91" s="8"/>
      <c r="NHB91" s="8"/>
      <c r="NHC91" s="8"/>
      <c r="NHD91" s="8"/>
      <c r="NHE91" s="8"/>
      <c r="NHF91" s="8"/>
      <c r="NHG91" s="8"/>
      <c r="NHH91" s="8"/>
      <c r="NHI91" s="8"/>
      <c r="NHJ91" s="8"/>
      <c r="NHK91" s="8"/>
      <c r="NHL91" s="8"/>
      <c r="NHM91" s="8"/>
      <c r="NHN91" s="8"/>
      <c r="NHO91" s="8"/>
      <c r="NHP91" s="8"/>
      <c r="NHQ91" s="8"/>
      <c r="NHR91" s="8"/>
      <c r="NHS91" s="8"/>
      <c r="NHT91" s="8"/>
      <c r="NHU91" s="8"/>
      <c r="NHV91" s="8"/>
      <c r="NHW91" s="8"/>
      <c r="NHX91" s="8"/>
      <c r="NHY91" s="8"/>
      <c r="NHZ91" s="8"/>
      <c r="NIA91" s="8"/>
      <c r="NIB91" s="8"/>
      <c r="NIC91" s="8"/>
      <c r="NID91" s="8"/>
      <c r="NIE91" s="8"/>
      <c r="NIF91" s="8"/>
      <c r="NIG91" s="8"/>
      <c r="NIH91" s="8"/>
      <c r="NII91" s="8"/>
      <c r="NIJ91" s="8"/>
      <c r="NIK91" s="8"/>
      <c r="NIL91" s="8"/>
      <c r="NIM91" s="8"/>
      <c r="NIN91" s="8"/>
      <c r="NIO91" s="8"/>
      <c r="NIP91" s="8"/>
      <c r="NIQ91" s="8"/>
      <c r="NIR91" s="8"/>
      <c r="NIS91" s="8"/>
      <c r="NIT91" s="8"/>
      <c r="NIU91" s="8"/>
      <c r="NIV91" s="8"/>
      <c r="NIW91" s="8"/>
      <c r="NIX91" s="8"/>
      <c r="NIY91" s="8"/>
      <c r="NIZ91" s="8"/>
      <c r="NJA91" s="8"/>
      <c r="NJB91" s="8"/>
      <c r="NJC91" s="8"/>
      <c r="NJD91" s="8"/>
      <c r="NJE91" s="8"/>
      <c r="NJF91" s="8"/>
      <c r="NJG91" s="8"/>
      <c r="NJH91" s="8"/>
      <c r="NJI91" s="8"/>
      <c r="NJJ91" s="8"/>
      <c r="NJK91" s="8"/>
      <c r="NJL91" s="8"/>
      <c r="NJM91" s="8"/>
      <c r="NJN91" s="8"/>
      <c r="NJO91" s="8"/>
      <c r="NJP91" s="8"/>
      <c r="NJQ91" s="8"/>
      <c r="NJR91" s="8"/>
      <c r="NJS91" s="8"/>
      <c r="NJT91" s="8"/>
      <c r="NJU91" s="8"/>
      <c r="NJV91" s="8"/>
      <c r="NJW91" s="8"/>
      <c r="NJX91" s="8"/>
      <c r="NJY91" s="8"/>
      <c r="NJZ91" s="8"/>
      <c r="NKA91" s="8"/>
      <c r="NKB91" s="8"/>
      <c r="NKC91" s="8"/>
      <c r="NKD91" s="8"/>
      <c r="NKE91" s="8"/>
      <c r="NKF91" s="8"/>
      <c r="NKG91" s="8"/>
      <c r="NKH91" s="8"/>
      <c r="NKI91" s="8"/>
      <c r="NKJ91" s="8"/>
      <c r="NKK91" s="8"/>
      <c r="NKL91" s="8"/>
      <c r="NKM91" s="8"/>
      <c r="NKN91" s="8"/>
      <c r="NKO91" s="8"/>
      <c r="NKP91" s="8"/>
      <c r="NKQ91" s="8"/>
      <c r="NKR91" s="8"/>
      <c r="NKS91" s="8"/>
      <c r="NKT91" s="8"/>
      <c r="NKU91" s="8"/>
      <c r="NKV91" s="8"/>
      <c r="NKW91" s="8"/>
      <c r="NKX91" s="8"/>
      <c r="NKY91" s="8"/>
      <c r="NKZ91" s="8"/>
      <c r="NLA91" s="8"/>
      <c r="NLB91" s="8"/>
      <c r="NLC91" s="8"/>
      <c r="NLD91" s="8"/>
      <c r="NLE91" s="8"/>
      <c r="NLF91" s="8"/>
      <c r="NLG91" s="8"/>
      <c r="NLH91" s="8"/>
      <c r="NLI91" s="8"/>
      <c r="NLJ91" s="8"/>
      <c r="NLK91" s="8"/>
      <c r="NLL91" s="8"/>
      <c r="NLM91" s="8"/>
      <c r="NLN91" s="8"/>
      <c r="NLO91" s="8"/>
      <c r="NLP91" s="8"/>
      <c r="NLQ91" s="8"/>
      <c r="NLR91" s="8"/>
      <c r="NLS91" s="8"/>
      <c r="NLT91" s="8"/>
      <c r="NLU91" s="8"/>
      <c r="NLV91" s="8"/>
      <c r="NLW91" s="8"/>
      <c r="NLX91" s="8"/>
      <c r="NLY91" s="8"/>
      <c r="NLZ91" s="8"/>
      <c r="NMA91" s="8"/>
      <c r="NMB91" s="8"/>
      <c r="NMC91" s="8"/>
      <c r="NMD91" s="8"/>
      <c r="NME91" s="8"/>
      <c r="NMF91" s="8"/>
      <c r="NMG91" s="8"/>
      <c r="NMH91" s="8"/>
      <c r="NMI91" s="8"/>
      <c r="NMJ91" s="8"/>
      <c r="NMK91" s="8"/>
      <c r="NML91" s="8"/>
      <c r="NMM91" s="8"/>
      <c r="NMN91" s="8"/>
      <c r="NMO91" s="8"/>
      <c r="NMP91" s="8"/>
      <c r="NMQ91" s="8"/>
      <c r="NMR91" s="8"/>
      <c r="NMS91" s="8"/>
      <c r="NMT91" s="8"/>
      <c r="NMU91" s="8"/>
      <c r="NMV91" s="8"/>
      <c r="NMW91" s="8"/>
      <c r="NMX91" s="8"/>
      <c r="NMY91" s="8"/>
      <c r="NMZ91" s="8"/>
      <c r="NNA91" s="8"/>
      <c r="NNB91" s="8"/>
      <c r="NNC91" s="8"/>
      <c r="NND91" s="8"/>
      <c r="NNE91" s="8"/>
      <c r="NNF91" s="8"/>
      <c r="NNG91" s="8"/>
      <c r="NNH91" s="8"/>
      <c r="NNI91" s="8"/>
      <c r="NNJ91" s="8"/>
      <c r="NNK91" s="8"/>
      <c r="NNL91" s="8"/>
      <c r="NNM91" s="8"/>
      <c r="NNN91" s="8"/>
      <c r="NNO91" s="8"/>
      <c r="NNP91" s="8"/>
      <c r="NNQ91" s="8"/>
      <c r="NNR91" s="8"/>
      <c r="NNS91" s="8"/>
      <c r="NNT91" s="8"/>
      <c r="NNU91" s="8"/>
      <c r="NNV91" s="8"/>
      <c r="NNW91" s="8"/>
      <c r="NNX91" s="8"/>
      <c r="NNY91" s="8"/>
      <c r="NNZ91" s="8"/>
      <c r="NOA91" s="8"/>
      <c r="NOB91" s="8"/>
      <c r="NOC91" s="8"/>
      <c r="NOD91" s="8"/>
      <c r="NOE91" s="8"/>
      <c r="NOF91" s="8"/>
      <c r="NOG91" s="8"/>
      <c r="NOH91" s="8"/>
      <c r="NOI91" s="8"/>
      <c r="NOJ91" s="8"/>
      <c r="NOK91" s="8"/>
      <c r="NOL91" s="8"/>
      <c r="NOM91" s="8"/>
      <c r="NON91" s="8"/>
      <c r="NOO91" s="8"/>
      <c r="NOP91" s="8"/>
      <c r="NOQ91" s="8"/>
      <c r="NOR91" s="8"/>
      <c r="NOS91" s="8"/>
      <c r="NOT91" s="8"/>
      <c r="NOU91" s="8"/>
      <c r="NOV91" s="8"/>
      <c r="NOW91" s="8"/>
      <c r="NOX91" s="8"/>
      <c r="NOY91" s="8"/>
      <c r="NOZ91" s="8"/>
      <c r="NPA91" s="8"/>
      <c r="NPB91" s="8"/>
      <c r="NPC91" s="8"/>
      <c r="NPD91" s="8"/>
      <c r="NPE91" s="8"/>
      <c r="NPF91" s="8"/>
      <c r="NPG91" s="8"/>
      <c r="NPH91" s="8"/>
      <c r="NPI91" s="8"/>
      <c r="NPJ91" s="8"/>
      <c r="NPK91" s="8"/>
      <c r="NPL91" s="8"/>
      <c r="NPM91" s="8"/>
      <c r="NPN91" s="8"/>
      <c r="NPO91" s="8"/>
      <c r="NPP91" s="8"/>
      <c r="NPQ91" s="8"/>
      <c r="NPR91" s="8"/>
      <c r="NPS91" s="8"/>
      <c r="NPT91" s="8"/>
      <c r="NPU91" s="8"/>
      <c r="NPV91" s="8"/>
      <c r="NPW91" s="8"/>
      <c r="NPX91" s="8"/>
      <c r="NPY91" s="8"/>
      <c r="NPZ91" s="8"/>
      <c r="NQA91" s="8"/>
      <c r="NQB91" s="8"/>
      <c r="NQC91" s="8"/>
      <c r="NQD91" s="8"/>
      <c r="NQE91" s="8"/>
      <c r="NQF91" s="8"/>
      <c r="NQG91" s="8"/>
      <c r="NQH91" s="8"/>
      <c r="NQI91" s="8"/>
      <c r="NQJ91" s="8"/>
      <c r="NQK91" s="8"/>
      <c r="NQL91" s="8"/>
      <c r="NQM91" s="8"/>
      <c r="NQN91" s="8"/>
      <c r="NQO91" s="8"/>
      <c r="NQP91" s="8"/>
      <c r="NQQ91" s="8"/>
      <c r="NQR91" s="8"/>
      <c r="NQS91" s="8"/>
      <c r="NQT91" s="8"/>
      <c r="NQU91" s="8"/>
      <c r="NQV91" s="8"/>
      <c r="NQW91" s="8"/>
      <c r="NQX91" s="8"/>
      <c r="NQY91" s="8"/>
      <c r="NQZ91" s="8"/>
      <c r="NRA91" s="8"/>
      <c r="NRB91" s="8"/>
      <c r="NRC91" s="8"/>
      <c r="NRD91" s="8"/>
      <c r="NRE91" s="8"/>
      <c r="NRF91" s="8"/>
      <c r="NRG91" s="8"/>
      <c r="NRH91" s="8"/>
      <c r="NRI91" s="8"/>
      <c r="NRJ91" s="8"/>
      <c r="NRK91" s="8"/>
      <c r="NRL91" s="8"/>
      <c r="NRM91" s="8"/>
      <c r="NRN91" s="8"/>
      <c r="NRO91" s="8"/>
      <c r="NRP91" s="8"/>
      <c r="NRQ91" s="8"/>
      <c r="NRR91" s="8"/>
      <c r="NRS91" s="8"/>
      <c r="NRT91" s="8"/>
      <c r="NRU91" s="8"/>
      <c r="NRV91" s="8"/>
      <c r="NRW91" s="8"/>
      <c r="NRX91" s="8"/>
      <c r="NRY91" s="8"/>
      <c r="NRZ91" s="8"/>
      <c r="NSA91" s="8"/>
      <c r="NSB91" s="8"/>
      <c r="NSC91" s="8"/>
      <c r="NSD91" s="8"/>
      <c r="NSE91" s="8"/>
      <c r="NSF91" s="8"/>
      <c r="NSG91" s="8"/>
      <c r="NSH91" s="8"/>
      <c r="NSI91" s="8"/>
      <c r="NSJ91" s="8"/>
      <c r="NSK91" s="8"/>
      <c r="NSL91" s="8"/>
      <c r="NSM91" s="8"/>
      <c r="NSN91" s="8"/>
      <c r="NSO91" s="8"/>
      <c r="NSP91" s="8"/>
      <c r="NSQ91" s="8"/>
      <c r="NSR91" s="8"/>
      <c r="NSS91" s="8"/>
      <c r="NST91" s="8"/>
      <c r="NSU91" s="8"/>
      <c r="NSV91" s="8"/>
      <c r="NSW91" s="8"/>
      <c r="NSX91" s="8"/>
      <c r="NSY91" s="8"/>
      <c r="NSZ91" s="8"/>
      <c r="NTA91" s="8"/>
      <c r="NTB91" s="8"/>
      <c r="NTC91" s="8"/>
      <c r="NTD91" s="8"/>
      <c r="NTE91" s="8"/>
      <c r="NTF91" s="8"/>
      <c r="NTG91" s="8"/>
      <c r="NTH91" s="8"/>
      <c r="NTI91" s="8"/>
      <c r="NTJ91" s="8"/>
      <c r="NTK91" s="8"/>
      <c r="NTL91" s="8"/>
      <c r="NTM91" s="8"/>
      <c r="NTN91" s="8"/>
      <c r="NTO91" s="8"/>
      <c r="NTP91" s="8"/>
      <c r="NTQ91" s="8"/>
      <c r="NTR91" s="8"/>
      <c r="NTS91" s="8"/>
      <c r="NTT91" s="8"/>
      <c r="NTU91" s="8"/>
      <c r="NTV91" s="8"/>
      <c r="NTW91" s="8"/>
      <c r="NTX91" s="8"/>
      <c r="NTY91" s="8"/>
      <c r="NTZ91" s="8"/>
      <c r="NUA91" s="8"/>
      <c r="NUB91" s="8"/>
      <c r="NUC91" s="8"/>
      <c r="NUD91" s="8"/>
      <c r="NUE91" s="8"/>
      <c r="NUF91" s="8"/>
      <c r="NUG91" s="8"/>
      <c r="NUH91" s="8"/>
      <c r="NUI91" s="8"/>
      <c r="NUJ91" s="8"/>
      <c r="NUK91" s="8"/>
      <c r="NUL91" s="8"/>
      <c r="NUM91" s="8"/>
      <c r="NUN91" s="8"/>
      <c r="NUO91" s="8"/>
      <c r="NUP91" s="8"/>
      <c r="NUQ91" s="8"/>
      <c r="NUR91" s="8"/>
      <c r="NUS91" s="8"/>
      <c r="NUT91" s="8"/>
      <c r="NUU91" s="8"/>
      <c r="NUV91" s="8"/>
      <c r="NUW91" s="8"/>
      <c r="NUX91" s="8"/>
      <c r="NUY91" s="8"/>
      <c r="NUZ91" s="8"/>
      <c r="NVA91" s="8"/>
      <c r="NVB91" s="8"/>
      <c r="NVC91" s="8"/>
      <c r="NVD91" s="8"/>
      <c r="NVE91" s="8"/>
      <c r="NVF91" s="8"/>
      <c r="NVG91" s="8"/>
      <c r="NVH91" s="8"/>
      <c r="NVI91" s="8"/>
      <c r="NVJ91" s="8"/>
      <c r="NVK91" s="8"/>
      <c r="NVL91" s="8"/>
      <c r="NVM91" s="8"/>
      <c r="NVN91" s="8"/>
      <c r="NVO91" s="8"/>
      <c r="NVP91" s="8"/>
      <c r="NVQ91" s="8"/>
      <c r="NVR91" s="8"/>
      <c r="NVS91" s="8"/>
      <c r="NVT91" s="8"/>
      <c r="NVU91" s="8"/>
      <c r="NVV91" s="8"/>
      <c r="NVW91" s="8"/>
      <c r="NVX91" s="8"/>
      <c r="NVY91" s="8"/>
      <c r="NVZ91" s="8"/>
      <c r="NWA91" s="8"/>
      <c r="NWB91" s="8"/>
      <c r="NWC91" s="8"/>
      <c r="NWD91" s="8"/>
      <c r="NWE91" s="8"/>
      <c r="NWF91" s="8"/>
      <c r="NWG91" s="8"/>
      <c r="NWH91" s="8"/>
      <c r="NWI91" s="8"/>
      <c r="NWJ91" s="8"/>
      <c r="NWK91" s="8"/>
      <c r="NWL91" s="8"/>
      <c r="NWM91" s="8"/>
      <c r="NWN91" s="8"/>
      <c r="NWO91" s="8"/>
      <c r="NWP91" s="8"/>
      <c r="NWQ91" s="8"/>
      <c r="NWR91" s="8"/>
      <c r="NWS91" s="8"/>
      <c r="NWT91" s="8"/>
      <c r="NWU91" s="8"/>
      <c r="NWV91" s="8"/>
      <c r="NWW91" s="8"/>
      <c r="NWX91" s="8"/>
      <c r="NWY91" s="8"/>
      <c r="NWZ91" s="8"/>
      <c r="NXA91" s="8"/>
      <c r="NXB91" s="8"/>
      <c r="NXC91" s="8"/>
      <c r="NXD91" s="8"/>
      <c r="NXE91" s="8"/>
      <c r="NXF91" s="8"/>
      <c r="NXG91" s="8"/>
      <c r="NXH91" s="8"/>
      <c r="NXI91" s="8"/>
      <c r="NXJ91" s="8"/>
      <c r="NXK91" s="8"/>
      <c r="NXL91" s="8"/>
      <c r="NXM91" s="8"/>
      <c r="NXN91" s="8"/>
      <c r="NXO91" s="8"/>
      <c r="NXP91" s="8"/>
      <c r="NXQ91" s="8"/>
      <c r="NXR91" s="8"/>
      <c r="NXS91" s="8"/>
      <c r="NXT91" s="8"/>
      <c r="NXU91" s="8"/>
      <c r="NXV91" s="8"/>
      <c r="NXW91" s="8"/>
      <c r="NXX91" s="8"/>
      <c r="NXY91" s="8"/>
      <c r="NXZ91" s="8"/>
      <c r="NYA91" s="8"/>
      <c r="NYB91" s="8"/>
      <c r="NYC91" s="8"/>
      <c r="NYD91" s="8"/>
      <c r="NYE91" s="8"/>
      <c r="NYF91" s="8"/>
      <c r="NYG91" s="8"/>
      <c r="NYH91" s="8"/>
      <c r="NYI91" s="8"/>
      <c r="NYJ91" s="8"/>
      <c r="NYK91" s="8"/>
      <c r="NYL91" s="8"/>
      <c r="NYM91" s="8"/>
      <c r="NYN91" s="8"/>
      <c r="NYO91" s="8"/>
      <c r="NYP91" s="8"/>
      <c r="NYQ91" s="8"/>
      <c r="NYR91" s="8"/>
      <c r="NYS91" s="8"/>
      <c r="NYT91" s="8"/>
      <c r="NYU91" s="8"/>
      <c r="NYV91" s="8"/>
      <c r="NYW91" s="8"/>
      <c r="NYX91" s="8"/>
      <c r="NYY91" s="8"/>
      <c r="NYZ91" s="8"/>
      <c r="NZA91" s="8"/>
      <c r="NZB91" s="8"/>
      <c r="NZC91" s="8"/>
      <c r="NZD91" s="8"/>
      <c r="NZE91" s="8"/>
      <c r="NZF91" s="8"/>
      <c r="NZG91" s="8"/>
      <c r="NZH91" s="8"/>
      <c r="NZI91" s="8"/>
      <c r="NZJ91" s="8"/>
      <c r="NZK91" s="8"/>
      <c r="NZL91" s="8"/>
      <c r="NZM91" s="8"/>
      <c r="NZN91" s="8"/>
      <c r="NZO91" s="8"/>
      <c r="NZP91" s="8"/>
      <c r="NZQ91" s="8"/>
      <c r="NZR91" s="8"/>
      <c r="NZS91" s="8"/>
      <c r="NZT91" s="8"/>
      <c r="NZU91" s="8"/>
      <c r="NZV91" s="8"/>
      <c r="NZW91" s="8"/>
      <c r="NZX91" s="8"/>
      <c r="NZY91" s="8"/>
      <c r="NZZ91" s="8"/>
      <c r="OAA91" s="8"/>
      <c r="OAB91" s="8"/>
      <c r="OAC91" s="8"/>
      <c r="OAD91" s="8"/>
      <c r="OAE91" s="8"/>
      <c r="OAF91" s="8"/>
      <c r="OAG91" s="8"/>
      <c r="OAH91" s="8"/>
      <c r="OAI91" s="8"/>
      <c r="OAJ91" s="8"/>
      <c r="OAK91" s="8"/>
      <c r="OAL91" s="8"/>
      <c r="OAM91" s="8"/>
      <c r="OAN91" s="8"/>
      <c r="OAO91" s="8"/>
      <c r="OAP91" s="8"/>
      <c r="OAQ91" s="8"/>
      <c r="OAR91" s="8"/>
      <c r="OAS91" s="8"/>
      <c r="OAT91" s="8"/>
      <c r="OAU91" s="8"/>
      <c r="OAV91" s="8"/>
      <c r="OAW91" s="8"/>
      <c r="OAX91" s="8"/>
      <c r="OAY91" s="8"/>
      <c r="OAZ91" s="8"/>
      <c r="OBA91" s="8"/>
      <c r="OBB91" s="8"/>
      <c r="OBC91" s="8"/>
      <c r="OBD91" s="8"/>
      <c r="OBE91" s="8"/>
      <c r="OBF91" s="8"/>
      <c r="OBG91" s="8"/>
      <c r="OBH91" s="8"/>
      <c r="OBI91" s="8"/>
      <c r="OBJ91" s="8"/>
      <c r="OBK91" s="8"/>
      <c r="OBL91" s="8"/>
      <c r="OBM91" s="8"/>
      <c r="OBN91" s="8"/>
      <c r="OBO91" s="8"/>
      <c r="OBP91" s="8"/>
      <c r="OBQ91" s="8"/>
      <c r="OBR91" s="8"/>
      <c r="OBS91" s="8"/>
      <c r="OBT91" s="8"/>
      <c r="OBU91" s="8"/>
      <c r="OBV91" s="8"/>
      <c r="OBW91" s="8"/>
      <c r="OBX91" s="8"/>
      <c r="OBY91" s="8"/>
      <c r="OBZ91" s="8"/>
      <c r="OCA91" s="8"/>
      <c r="OCB91" s="8"/>
      <c r="OCC91" s="8"/>
      <c r="OCD91" s="8"/>
      <c r="OCE91" s="8"/>
      <c r="OCF91" s="8"/>
      <c r="OCG91" s="8"/>
      <c r="OCH91" s="8"/>
      <c r="OCI91" s="8"/>
      <c r="OCJ91" s="8"/>
      <c r="OCK91" s="8"/>
      <c r="OCL91" s="8"/>
      <c r="OCM91" s="8"/>
      <c r="OCN91" s="8"/>
      <c r="OCO91" s="8"/>
      <c r="OCP91" s="8"/>
      <c r="OCQ91" s="8"/>
      <c r="OCR91" s="8"/>
      <c r="OCS91" s="8"/>
      <c r="OCT91" s="8"/>
      <c r="OCU91" s="8"/>
      <c r="OCV91" s="8"/>
      <c r="OCW91" s="8"/>
      <c r="OCX91" s="8"/>
      <c r="OCY91" s="8"/>
      <c r="OCZ91" s="8"/>
      <c r="ODA91" s="8"/>
      <c r="ODB91" s="8"/>
      <c r="ODC91" s="8"/>
      <c r="ODD91" s="8"/>
      <c r="ODE91" s="8"/>
      <c r="ODF91" s="8"/>
      <c r="ODG91" s="8"/>
      <c r="ODH91" s="8"/>
      <c r="ODI91" s="8"/>
      <c r="ODJ91" s="8"/>
      <c r="ODK91" s="8"/>
      <c r="ODL91" s="8"/>
      <c r="ODM91" s="8"/>
      <c r="ODN91" s="8"/>
      <c r="ODO91" s="8"/>
      <c r="ODP91" s="8"/>
      <c r="ODQ91" s="8"/>
      <c r="ODR91" s="8"/>
      <c r="ODS91" s="8"/>
      <c r="ODT91" s="8"/>
      <c r="ODU91" s="8"/>
      <c r="ODV91" s="8"/>
      <c r="ODW91" s="8"/>
      <c r="ODX91" s="8"/>
      <c r="ODY91" s="8"/>
      <c r="ODZ91" s="8"/>
      <c r="OEA91" s="8"/>
      <c r="OEB91" s="8"/>
      <c r="OEC91" s="8"/>
      <c r="OED91" s="8"/>
      <c r="OEE91" s="8"/>
      <c r="OEF91" s="8"/>
      <c r="OEG91" s="8"/>
      <c r="OEH91" s="8"/>
      <c r="OEI91" s="8"/>
      <c r="OEJ91" s="8"/>
      <c r="OEK91" s="8"/>
      <c r="OEL91" s="8"/>
      <c r="OEM91" s="8"/>
      <c r="OEN91" s="8"/>
      <c r="OEO91" s="8"/>
      <c r="OEP91" s="8"/>
      <c r="OEQ91" s="8"/>
      <c r="OER91" s="8"/>
      <c r="OES91" s="8"/>
      <c r="OET91" s="8"/>
      <c r="OEU91" s="8"/>
      <c r="OEV91" s="8"/>
      <c r="OEW91" s="8"/>
      <c r="OEX91" s="8"/>
      <c r="OEY91" s="8"/>
      <c r="OEZ91" s="8"/>
      <c r="OFA91" s="8"/>
      <c r="OFB91" s="8"/>
      <c r="OFC91" s="8"/>
      <c r="OFD91" s="8"/>
      <c r="OFE91" s="8"/>
      <c r="OFF91" s="8"/>
      <c r="OFG91" s="8"/>
      <c r="OFH91" s="8"/>
      <c r="OFI91" s="8"/>
      <c r="OFJ91" s="8"/>
      <c r="OFK91" s="8"/>
      <c r="OFL91" s="8"/>
      <c r="OFM91" s="8"/>
      <c r="OFN91" s="8"/>
      <c r="OFO91" s="8"/>
      <c r="OFP91" s="8"/>
      <c r="OFQ91" s="8"/>
      <c r="OFR91" s="8"/>
      <c r="OFS91" s="8"/>
      <c r="OFT91" s="8"/>
      <c r="OFU91" s="8"/>
      <c r="OFV91" s="8"/>
      <c r="OFW91" s="8"/>
      <c r="OFX91" s="8"/>
      <c r="OFY91" s="8"/>
      <c r="OFZ91" s="8"/>
      <c r="OGA91" s="8"/>
      <c r="OGB91" s="8"/>
      <c r="OGC91" s="8"/>
      <c r="OGD91" s="8"/>
      <c r="OGE91" s="8"/>
      <c r="OGF91" s="8"/>
      <c r="OGG91" s="8"/>
      <c r="OGH91" s="8"/>
      <c r="OGI91" s="8"/>
      <c r="OGJ91" s="8"/>
      <c r="OGK91" s="8"/>
      <c r="OGL91" s="8"/>
      <c r="OGM91" s="8"/>
      <c r="OGN91" s="8"/>
      <c r="OGO91" s="8"/>
      <c r="OGP91" s="8"/>
      <c r="OGQ91" s="8"/>
      <c r="OGR91" s="8"/>
      <c r="OGS91" s="8"/>
      <c r="OGT91" s="8"/>
      <c r="OGU91" s="8"/>
      <c r="OGV91" s="8"/>
      <c r="OGW91" s="8"/>
      <c r="OGX91" s="8"/>
      <c r="OGY91" s="8"/>
      <c r="OGZ91" s="8"/>
      <c r="OHA91" s="8"/>
      <c r="OHB91" s="8"/>
      <c r="OHC91" s="8"/>
      <c r="OHD91" s="8"/>
      <c r="OHE91" s="8"/>
      <c r="OHF91" s="8"/>
      <c r="OHG91" s="8"/>
      <c r="OHH91" s="8"/>
      <c r="OHI91" s="8"/>
      <c r="OHJ91" s="8"/>
      <c r="OHK91" s="8"/>
      <c r="OHL91" s="8"/>
      <c r="OHM91" s="8"/>
      <c r="OHN91" s="8"/>
      <c r="OHO91" s="8"/>
      <c r="OHP91" s="8"/>
      <c r="OHQ91" s="8"/>
      <c r="OHR91" s="8"/>
      <c r="OHS91" s="8"/>
      <c r="OHT91" s="8"/>
      <c r="OHU91" s="8"/>
      <c r="OHV91" s="8"/>
      <c r="OHW91" s="8"/>
      <c r="OHX91" s="8"/>
      <c r="OHY91" s="8"/>
      <c r="OHZ91" s="8"/>
      <c r="OIA91" s="8"/>
      <c r="OIB91" s="8"/>
      <c r="OIC91" s="8"/>
      <c r="OID91" s="8"/>
      <c r="OIE91" s="8"/>
      <c r="OIF91" s="8"/>
      <c r="OIG91" s="8"/>
      <c r="OIH91" s="8"/>
      <c r="OII91" s="8"/>
      <c r="OIJ91" s="8"/>
      <c r="OIK91" s="8"/>
      <c r="OIL91" s="8"/>
      <c r="OIM91" s="8"/>
      <c r="OIN91" s="8"/>
      <c r="OIO91" s="8"/>
      <c r="OIP91" s="8"/>
      <c r="OIQ91" s="8"/>
      <c r="OIR91" s="8"/>
      <c r="OIS91" s="8"/>
      <c r="OIT91" s="8"/>
      <c r="OIU91" s="8"/>
      <c r="OIV91" s="8"/>
      <c r="OIW91" s="8"/>
      <c r="OIX91" s="8"/>
      <c r="OIY91" s="8"/>
      <c r="OIZ91" s="8"/>
      <c r="OJA91" s="8"/>
      <c r="OJB91" s="8"/>
      <c r="OJC91" s="8"/>
      <c r="OJD91" s="8"/>
      <c r="OJE91" s="8"/>
      <c r="OJF91" s="8"/>
      <c r="OJG91" s="8"/>
      <c r="OJH91" s="8"/>
      <c r="OJI91" s="8"/>
      <c r="OJJ91" s="8"/>
      <c r="OJK91" s="8"/>
      <c r="OJL91" s="8"/>
      <c r="OJM91" s="8"/>
      <c r="OJN91" s="8"/>
      <c r="OJO91" s="8"/>
      <c r="OJP91" s="8"/>
      <c r="OJQ91" s="8"/>
      <c r="OJR91" s="8"/>
      <c r="OJS91" s="8"/>
      <c r="OJT91" s="8"/>
      <c r="OJU91" s="8"/>
      <c r="OJV91" s="8"/>
      <c r="OJW91" s="8"/>
      <c r="OJX91" s="8"/>
      <c r="OJY91" s="8"/>
      <c r="OJZ91" s="8"/>
      <c r="OKA91" s="8"/>
      <c r="OKB91" s="8"/>
      <c r="OKC91" s="8"/>
      <c r="OKD91" s="8"/>
      <c r="OKE91" s="8"/>
      <c r="OKF91" s="8"/>
      <c r="OKG91" s="8"/>
      <c r="OKH91" s="8"/>
      <c r="OKI91" s="8"/>
      <c r="OKJ91" s="8"/>
      <c r="OKK91" s="8"/>
      <c r="OKL91" s="8"/>
      <c r="OKM91" s="8"/>
      <c r="OKN91" s="8"/>
      <c r="OKO91" s="8"/>
      <c r="OKP91" s="8"/>
      <c r="OKQ91" s="8"/>
      <c r="OKR91" s="8"/>
      <c r="OKS91" s="8"/>
      <c r="OKT91" s="8"/>
      <c r="OKU91" s="8"/>
      <c r="OKV91" s="8"/>
      <c r="OKW91" s="8"/>
      <c r="OKX91" s="8"/>
      <c r="OKY91" s="8"/>
      <c r="OKZ91" s="8"/>
      <c r="OLA91" s="8"/>
      <c r="OLB91" s="8"/>
      <c r="OLC91" s="8"/>
      <c r="OLD91" s="8"/>
      <c r="OLE91" s="8"/>
      <c r="OLF91" s="8"/>
      <c r="OLG91" s="8"/>
      <c r="OLH91" s="8"/>
      <c r="OLI91" s="8"/>
      <c r="OLJ91" s="8"/>
      <c r="OLK91" s="8"/>
      <c r="OLL91" s="8"/>
      <c r="OLM91" s="8"/>
      <c r="OLN91" s="8"/>
      <c r="OLO91" s="8"/>
      <c r="OLP91" s="8"/>
      <c r="OLQ91" s="8"/>
      <c r="OLR91" s="8"/>
      <c r="OLS91" s="8"/>
      <c r="OLT91" s="8"/>
      <c r="OLU91" s="8"/>
      <c r="OLV91" s="8"/>
      <c r="OLW91" s="8"/>
      <c r="OLX91" s="8"/>
      <c r="OLY91" s="8"/>
      <c r="OLZ91" s="8"/>
      <c r="OMA91" s="8"/>
      <c r="OMB91" s="8"/>
      <c r="OMC91" s="8"/>
      <c r="OMD91" s="8"/>
      <c r="OME91" s="8"/>
      <c r="OMF91" s="8"/>
      <c r="OMG91" s="8"/>
      <c r="OMH91" s="8"/>
      <c r="OMI91" s="8"/>
      <c r="OMJ91" s="8"/>
      <c r="OMK91" s="8"/>
      <c r="OML91" s="8"/>
      <c r="OMM91" s="8"/>
      <c r="OMN91" s="8"/>
      <c r="OMO91" s="8"/>
      <c r="OMP91" s="8"/>
      <c r="OMQ91" s="8"/>
      <c r="OMR91" s="8"/>
      <c r="OMS91" s="8"/>
      <c r="OMT91" s="8"/>
      <c r="OMU91" s="8"/>
      <c r="OMV91" s="8"/>
      <c r="OMW91" s="8"/>
      <c r="OMX91" s="8"/>
      <c r="OMY91" s="8"/>
      <c r="OMZ91" s="8"/>
      <c r="ONA91" s="8"/>
      <c r="ONB91" s="8"/>
      <c r="ONC91" s="8"/>
      <c r="OND91" s="8"/>
      <c r="ONE91" s="8"/>
      <c r="ONF91" s="8"/>
      <c r="ONG91" s="8"/>
      <c r="ONH91" s="8"/>
      <c r="ONI91" s="8"/>
      <c r="ONJ91" s="8"/>
      <c r="ONK91" s="8"/>
      <c r="ONL91" s="8"/>
      <c r="ONM91" s="8"/>
      <c r="ONN91" s="8"/>
      <c r="ONO91" s="8"/>
      <c r="ONP91" s="8"/>
      <c r="ONQ91" s="8"/>
      <c r="ONR91" s="8"/>
      <c r="ONS91" s="8"/>
      <c r="ONT91" s="8"/>
      <c r="ONU91" s="8"/>
      <c r="ONV91" s="8"/>
      <c r="ONW91" s="8"/>
      <c r="ONX91" s="8"/>
      <c r="ONY91" s="8"/>
      <c r="ONZ91" s="8"/>
      <c r="OOA91" s="8"/>
      <c r="OOB91" s="8"/>
      <c r="OOC91" s="8"/>
      <c r="OOD91" s="8"/>
      <c r="OOE91" s="8"/>
      <c r="OOF91" s="8"/>
      <c r="OOG91" s="8"/>
      <c r="OOH91" s="8"/>
      <c r="OOI91" s="8"/>
      <c r="OOJ91" s="8"/>
      <c r="OOK91" s="8"/>
      <c r="OOL91" s="8"/>
      <c r="OOM91" s="8"/>
      <c r="OON91" s="8"/>
      <c r="OOO91" s="8"/>
      <c r="OOP91" s="8"/>
      <c r="OOQ91" s="8"/>
      <c r="OOR91" s="8"/>
      <c r="OOS91" s="8"/>
      <c r="OOT91" s="8"/>
      <c r="OOU91" s="8"/>
      <c r="OOV91" s="8"/>
      <c r="OOW91" s="8"/>
      <c r="OOX91" s="8"/>
      <c r="OOY91" s="8"/>
      <c r="OOZ91" s="8"/>
      <c r="OPA91" s="8"/>
      <c r="OPB91" s="8"/>
      <c r="OPC91" s="8"/>
      <c r="OPD91" s="8"/>
      <c r="OPE91" s="8"/>
      <c r="OPF91" s="8"/>
      <c r="OPG91" s="8"/>
      <c r="OPH91" s="8"/>
      <c r="OPI91" s="8"/>
      <c r="OPJ91" s="8"/>
      <c r="OPK91" s="8"/>
      <c r="OPL91" s="8"/>
      <c r="OPM91" s="8"/>
      <c r="OPN91" s="8"/>
      <c r="OPO91" s="8"/>
      <c r="OPP91" s="8"/>
      <c r="OPQ91" s="8"/>
      <c r="OPR91" s="8"/>
      <c r="OPS91" s="8"/>
      <c r="OPT91" s="8"/>
      <c r="OPU91" s="8"/>
      <c r="OPV91" s="8"/>
      <c r="OPW91" s="8"/>
      <c r="OPX91" s="8"/>
      <c r="OPY91" s="8"/>
      <c r="OPZ91" s="8"/>
      <c r="OQA91" s="8"/>
      <c r="OQB91" s="8"/>
      <c r="OQC91" s="8"/>
      <c r="OQD91" s="8"/>
      <c r="OQE91" s="8"/>
      <c r="OQF91" s="8"/>
      <c r="OQG91" s="8"/>
      <c r="OQH91" s="8"/>
      <c r="OQI91" s="8"/>
      <c r="OQJ91" s="8"/>
      <c r="OQK91" s="8"/>
      <c r="OQL91" s="8"/>
      <c r="OQM91" s="8"/>
      <c r="OQN91" s="8"/>
      <c r="OQO91" s="8"/>
      <c r="OQP91" s="8"/>
      <c r="OQQ91" s="8"/>
      <c r="OQR91" s="8"/>
      <c r="OQS91" s="8"/>
      <c r="OQT91" s="8"/>
      <c r="OQU91" s="8"/>
      <c r="OQV91" s="8"/>
      <c r="OQW91" s="8"/>
      <c r="OQX91" s="8"/>
      <c r="OQY91" s="8"/>
      <c r="OQZ91" s="8"/>
      <c r="ORA91" s="8"/>
      <c r="ORB91" s="8"/>
      <c r="ORC91" s="8"/>
      <c r="ORD91" s="8"/>
      <c r="ORE91" s="8"/>
      <c r="ORF91" s="8"/>
      <c r="ORG91" s="8"/>
      <c r="ORH91" s="8"/>
      <c r="ORI91" s="8"/>
      <c r="ORJ91" s="8"/>
      <c r="ORK91" s="8"/>
      <c r="ORL91" s="8"/>
      <c r="ORM91" s="8"/>
      <c r="ORN91" s="8"/>
      <c r="ORO91" s="8"/>
      <c r="ORP91" s="8"/>
      <c r="ORQ91" s="8"/>
      <c r="ORR91" s="8"/>
      <c r="ORS91" s="8"/>
      <c r="ORT91" s="8"/>
      <c r="ORU91" s="8"/>
      <c r="ORV91" s="8"/>
      <c r="ORW91" s="8"/>
      <c r="ORX91" s="8"/>
      <c r="ORY91" s="8"/>
      <c r="ORZ91" s="8"/>
      <c r="OSA91" s="8"/>
      <c r="OSB91" s="8"/>
      <c r="OSC91" s="8"/>
      <c r="OSD91" s="8"/>
      <c r="OSE91" s="8"/>
      <c r="OSF91" s="8"/>
      <c r="OSG91" s="8"/>
      <c r="OSH91" s="8"/>
      <c r="OSI91" s="8"/>
      <c r="OSJ91" s="8"/>
      <c r="OSK91" s="8"/>
      <c r="OSL91" s="8"/>
      <c r="OSM91" s="8"/>
      <c r="OSN91" s="8"/>
      <c r="OSO91" s="8"/>
      <c r="OSP91" s="8"/>
      <c r="OSQ91" s="8"/>
      <c r="OSR91" s="8"/>
      <c r="OSS91" s="8"/>
      <c r="OST91" s="8"/>
      <c r="OSU91" s="8"/>
      <c r="OSV91" s="8"/>
      <c r="OSW91" s="8"/>
      <c r="OSX91" s="8"/>
      <c r="OSY91" s="8"/>
      <c r="OSZ91" s="8"/>
      <c r="OTA91" s="8"/>
      <c r="OTB91" s="8"/>
      <c r="OTC91" s="8"/>
      <c r="OTD91" s="8"/>
      <c r="OTE91" s="8"/>
      <c r="OTF91" s="8"/>
      <c r="OTG91" s="8"/>
      <c r="OTH91" s="8"/>
      <c r="OTI91" s="8"/>
      <c r="OTJ91" s="8"/>
      <c r="OTK91" s="8"/>
      <c r="OTL91" s="8"/>
      <c r="OTM91" s="8"/>
      <c r="OTN91" s="8"/>
      <c r="OTO91" s="8"/>
      <c r="OTP91" s="8"/>
      <c r="OTQ91" s="8"/>
      <c r="OTR91" s="8"/>
      <c r="OTS91" s="8"/>
      <c r="OTT91" s="8"/>
      <c r="OTU91" s="8"/>
      <c r="OTV91" s="8"/>
      <c r="OTW91" s="8"/>
      <c r="OTX91" s="8"/>
      <c r="OTY91" s="8"/>
      <c r="OTZ91" s="8"/>
      <c r="OUA91" s="8"/>
      <c r="OUB91" s="8"/>
      <c r="OUC91" s="8"/>
      <c r="OUD91" s="8"/>
      <c r="OUE91" s="8"/>
      <c r="OUF91" s="8"/>
      <c r="OUG91" s="8"/>
      <c r="OUH91" s="8"/>
      <c r="OUI91" s="8"/>
      <c r="OUJ91" s="8"/>
      <c r="OUK91" s="8"/>
      <c r="OUL91" s="8"/>
      <c r="OUM91" s="8"/>
      <c r="OUN91" s="8"/>
      <c r="OUO91" s="8"/>
      <c r="OUP91" s="8"/>
      <c r="OUQ91" s="8"/>
      <c r="OUR91" s="8"/>
      <c r="OUS91" s="8"/>
      <c r="OUT91" s="8"/>
      <c r="OUU91" s="8"/>
      <c r="OUV91" s="8"/>
      <c r="OUW91" s="8"/>
      <c r="OUX91" s="8"/>
      <c r="OUY91" s="8"/>
      <c r="OUZ91" s="8"/>
      <c r="OVA91" s="8"/>
      <c r="OVB91" s="8"/>
      <c r="OVC91" s="8"/>
      <c r="OVD91" s="8"/>
      <c r="OVE91" s="8"/>
      <c r="OVF91" s="8"/>
      <c r="OVG91" s="8"/>
      <c r="OVH91" s="8"/>
      <c r="OVI91" s="8"/>
      <c r="OVJ91" s="8"/>
      <c r="OVK91" s="8"/>
      <c r="OVL91" s="8"/>
      <c r="OVM91" s="8"/>
      <c r="OVN91" s="8"/>
      <c r="OVO91" s="8"/>
      <c r="OVP91" s="8"/>
      <c r="OVQ91" s="8"/>
      <c r="OVR91" s="8"/>
      <c r="OVS91" s="8"/>
      <c r="OVT91" s="8"/>
      <c r="OVU91" s="8"/>
      <c r="OVV91" s="8"/>
      <c r="OVW91" s="8"/>
      <c r="OVX91" s="8"/>
      <c r="OVY91" s="8"/>
      <c r="OVZ91" s="8"/>
      <c r="OWA91" s="8"/>
      <c r="OWB91" s="8"/>
      <c r="OWC91" s="8"/>
      <c r="OWD91" s="8"/>
      <c r="OWE91" s="8"/>
      <c r="OWF91" s="8"/>
      <c r="OWG91" s="8"/>
      <c r="OWH91" s="8"/>
      <c r="OWI91" s="8"/>
      <c r="OWJ91" s="8"/>
      <c r="OWK91" s="8"/>
      <c r="OWL91" s="8"/>
      <c r="OWM91" s="8"/>
      <c r="OWN91" s="8"/>
      <c r="OWO91" s="8"/>
      <c r="OWP91" s="8"/>
      <c r="OWQ91" s="8"/>
      <c r="OWR91" s="8"/>
      <c r="OWS91" s="8"/>
      <c r="OWT91" s="8"/>
      <c r="OWU91" s="8"/>
      <c r="OWV91" s="8"/>
      <c r="OWW91" s="8"/>
      <c r="OWX91" s="8"/>
      <c r="OWY91" s="8"/>
      <c r="OWZ91" s="8"/>
      <c r="OXA91" s="8"/>
      <c r="OXB91" s="8"/>
      <c r="OXC91" s="8"/>
      <c r="OXD91" s="8"/>
      <c r="OXE91" s="8"/>
      <c r="OXF91" s="8"/>
      <c r="OXG91" s="8"/>
      <c r="OXH91" s="8"/>
      <c r="OXI91" s="8"/>
      <c r="OXJ91" s="8"/>
      <c r="OXK91" s="8"/>
      <c r="OXL91" s="8"/>
      <c r="OXM91" s="8"/>
      <c r="OXN91" s="8"/>
      <c r="OXO91" s="8"/>
      <c r="OXP91" s="8"/>
      <c r="OXQ91" s="8"/>
      <c r="OXR91" s="8"/>
      <c r="OXS91" s="8"/>
      <c r="OXT91" s="8"/>
      <c r="OXU91" s="8"/>
      <c r="OXV91" s="8"/>
      <c r="OXW91" s="8"/>
      <c r="OXX91" s="8"/>
      <c r="OXY91" s="8"/>
      <c r="OXZ91" s="8"/>
      <c r="OYA91" s="8"/>
      <c r="OYB91" s="8"/>
      <c r="OYC91" s="8"/>
      <c r="OYD91" s="8"/>
      <c r="OYE91" s="8"/>
      <c r="OYF91" s="8"/>
      <c r="OYG91" s="8"/>
      <c r="OYH91" s="8"/>
      <c r="OYI91" s="8"/>
      <c r="OYJ91" s="8"/>
      <c r="OYK91" s="8"/>
      <c r="OYL91" s="8"/>
      <c r="OYM91" s="8"/>
      <c r="OYN91" s="8"/>
      <c r="OYO91" s="8"/>
      <c r="OYP91" s="8"/>
      <c r="OYQ91" s="8"/>
      <c r="OYR91" s="8"/>
      <c r="OYS91" s="8"/>
      <c r="OYT91" s="8"/>
      <c r="OYU91" s="8"/>
      <c r="OYV91" s="8"/>
      <c r="OYW91" s="8"/>
      <c r="OYX91" s="8"/>
      <c r="OYY91" s="8"/>
      <c r="OYZ91" s="8"/>
      <c r="OZA91" s="8"/>
      <c r="OZB91" s="8"/>
      <c r="OZC91" s="8"/>
      <c r="OZD91" s="8"/>
      <c r="OZE91" s="8"/>
      <c r="OZF91" s="8"/>
      <c r="OZG91" s="8"/>
      <c r="OZH91" s="8"/>
      <c r="OZI91" s="8"/>
      <c r="OZJ91" s="8"/>
      <c r="OZK91" s="8"/>
      <c r="OZL91" s="8"/>
      <c r="OZM91" s="8"/>
      <c r="OZN91" s="8"/>
      <c r="OZO91" s="8"/>
      <c r="OZP91" s="8"/>
      <c r="OZQ91" s="8"/>
      <c r="OZR91" s="8"/>
      <c r="OZS91" s="8"/>
      <c r="OZT91" s="8"/>
      <c r="OZU91" s="8"/>
      <c r="OZV91" s="8"/>
      <c r="OZW91" s="8"/>
      <c r="OZX91" s="8"/>
      <c r="OZY91" s="8"/>
      <c r="OZZ91" s="8"/>
      <c r="PAA91" s="8"/>
      <c r="PAB91" s="8"/>
      <c r="PAC91" s="8"/>
      <c r="PAD91" s="8"/>
      <c r="PAE91" s="8"/>
      <c r="PAF91" s="8"/>
      <c r="PAG91" s="8"/>
      <c r="PAH91" s="8"/>
      <c r="PAI91" s="8"/>
      <c r="PAJ91" s="8"/>
      <c r="PAK91" s="8"/>
      <c r="PAL91" s="8"/>
      <c r="PAM91" s="8"/>
      <c r="PAN91" s="8"/>
      <c r="PAO91" s="8"/>
      <c r="PAP91" s="8"/>
      <c r="PAQ91" s="8"/>
      <c r="PAR91" s="8"/>
      <c r="PAS91" s="8"/>
      <c r="PAT91" s="8"/>
      <c r="PAU91" s="8"/>
      <c r="PAV91" s="8"/>
      <c r="PAW91" s="8"/>
      <c r="PAX91" s="8"/>
      <c r="PAY91" s="8"/>
      <c r="PAZ91" s="8"/>
      <c r="PBA91" s="8"/>
      <c r="PBB91" s="8"/>
      <c r="PBC91" s="8"/>
      <c r="PBD91" s="8"/>
      <c r="PBE91" s="8"/>
      <c r="PBF91" s="8"/>
      <c r="PBG91" s="8"/>
      <c r="PBH91" s="8"/>
      <c r="PBI91" s="8"/>
      <c r="PBJ91" s="8"/>
      <c r="PBK91" s="8"/>
      <c r="PBL91" s="8"/>
      <c r="PBM91" s="8"/>
      <c r="PBN91" s="8"/>
      <c r="PBO91" s="8"/>
      <c r="PBP91" s="8"/>
      <c r="PBQ91" s="8"/>
      <c r="PBR91" s="8"/>
      <c r="PBS91" s="8"/>
      <c r="PBT91" s="8"/>
      <c r="PBU91" s="8"/>
      <c r="PBV91" s="8"/>
      <c r="PBW91" s="8"/>
      <c r="PBX91" s="8"/>
      <c r="PBY91" s="8"/>
      <c r="PBZ91" s="8"/>
      <c r="PCA91" s="8"/>
      <c r="PCB91" s="8"/>
      <c r="PCC91" s="8"/>
      <c r="PCD91" s="8"/>
      <c r="PCE91" s="8"/>
      <c r="PCF91" s="8"/>
      <c r="PCG91" s="8"/>
      <c r="PCH91" s="8"/>
      <c r="PCI91" s="8"/>
      <c r="PCJ91" s="8"/>
      <c r="PCK91" s="8"/>
      <c r="PCL91" s="8"/>
      <c r="PCM91" s="8"/>
      <c r="PCN91" s="8"/>
      <c r="PCO91" s="8"/>
      <c r="PCP91" s="8"/>
      <c r="PCQ91" s="8"/>
      <c r="PCR91" s="8"/>
      <c r="PCS91" s="8"/>
      <c r="PCT91" s="8"/>
      <c r="PCU91" s="8"/>
      <c r="PCV91" s="8"/>
      <c r="PCW91" s="8"/>
      <c r="PCX91" s="8"/>
      <c r="PCY91" s="8"/>
      <c r="PCZ91" s="8"/>
      <c r="PDA91" s="8"/>
      <c r="PDB91" s="8"/>
      <c r="PDC91" s="8"/>
      <c r="PDD91" s="8"/>
      <c r="PDE91" s="8"/>
      <c r="PDF91" s="8"/>
      <c r="PDG91" s="8"/>
      <c r="PDH91" s="8"/>
      <c r="PDI91" s="8"/>
      <c r="PDJ91" s="8"/>
      <c r="PDK91" s="8"/>
      <c r="PDL91" s="8"/>
      <c r="PDM91" s="8"/>
      <c r="PDN91" s="8"/>
      <c r="PDO91" s="8"/>
      <c r="PDP91" s="8"/>
      <c r="PDQ91" s="8"/>
      <c r="PDR91" s="8"/>
      <c r="PDS91" s="8"/>
      <c r="PDT91" s="8"/>
      <c r="PDU91" s="8"/>
      <c r="PDV91" s="8"/>
      <c r="PDW91" s="8"/>
      <c r="PDX91" s="8"/>
      <c r="PDY91" s="8"/>
      <c r="PDZ91" s="8"/>
      <c r="PEA91" s="8"/>
      <c r="PEB91" s="8"/>
      <c r="PEC91" s="8"/>
      <c r="PED91" s="8"/>
      <c r="PEE91" s="8"/>
      <c r="PEF91" s="8"/>
      <c r="PEG91" s="8"/>
      <c r="PEH91" s="8"/>
      <c r="PEI91" s="8"/>
      <c r="PEJ91" s="8"/>
      <c r="PEK91" s="8"/>
      <c r="PEL91" s="8"/>
      <c r="PEM91" s="8"/>
      <c r="PEN91" s="8"/>
      <c r="PEO91" s="8"/>
      <c r="PEP91" s="8"/>
      <c r="PEQ91" s="8"/>
      <c r="PER91" s="8"/>
      <c r="PES91" s="8"/>
      <c r="PET91" s="8"/>
      <c r="PEU91" s="8"/>
      <c r="PEV91" s="8"/>
      <c r="PEW91" s="8"/>
      <c r="PEX91" s="8"/>
      <c r="PEY91" s="8"/>
      <c r="PEZ91" s="8"/>
      <c r="PFA91" s="8"/>
      <c r="PFB91" s="8"/>
      <c r="PFC91" s="8"/>
      <c r="PFD91" s="8"/>
      <c r="PFE91" s="8"/>
      <c r="PFF91" s="8"/>
      <c r="PFG91" s="8"/>
      <c r="PFH91" s="8"/>
      <c r="PFI91" s="8"/>
      <c r="PFJ91" s="8"/>
      <c r="PFK91" s="8"/>
      <c r="PFL91" s="8"/>
      <c r="PFM91" s="8"/>
      <c r="PFN91" s="8"/>
      <c r="PFO91" s="8"/>
      <c r="PFP91" s="8"/>
      <c r="PFQ91" s="8"/>
      <c r="PFR91" s="8"/>
      <c r="PFS91" s="8"/>
      <c r="PFT91" s="8"/>
      <c r="PFU91" s="8"/>
      <c r="PFV91" s="8"/>
      <c r="PFW91" s="8"/>
      <c r="PFX91" s="8"/>
      <c r="PFY91" s="8"/>
      <c r="PFZ91" s="8"/>
      <c r="PGA91" s="8"/>
      <c r="PGB91" s="8"/>
      <c r="PGC91" s="8"/>
      <c r="PGD91" s="8"/>
      <c r="PGE91" s="8"/>
      <c r="PGF91" s="8"/>
      <c r="PGG91" s="8"/>
      <c r="PGH91" s="8"/>
      <c r="PGI91" s="8"/>
      <c r="PGJ91" s="8"/>
      <c r="PGK91" s="8"/>
      <c r="PGL91" s="8"/>
      <c r="PGM91" s="8"/>
      <c r="PGN91" s="8"/>
      <c r="PGO91" s="8"/>
      <c r="PGP91" s="8"/>
      <c r="PGQ91" s="8"/>
      <c r="PGR91" s="8"/>
      <c r="PGS91" s="8"/>
      <c r="PGT91" s="8"/>
      <c r="PGU91" s="8"/>
      <c r="PGV91" s="8"/>
      <c r="PGW91" s="8"/>
      <c r="PGX91" s="8"/>
      <c r="PGY91" s="8"/>
      <c r="PGZ91" s="8"/>
      <c r="PHA91" s="8"/>
      <c r="PHB91" s="8"/>
      <c r="PHC91" s="8"/>
      <c r="PHD91" s="8"/>
      <c r="PHE91" s="8"/>
      <c r="PHF91" s="8"/>
      <c r="PHG91" s="8"/>
      <c r="PHH91" s="8"/>
      <c r="PHI91" s="8"/>
      <c r="PHJ91" s="8"/>
      <c r="PHK91" s="8"/>
      <c r="PHL91" s="8"/>
      <c r="PHM91" s="8"/>
      <c r="PHN91" s="8"/>
      <c r="PHO91" s="8"/>
      <c r="PHP91" s="8"/>
      <c r="PHQ91" s="8"/>
      <c r="PHR91" s="8"/>
      <c r="PHS91" s="8"/>
      <c r="PHT91" s="8"/>
      <c r="PHU91" s="8"/>
      <c r="PHV91" s="8"/>
      <c r="PHW91" s="8"/>
      <c r="PHX91" s="8"/>
      <c r="PHY91" s="8"/>
      <c r="PHZ91" s="8"/>
      <c r="PIA91" s="8"/>
      <c r="PIB91" s="8"/>
      <c r="PIC91" s="8"/>
      <c r="PID91" s="8"/>
      <c r="PIE91" s="8"/>
      <c r="PIF91" s="8"/>
      <c r="PIG91" s="8"/>
      <c r="PIH91" s="8"/>
      <c r="PII91" s="8"/>
      <c r="PIJ91" s="8"/>
      <c r="PIK91" s="8"/>
      <c r="PIL91" s="8"/>
      <c r="PIM91" s="8"/>
      <c r="PIN91" s="8"/>
      <c r="PIO91" s="8"/>
      <c r="PIP91" s="8"/>
      <c r="PIQ91" s="8"/>
      <c r="PIR91" s="8"/>
      <c r="PIS91" s="8"/>
      <c r="PIT91" s="8"/>
      <c r="PIU91" s="8"/>
      <c r="PIV91" s="8"/>
      <c r="PIW91" s="8"/>
      <c r="PIX91" s="8"/>
      <c r="PIY91" s="8"/>
      <c r="PIZ91" s="8"/>
      <c r="PJA91" s="8"/>
      <c r="PJB91" s="8"/>
      <c r="PJC91" s="8"/>
      <c r="PJD91" s="8"/>
      <c r="PJE91" s="8"/>
      <c r="PJF91" s="8"/>
      <c r="PJG91" s="8"/>
      <c r="PJH91" s="8"/>
      <c r="PJI91" s="8"/>
      <c r="PJJ91" s="8"/>
      <c r="PJK91" s="8"/>
      <c r="PJL91" s="8"/>
      <c r="PJM91" s="8"/>
      <c r="PJN91" s="8"/>
      <c r="PJO91" s="8"/>
      <c r="PJP91" s="8"/>
      <c r="PJQ91" s="8"/>
      <c r="PJR91" s="8"/>
      <c r="PJS91" s="8"/>
      <c r="PJT91" s="8"/>
      <c r="PJU91" s="8"/>
      <c r="PJV91" s="8"/>
      <c r="PJW91" s="8"/>
      <c r="PJX91" s="8"/>
      <c r="PJY91" s="8"/>
      <c r="PJZ91" s="8"/>
      <c r="PKA91" s="8"/>
      <c r="PKB91" s="8"/>
      <c r="PKC91" s="8"/>
      <c r="PKD91" s="8"/>
      <c r="PKE91" s="8"/>
      <c r="PKF91" s="8"/>
      <c r="PKG91" s="8"/>
      <c r="PKH91" s="8"/>
      <c r="PKI91" s="8"/>
      <c r="PKJ91" s="8"/>
      <c r="PKK91" s="8"/>
      <c r="PKL91" s="8"/>
      <c r="PKM91" s="8"/>
      <c r="PKN91" s="8"/>
      <c r="PKO91" s="8"/>
      <c r="PKP91" s="8"/>
      <c r="PKQ91" s="8"/>
      <c r="PKR91" s="8"/>
      <c r="PKS91" s="8"/>
      <c r="PKT91" s="8"/>
      <c r="PKU91" s="8"/>
      <c r="PKV91" s="8"/>
      <c r="PKW91" s="8"/>
      <c r="PKX91" s="8"/>
      <c r="PKY91" s="8"/>
      <c r="PKZ91" s="8"/>
      <c r="PLA91" s="8"/>
      <c r="PLB91" s="8"/>
      <c r="PLC91" s="8"/>
      <c r="PLD91" s="8"/>
      <c r="PLE91" s="8"/>
      <c r="PLF91" s="8"/>
      <c r="PLG91" s="8"/>
      <c r="PLH91" s="8"/>
      <c r="PLI91" s="8"/>
      <c r="PLJ91" s="8"/>
      <c r="PLK91" s="8"/>
      <c r="PLL91" s="8"/>
      <c r="PLM91" s="8"/>
      <c r="PLN91" s="8"/>
      <c r="PLO91" s="8"/>
      <c r="PLP91" s="8"/>
      <c r="PLQ91" s="8"/>
      <c r="PLR91" s="8"/>
      <c r="PLS91" s="8"/>
      <c r="PLT91" s="8"/>
      <c r="PLU91" s="8"/>
      <c r="PLV91" s="8"/>
      <c r="PLW91" s="8"/>
      <c r="PLX91" s="8"/>
      <c r="PLY91" s="8"/>
      <c r="PLZ91" s="8"/>
      <c r="PMA91" s="8"/>
      <c r="PMB91" s="8"/>
      <c r="PMC91" s="8"/>
      <c r="PMD91" s="8"/>
      <c r="PME91" s="8"/>
      <c r="PMF91" s="8"/>
      <c r="PMG91" s="8"/>
      <c r="PMH91" s="8"/>
      <c r="PMI91" s="8"/>
      <c r="PMJ91" s="8"/>
      <c r="PMK91" s="8"/>
      <c r="PML91" s="8"/>
      <c r="PMM91" s="8"/>
      <c r="PMN91" s="8"/>
      <c r="PMO91" s="8"/>
      <c r="PMP91" s="8"/>
      <c r="PMQ91" s="8"/>
      <c r="PMR91" s="8"/>
      <c r="PMS91" s="8"/>
      <c r="PMT91" s="8"/>
      <c r="PMU91" s="8"/>
      <c r="PMV91" s="8"/>
      <c r="PMW91" s="8"/>
      <c r="PMX91" s="8"/>
      <c r="PMY91" s="8"/>
      <c r="PMZ91" s="8"/>
      <c r="PNA91" s="8"/>
      <c r="PNB91" s="8"/>
      <c r="PNC91" s="8"/>
      <c r="PND91" s="8"/>
      <c r="PNE91" s="8"/>
      <c r="PNF91" s="8"/>
      <c r="PNG91" s="8"/>
      <c r="PNH91" s="8"/>
      <c r="PNI91" s="8"/>
      <c r="PNJ91" s="8"/>
      <c r="PNK91" s="8"/>
      <c r="PNL91" s="8"/>
      <c r="PNM91" s="8"/>
      <c r="PNN91" s="8"/>
      <c r="PNO91" s="8"/>
      <c r="PNP91" s="8"/>
      <c r="PNQ91" s="8"/>
      <c r="PNR91" s="8"/>
      <c r="PNS91" s="8"/>
      <c r="PNT91" s="8"/>
      <c r="PNU91" s="8"/>
      <c r="PNV91" s="8"/>
      <c r="PNW91" s="8"/>
      <c r="PNX91" s="8"/>
      <c r="PNY91" s="8"/>
      <c r="PNZ91" s="8"/>
      <c r="POA91" s="8"/>
      <c r="POB91" s="8"/>
      <c r="POC91" s="8"/>
      <c r="POD91" s="8"/>
      <c r="POE91" s="8"/>
      <c r="POF91" s="8"/>
      <c r="POG91" s="8"/>
      <c r="POH91" s="8"/>
      <c r="POI91" s="8"/>
      <c r="POJ91" s="8"/>
      <c r="POK91" s="8"/>
      <c r="POL91" s="8"/>
      <c r="POM91" s="8"/>
      <c r="PON91" s="8"/>
      <c r="POO91" s="8"/>
      <c r="POP91" s="8"/>
      <c r="POQ91" s="8"/>
      <c r="POR91" s="8"/>
      <c r="POS91" s="8"/>
      <c r="POT91" s="8"/>
      <c r="POU91" s="8"/>
      <c r="POV91" s="8"/>
      <c r="POW91" s="8"/>
      <c r="POX91" s="8"/>
      <c r="POY91" s="8"/>
      <c r="POZ91" s="8"/>
      <c r="PPA91" s="8"/>
      <c r="PPB91" s="8"/>
      <c r="PPC91" s="8"/>
      <c r="PPD91" s="8"/>
      <c r="PPE91" s="8"/>
      <c r="PPF91" s="8"/>
      <c r="PPG91" s="8"/>
      <c r="PPH91" s="8"/>
      <c r="PPI91" s="8"/>
      <c r="PPJ91" s="8"/>
      <c r="PPK91" s="8"/>
      <c r="PPL91" s="8"/>
      <c r="PPM91" s="8"/>
      <c r="PPN91" s="8"/>
      <c r="PPO91" s="8"/>
      <c r="PPP91" s="8"/>
      <c r="PPQ91" s="8"/>
      <c r="PPR91" s="8"/>
      <c r="PPS91" s="8"/>
      <c r="PPT91" s="8"/>
      <c r="PPU91" s="8"/>
      <c r="PPV91" s="8"/>
      <c r="PPW91" s="8"/>
      <c r="PPX91" s="8"/>
      <c r="PPY91" s="8"/>
      <c r="PPZ91" s="8"/>
      <c r="PQA91" s="8"/>
      <c r="PQB91" s="8"/>
      <c r="PQC91" s="8"/>
      <c r="PQD91" s="8"/>
      <c r="PQE91" s="8"/>
      <c r="PQF91" s="8"/>
      <c r="PQG91" s="8"/>
      <c r="PQH91" s="8"/>
      <c r="PQI91" s="8"/>
      <c r="PQJ91" s="8"/>
      <c r="PQK91" s="8"/>
      <c r="PQL91" s="8"/>
      <c r="PQM91" s="8"/>
      <c r="PQN91" s="8"/>
      <c r="PQO91" s="8"/>
      <c r="PQP91" s="8"/>
      <c r="PQQ91" s="8"/>
      <c r="PQR91" s="8"/>
      <c r="PQS91" s="8"/>
      <c r="PQT91" s="8"/>
      <c r="PQU91" s="8"/>
      <c r="PQV91" s="8"/>
      <c r="PQW91" s="8"/>
      <c r="PQX91" s="8"/>
      <c r="PQY91" s="8"/>
      <c r="PQZ91" s="8"/>
      <c r="PRA91" s="8"/>
      <c r="PRB91" s="8"/>
      <c r="PRC91" s="8"/>
      <c r="PRD91" s="8"/>
      <c r="PRE91" s="8"/>
      <c r="PRF91" s="8"/>
      <c r="PRG91" s="8"/>
      <c r="PRH91" s="8"/>
      <c r="PRI91" s="8"/>
      <c r="PRJ91" s="8"/>
      <c r="PRK91" s="8"/>
      <c r="PRL91" s="8"/>
      <c r="PRM91" s="8"/>
      <c r="PRN91" s="8"/>
      <c r="PRO91" s="8"/>
      <c r="PRP91" s="8"/>
      <c r="PRQ91" s="8"/>
      <c r="PRR91" s="8"/>
      <c r="PRS91" s="8"/>
      <c r="PRT91" s="8"/>
      <c r="PRU91" s="8"/>
      <c r="PRV91" s="8"/>
      <c r="PRW91" s="8"/>
      <c r="PRX91" s="8"/>
      <c r="PRY91" s="8"/>
      <c r="PRZ91" s="8"/>
      <c r="PSA91" s="8"/>
      <c r="PSB91" s="8"/>
      <c r="PSC91" s="8"/>
      <c r="PSD91" s="8"/>
      <c r="PSE91" s="8"/>
      <c r="PSF91" s="8"/>
      <c r="PSG91" s="8"/>
      <c r="PSH91" s="8"/>
      <c r="PSI91" s="8"/>
      <c r="PSJ91" s="8"/>
      <c r="PSK91" s="8"/>
      <c r="PSL91" s="8"/>
      <c r="PSM91" s="8"/>
      <c r="PSN91" s="8"/>
      <c r="PSO91" s="8"/>
      <c r="PSP91" s="8"/>
      <c r="PSQ91" s="8"/>
      <c r="PSR91" s="8"/>
      <c r="PSS91" s="8"/>
      <c r="PST91" s="8"/>
      <c r="PSU91" s="8"/>
      <c r="PSV91" s="8"/>
      <c r="PSW91" s="8"/>
      <c r="PSX91" s="8"/>
      <c r="PSY91" s="8"/>
      <c r="PSZ91" s="8"/>
      <c r="PTA91" s="8"/>
      <c r="PTB91" s="8"/>
      <c r="PTC91" s="8"/>
      <c r="PTD91" s="8"/>
      <c r="PTE91" s="8"/>
      <c r="PTF91" s="8"/>
      <c r="PTG91" s="8"/>
      <c r="PTH91" s="8"/>
      <c r="PTI91" s="8"/>
      <c r="PTJ91" s="8"/>
      <c r="PTK91" s="8"/>
      <c r="PTL91" s="8"/>
      <c r="PTM91" s="8"/>
      <c r="PTN91" s="8"/>
      <c r="PTO91" s="8"/>
      <c r="PTP91" s="8"/>
      <c r="PTQ91" s="8"/>
      <c r="PTR91" s="8"/>
      <c r="PTS91" s="8"/>
      <c r="PTT91" s="8"/>
      <c r="PTU91" s="8"/>
      <c r="PTV91" s="8"/>
      <c r="PTW91" s="8"/>
      <c r="PTX91" s="8"/>
      <c r="PTY91" s="8"/>
      <c r="PTZ91" s="8"/>
      <c r="PUA91" s="8"/>
      <c r="PUB91" s="8"/>
      <c r="PUC91" s="8"/>
      <c r="PUD91" s="8"/>
      <c r="PUE91" s="8"/>
      <c r="PUF91" s="8"/>
      <c r="PUG91" s="8"/>
      <c r="PUH91" s="8"/>
      <c r="PUI91" s="8"/>
      <c r="PUJ91" s="8"/>
      <c r="PUK91" s="8"/>
      <c r="PUL91" s="8"/>
      <c r="PUM91" s="8"/>
      <c r="PUN91" s="8"/>
      <c r="PUO91" s="8"/>
      <c r="PUP91" s="8"/>
      <c r="PUQ91" s="8"/>
      <c r="PUR91" s="8"/>
      <c r="PUS91" s="8"/>
      <c r="PUT91" s="8"/>
      <c r="PUU91" s="8"/>
      <c r="PUV91" s="8"/>
      <c r="PUW91" s="8"/>
      <c r="PUX91" s="8"/>
      <c r="PUY91" s="8"/>
      <c r="PUZ91" s="8"/>
      <c r="PVA91" s="8"/>
      <c r="PVB91" s="8"/>
      <c r="PVC91" s="8"/>
      <c r="PVD91" s="8"/>
      <c r="PVE91" s="8"/>
      <c r="PVF91" s="8"/>
      <c r="PVG91" s="8"/>
      <c r="PVH91" s="8"/>
      <c r="PVI91" s="8"/>
      <c r="PVJ91" s="8"/>
      <c r="PVK91" s="8"/>
      <c r="PVL91" s="8"/>
      <c r="PVM91" s="8"/>
      <c r="PVN91" s="8"/>
      <c r="PVO91" s="8"/>
      <c r="PVP91" s="8"/>
      <c r="PVQ91" s="8"/>
      <c r="PVR91" s="8"/>
      <c r="PVS91" s="8"/>
      <c r="PVT91" s="8"/>
      <c r="PVU91" s="8"/>
      <c r="PVV91" s="8"/>
      <c r="PVW91" s="8"/>
      <c r="PVX91" s="8"/>
      <c r="PVY91" s="8"/>
      <c r="PVZ91" s="8"/>
      <c r="PWA91" s="8"/>
      <c r="PWB91" s="8"/>
      <c r="PWC91" s="8"/>
      <c r="PWD91" s="8"/>
      <c r="PWE91" s="8"/>
      <c r="PWF91" s="8"/>
      <c r="PWG91" s="8"/>
      <c r="PWH91" s="8"/>
      <c r="PWI91" s="8"/>
      <c r="PWJ91" s="8"/>
      <c r="PWK91" s="8"/>
      <c r="PWL91" s="8"/>
      <c r="PWM91" s="8"/>
      <c r="PWN91" s="8"/>
      <c r="PWO91" s="8"/>
      <c r="PWP91" s="8"/>
      <c r="PWQ91" s="8"/>
      <c r="PWR91" s="8"/>
      <c r="PWS91" s="8"/>
      <c r="PWT91" s="8"/>
      <c r="PWU91" s="8"/>
      <c r="PWV91" s="8"/>
      <c r="PWW91" s="8"/>
      <c r="PWX91" s="8"/>
      <c r="PWY91" s="8"/>
      <c r="PWZ91" s="8"/>
      <c r="PXA91" s="8"/>
      <c r="PXB91" s="8"/>
      <c r="PXC91" s="8"/>
      <c r="PXD91" s="8"/>
      <c r="PXE91" s="8"/>
      <c r="PXF91" s="8"/>
      <c r="PXG91" s="8"/>
      <c r="PXH91" s="8"/>
      <c r="PXI91" s="8"/>
      <c r="PXJ91" s="8"/>
      <c r="PXK91" s="8"/>
      <c r="PXL91" s="8"/>
      <c r="PXM91" s="8"/>
      <c r="PXN91" s="8"/>
      <c r="PXO91" s="8"/>
      <c r="PXP91" s="8"/>
      <c r="PXQ91" s="8"/>
      <c r="PXR91" s="8"/>
      <c r="PXS91" s="8"/>
      <c r="PXT91" s="8"/>
      <c r="PXU91" s="8"/>
      <c r="PXV91" s="8"/>
      <c r="PXW91" s="8"/>
      <c r="PXX91" s="8"/>
      <c r="PXY91" s="8"/>
      <c r="PXZ91" s="8"/>
      <c r="PYA91" s="8"/>
      <c r="PYB91" s="8"/>
      <c r="PYC91" s="8"/>
      <c r="PYD91" s="8"/>
      <c r="PYE91" s="8"/>
      <c r="PYF91" s="8"/>
      <c r="PYG91" s="8"/>
      <c r="PYH91" s="8"/>
      <c r="PYI91" s="8"/>
      <c r="PYJ91" s="8"/>
      <c r="PYK91" s="8"/>
      <c r="PYL91" s="8"/>
      <c r="PYM91" s="8"/>
      <c r="PYN91" s="8"/>
      <c r="PYO91" s="8"/>
      <c r="PYP91" s="8"/>
      <c r="PYQ91" s="8"/>
      <c r="PYR91" s="8"/>
      <c r="PYS91" s="8"/>
      <c r="PYT91" s="8"/>
      <c r="PYU91" s="8"/>
      <c r="PYV91" s="8"/>
      <c r="PYW91" s="8"/>
      <c r="PYX91" s="8"/>
      <c r="PYY91" s="8"/>
      <c r="PYZ91" s="8"/>
      <c r="PZA91" s="8"/>
      <c r="PZB91" s="8"/>
      <c r="PZC91" s="8"/>
      <c r="PZD91" s="8"/>
      <c r="PZE91" s="8"/>
      <c r="PZF91" s="8"/>
      <c r="PZG91" s="8"/>
      <c r="PZH91" s="8"/>
      <c r="PZI91" s="8"/>
      <c r="PZJ91" s="8"/>
      <c r="PZK91" s="8"/>
      <c r="PZL91" s="8"/>
      <c r="PZM91" s="8"/>
      <c r="PZN91" s="8"/>
      <c r="PZO91" s="8"/>
      <c r="PZP91" s="8"/>
      <c r="PZQ91" s="8"/>
      <c r="PZR91" s="8"/>
      <c r="PZS91" s="8"/>
      <c r="PZT91" s="8"/>
      <c r="PZU91" s="8"/>
      <c r="PZV91" s="8"/>
      <c r="PZW91" s="8"/>
      <c r="PZX91" s="8"/>
      <c r="PZY91" s="8"/>
      <c r="PZZ91" s="8"/>
      <c r="QAA91" s="8"/>
      <c r="QAB91" s="8"/>
      <c r="QAC91" s="8"/>
      <c r="QAD91" s="8"/>
      <c r="QAE91" s="8"/>
      <c r="QAF91" s="8"/>
      <c r="QAG91" s="8"/>
      <c r="QAH91" s="8"/>
      <c r="QAI91" s="8"/>
      <c r="QAJ91" s="8"/>
      <c r="QAK91" s="8"/>
      <c r="QAL91" s="8"/>
      <c r="QAM91" s="8"/>
      <c r="QAN91" s="8"/>
      <c r="QAO91" s="8"/>
      <c r="QAP91" s="8"/>
      <c r="QAQ91" s="8"/>
      <c r="QAR91" s="8"/>
      <c r="QAS91" s="8"/>
      <c r="QAT91" s="8"/>
      <c r="QAU91" s="8"/>
      <c r="QAV91" s="8"/>
      <c r="QAW91" s="8"/>
      <c r="QAX91" s="8"/>
      <c r="QAY91" s="8"/>
      <c r="QAZ91" s="8"/>
      <c r="QBA91" s="8"/>
      <c r="QBB91" s="8"/>
      <c r="QBC91" s="8"/>
      <c r="QBD91" s="8"/>
      <c r="QBE91" s="8"/>
      <c r="QBF91" s="8"/>
      <c r="QBG91" s="8"/>
      <c r="QBH91" s="8"/>
      <c r="QBI91" s="8"/>
      <c r="QBJ91" s="8"/>
      <c r="QBK91" s="8"/>
      <c r="QBL91" s="8"/>
      <c r="QBM91" s="8"/>
      <c r="QBN91" s="8"/>
      <c r="QBO91" s="8"/>
      <c r="QBP91" s="8"/>
      <c r="QBQ91" s="8"/>
      <c r="QBR91" s="8"/>
      <c r="QBS91" s="8"/>
      <c r="QBT91" s="8"/>
      <c r="QBU91" s="8"/>
      <c r="QBV91" s="8"/>
      <c r="QBW91" s="8"/>
      <c r="QBX91" s="8"/>
      <c r="QBY91" s="8"/>
      <c r="QBZ91" s="8"/>
      <c r="QCA91" s="8"/>
      <c r="QCB91" s="8"/>
      <c r="QCC91" s="8"/>
      <c r="QCD91" s="8"/>
      <c r="QCE91" s="8"/>
      <c r="QCF91" s="8"/>
      <c r="QCG91" s="8"/>
      <c r="QCH91" s="8"/>
      <c r="QCI91" s="8"/>
      <c r="QCJ91" s="8"/>
      <c r="QCK91" s="8"/>
      <c r="QCL91" s="8"/>
      <c r="QCM91" s="8"/>
      <c r="QCN91" s="8"/>
      <c r="QCO91" s="8"/>
      <c r="QCP91" s="8"/>
      <c r="QCQ91" s="8"/>
      <c r="QCR91" s="8"/>
      <c r="QCS91" s="8"/>
      <c r="QCT91" s="8"/>
      <c r="QCU91" s="8"/>
      <c r="QCV91" s="8"/>
      <c r="QCW91" s="8"/>
      <c r="QCX91" s="8"/>
      <c r="QCY91" s="8"/>
      <c r="QCZ91" s="8"/>
      <c r="QDA91" s="8"/>
      <c r="QDB91" s="8"/>
      <c r="QDC91" s="8"/>
      <c r="QDD91" s="8"/>
      <c r="QDE91" s="8"/>
      <c r="QDF91" s="8"/>
      <c r="QDG91" s="8"/>
      <c r="QDH91" s="8"/>
      <c r="QDI91" s="8"/>
      <c r="QDJ91" s="8"/>
      <c r="QDK91" s="8"/>
      <c r="QDL91" s="8"/>
      <c r="QDM91" s="8"/>
      <c r="QDN91" s="8"/>
      <c r="QDO91" s="8"/>
      <c r="QDP91" s="8"/>
      <c r="QDQ91" s="8"/>
      <c r="QDR91" s="8"/>
      <c r="QDS91" s="8"/>
      <c r="QDT91" s="8"/>
      <c r="QDU91" s="8"/>
      <c r="QDV91" s="8"/>
      <c r="QDW91" s="8"/>
      <c r="QDX91" s="8"/>
      <c r="QDY91" s="8"/>
      <c r="QDZ91" s="8"/>
      <c r="QEA91" s="8"/>
      <c r="QEB91" s="8"/>
      <c r="QEC91" s="8"/>
      <c r="QED91" s="8"/>
      <c r="QEE91" s="8"/>
      <c r="QEF91" s="8"/>
      <c r="QEG91" s="8"/>
      <c r="QEH91" s="8"/>
      <c r="QEI91" s="8"/>
      <c r="QEJ91" s="8"/>
      <c r="QEK91" s="8"/>
      <c r="QEL91" s="8"/>
      <c r="QEM91" s="8"/>
      <c r="QEN91" s="8"/>
      <c r="QEO91" s="8"/>
      <c r="QEP91" s="8"/>
      <c r="QEQ91" s="8"/>
      <c r="QER91" s="8"/>
      <c r="QES91" s="8"/>
      <c r="QET91" s="8"/>
      <c r="QEU91" s="8"/>
      <c r="QEV91" s="8"/>
      <c r="QEW91" s="8"/>
      <c r="QEX91" s="8"/>
      <c r="QEY91" s="8"/>
      <c r="QEZ91" s="8"/>
      <c r="QFA91" s="8"/>
      <c r="QFB91" s="8"/>
      <c r="QFC91" s="8"/>
      <c r="QFD91" s="8"/>
      <c r="QFE91" s="8"/>
      <c r="QFF91" s="8"/>
      <c r="QFG91" s="8"/>
      <c r="QFH91" s="8"/>
      <c r="QFI91" s="8"/>
      <c r="QFJ91" s="8"/>
      <c r="QFK91" s="8"/>
      <c r="QFL91" s="8"/>
      <c r="QFM91" s="8"/>
      <c r="QFN91" s="8"/>
      <c r="QFO91" s="8"/>
      <c r="QFP91" s="8"/>
      <c r="QFQ91" s="8"/>
      <c r="QFR91" s="8"/>
      <c r="QFS91" s="8"/>
      <c r="QFT91" s="8"/>
      <c r="QFU91" s="8"/>
      <c r="QFV91" s="8"/>
      <c r="QFW91" s="8"/>
      <c r="QFX91" s="8"/>
      <c r="QFY91" s="8"/>
      <c r="QFZ91" s="8"/>
      <c r="QGA91" s="8"/>
      <c r="QGB91" s="8"/>
      <c r="QGC91" s="8"/>
      <c r="QGD91" s="8"/>
      <c r="QGE91" s="8"/>
      <c r="QGF91" s="8"/>
      <c r="QGG91" s="8"/>
      <c r="QGH91" s="8"/>
      <c r="QGI91" s="8"/>
      <c r="QGJ91" s="8"/>
      <c r="QGK91" s="8"/>
      <c r="QGL91" s="8"/>
      <c r="QGM91" s="8"/>
      <c r="QGN91" s="8"/>
      <c r="QGO91" s="8"/>
      <c r="QGP91" s="8"/>
      <c r="QGQ91" s="8"/>
      <c r="QGR91" s="8"/>
      <c r="QGS91" s="8"/>
      <c r="QGT91" s="8"/>
      <c r="QGU91" s="8"/>
      <c r="QGV91" s="8"/>
      <c r="QGW91" s="8"/>
      <c r="QGX91" s="8"/>
      <c r="QGY91" s="8"/>
      <c r="QGZ91" s="8"/>
      <c r="QHA91" s="8"/>
      <c r="QHB91" s="8"/>
      <c r="QHC91" s="8"/>
      <c r="QHD91" s="8"/>
      <c r="QHE91" s="8"/>
      <c r="QHF91" s="8"/>
      <c r="QHG91" s="8"/>
      <c r="QHH91" s="8"/>
      <c r="QHI91" s="8"/>
      <c r="QHJ91" s="8"/>
      <c r="QHK91" s="8"/>
      <c r="QHL91" s="8"/>
      <c r="QHM91" s="8"/>
      <c r="QHN91" s="8"/>
      <c r="QHO91" s="8"/>
      <c r="QHP91" s="8"/>
      <c r="QHQ91" s="8"/>
      <c r="QHR91" s="8"/>
      <c r="QHS91" s="8"/>
      <c r="QHT91" s="8"/>
      <c r="QHU91" s="8"/>
      <c r="QHV91" s="8"/>
      <c r="QHW91" s="8"/>
      <c r="QHX91" s="8"/>
      <c r="QHY91" s="8"/>
      <c r="QHZ91" s="8"/>
      <c r="QIA91" s="8"/>
      <c r="QIB91" s="8"/>
      <c r="QIC91" s="8"/>
      <c r="QID91" s="8"/>
      <c r="QIE91" s="8"/>
      <c r="QIF91" s="8"/>
      <c r="QIG91" s="8"/>
      <c r="QIH91" s="8"/>
      <c r="QII91" s="8"/>
      <c r="QIJ91" s="8"/>
      <c r="QIK91" s="8"/>
      <c r="QIL91" s="8"/>
      <c r="QIM91" s="8"/>
      <c r="QIN91" s="8"/>
      <c r="QIO91" s="8"/>
      <c r="QIP91" s="8"/>
      <c r="QIQ91" s="8"/>
      <c r="QIR91" s="8"/>
      <c r="QIS91" s="8"/>
      <c r="QIT91" s="8"/>
      <c r="QIU91" s="8"/>
      <c r="QIV91" s="8"/>
      <c r="QIW91" s="8"/>
      <c r="QIX91" s="8"/>
      <c r="QIY91" s="8"/>
      <c r="QIZ91" s="8"/>
      <c r="QJA91" s="8"/>
      <c r="QJB91" s="8"/>
      <c r="QJC91" s="8"/>
      <c r="QJD91" s="8"/>
      <c r="QJE91" s="8"/>
      <c r="QJF91" s="8"/>
      <c r="QJG91" s="8"/>
      <c r="QJH91" s="8"/>
      <c r="QJI91" s="8"/>
      <c r="QJJ91" s="8"/>
      <c r="QJK91" s="8"/>
      <c r="QJL91" s="8"/>
      <c r="QJM91" s="8"/>
      <c r="QJN91" s="8"/>
      <c r="QJO91" s="8"/>
      <c r="QJP91" s="8"/>
      <c r="QJQ91" s="8"/>
      <c r="QJR91" s="8"/>
      <c r="QJS91" s="8"/>
      <c r="QJT91" s="8"/>
      <c r="QJU91" s="8"/>
      <c r="QJV91" s="8"/>
      <c r="QJW91" s="8"/>
      <c r="QJX91" s="8"/>
      <c r="QJY91" s="8"/>
      <c r="QJZ91" s="8"/>
      <c r="QKA91" s="8"/>
      <c r="QKB91" s="8"/>
      <c r="QKC91" s="8"/>
      <c r="QKD91" s="8"/>
      <c r="QKE91" s="8"/>
      <c r="QKF91" s="8"/>
      <c r="QKG91" s="8"/>
      <c r="QKH91" s="8"/>
      <c r="QKI91" s="8"/>
      <c r="QKJ91" s="8"/>
      <c r="QKK91" s="8"/>
      <c r="QKL91" s="8"/>
      <c r="QKM91" s="8"/>
      <c r="QKN91" s="8"/>
      <c r="QKO91" s="8"/>
      <c r="QKP91" s="8"/>
      <c r="QKQ91" s="8"/>
      <c r="QKR91" s="8"/>
      <c r="QKS91" s="8"/>
      <c r="QKT91" s="8"/>
      <c r="QKU91" s="8"/>
      <c r="QKV91" s="8"/>
      <c r="QKW91" s="8"/>
      <c r="QKX91" s="8"/>
      <c r="QKY91" s="8"/>
      <c r="QKZ91" s="8"/>
      <c r="QLA91" s="8"/>
      <c r="QLB91" s="8"/>
      <c r="QLC91" s="8"/>
      <c r="QLD91" s="8"/>
      <c r="QLE91" s="8"/>
      <c r="QLF91" s="8"/>
      <c r="QLG91" s="8"/>
      <c r="QLH91" s="8"/>
      <c r="QLI91" s="8"/>
      <c r="QLJ91" s="8"/>
      <c r="QLK91" s="8"/>
      <c r="QLL91" s="8"/>
      <c r="QLM91" s="8"/>
      <c r="QLN91" s="8"/>
      <c r="QLO91" s="8"/>
      <c r="QLP91" s="8"/>
      <c r="QLQ91" s="8"/>
      <c r="QLR91" s="8"/>
      <c r="QLS91" s="8"/>
      <c r="QLT91" s="8"/>
      <c r="QLU91" s="8"/>
      <c r="QLV91" s="8"/>
      <c r="QLW91" s="8"/>
      <c r="QLX91" s="8"/>
      <c r="QLY91" s="8"/>
      <c r="QLZ91" s="8"/>
      <c r="QMA91" s="8"/>
      <c r="QMB91" s="8"/>
      <c r="QMC91" s="8"/>
      <c r="QMD91" s="8"/>
      <c r="QME91" s="8"/>
      <c r="QMF91" s="8"/>
      <c r="QMG91" s="8"/>
      <c r="QMH91" s="8"/>
      <c r="QMI91" s="8"/>
      <c r="QMJ91" s="8"/>
      <c r="QMK91" s="8"/>
      <c r="QML91" s="8"/>
      <c r="QMM91" s="8"/>
      <c r="QMN91" s="8"/>
      <c r="QMO91" s="8"/>
      <c r="QMP91" s="8"/>
      <c r="QMQ91" s="8"/>
      <c r="QMR91" s="8"/>
      <c r="QMS91" s="8"/>
      <c r="QMT91" s="8"/>
      <c r="QMU91" s="8"/>
      <c r="QMV91" s="8"/>
      <c r="QMW91" s="8"/>
      <c r="QMX91" s="8"/>
      <c r="QMY91" s="8"/>
      <c r="QMZ91" s="8"/>
      <c r="QNA91" s="8"/>
      <c r="QNB91" s="8"/>
      <c r="QNC91" s="8"/>
      <c r="QND91" s="8"/>
      <c r="QNE91" s="8"/>
      <c r="QNF91" s="8"/>
      <c r="QNG91" s="8"/>
      <c r="QNH91" s="8"/>
      <c r="QNI91" s="8"/>
      <c r="QNJ91" s="8"/>
      <c r="QNK91" s="8"/>
      <c r="QNL91" s="8"/>
      <c r="QNM91" s="8"/>
      <c r="QNN91" s="8"/>
      <c r="QNO91" s="8"/>
      <c r="QNP91" s="8"/>
      <c r="QNQ91" s="8"/>
      <c r="QNR91" s="8"/>
      <c r="QNS91" s="8"/>
      <c r="QNT91" s="8"/>
      <c r="QNU91" s="8"/>
      <c r="QNV91" s="8"/>
      <c r="QNW91" s="8"/>
      <c r="QNX91" s="8"/>
      <c r="QNY91" s="8"/>
      <c r="QNZ91" s="8"/>
      <c r="QOA91" s="8"/>
      <c r="QOB91" s="8"/>
      <c r="QOC91" s="8"/>
      <c r="QOD91" s="8"/>
      <c r="QOE91" s="8"/>
      <c r="QOF91" s="8"/>
      <c r="QOG91" s="8"/>
      <c r="QOH91" s="8"/>
      <c r="QOI91" s="8"/>
      <c r="QOJ91" s="8"/>
      <c r="QOK91" s="8"/>
      <c r="QOL91" s="8"/>
      <c r="QOM91" s="8"/>
      <c r="QON91" s="8"/>
      <c r="QOO91" s="8"/>
      <c r="QOP91" s="8"/>
      <c r="QOQ91" s="8"/>
      <c r="QOR91" s="8"/>
      <c r="QOS91" s="8"/>
      <c r="QOT91" s="8"/>
      <c r="QOU91" s="8"/>
      <c r="QOV91" s="8"/>
      <c r="QOW91" s="8"/>
      <c r="QOX91" s="8"/>
      <c r="QOY91" s="8"/>
      <c r="QOZ91" s="8"/>
      <c r="QPA91" s="8"/>
      <c r="QPB91" s="8"/>
      <c r="QPC91" s="8"/>
      <c r="QPD91" s="8"/>
      <c r="QPE91" s="8"/>
      <c r="QPF91" s="8"/>
      <c r="QPG91" s="8"/>
      <c r="QPH91" s="8"/>
      <c r="QPI91" s="8"/>
      <c r="QPJ91" s="8"/>
      <c r="QPK91" s="8"/>
      <c r="QPL91" s="8"/>
      <c r="QPM91" s="8"/>
      <c r="QPN91" s="8"/>
      <c r="QPO91" s="8"/>
      <c r="QPP91" s="8"/>
      <c r="QPQ91" s="8"/>
      <c r="QPR91" s="8"/>
      <c r="QPS91" s="8"/>
      <c r="QPT91" s="8"/>
      <c r="QPU91" s="8"/>
      <c r="QPV91" s="8"/>
      <c r="QPW91" s="8"/>
      <c r="QPX91" s="8"/>
      <c r="QPY91" s="8"/>
      <c r="QPZ91" s="8"/>
      <c r="QQA91" s="8"/>
      <c r="QQB91" s="8"/>
      <c r="QQC91" s="8"/>
      <c r="QQD91" s="8"/>
      <c r="QQE91" s="8"/>
      <c r="QQF91" s="8"/>
      <c r="QQG91" s="8"/>
      <c r="QQH91" s="8"/>
      <c r="QQI91" s="8"/>
      <c r="QQJ91" s="8"/>
      <c r="QQK91" s="8"/>
      <c r="QQL91" s="8"/>
      <c r="QQM91" s="8"/>
      <c r="QQN91" s="8"/>
      <c r="QQO91" s="8"/>
      <c r="QQP91" s="8"/>
      <c r="QQQ91" s="8"/>
      <c r="QQR91" s="8"/>
      <c r="QQS91" s="8"/>
      <c r="QQT91" s="8"/>
      <c r="QQU91" s="8"/>
      <c r="QQV91" s="8"/>
      <c r="QQW91" s="8"/>
      <c r="QQX91" s="8"/>
      <c r="QQY91" s="8"/>
      <c r="QQZ91" s="8"/>
      <c r="QRA91" s="8"/>
      <c r="QRB91" s="8"/>
      <c r="QRC91" s="8"/>
      <c r="QRD91" s="8"/>
      <c r="QRE91" s="8"/>
      <c r="QRF91" s="8"/>
      <c r="QRG91" s="8"/>
      <c r="QRH91" s="8"/>
      <c r="QRI91" s="8"/>
      <c r="QRJ91" s="8"/>
      <c r="QRK91" s="8"/>
      <c r="QRL91" s="8"/>
      <c r="QRM91" s="8"/>
      <c r="QRN91" s="8"/>
      <c r="QRO91" s="8"/>
      <c r="QRP91" s="8"/>
      <c r="QRQ91" s="8"/>
      <c r="QRR91" s="8"/>
      <c r="QRS91" s="8"/>
      <c r="QRT91" s="8"/>
      <c r="QRU91" s="8"/>
      <c r="QRV91" s="8"/>
      <c r="QRW91" s="8"/>
      <c r="QRX91" s="8"/>
      <c r="QRY91" s="8"/>
      <c r="QRZ91" s="8"/>
      <c r="QSA91" s="8"/>
      <c r="QSB91" s="8"/>
      <c r="QSC91" s="8"/>
      <c r="QSD91" s="8"/>
      <c r="QSE91" s="8"/>
      <c r="QSF91" s="8"/>
      <c r="QSG91" s="8"/>
      <c r="QSH91" s="8"/>
      <c r="QSI91" s="8"/>
      <c r="QSJ91" s="8"/>
      <c r="QSK91" s="8"/>
      <c r="QSL91" s="8"/>
      <c r="QSM91" s="8"/>
      <c r="QSN91" s="8"/>
      <c r="QSO91" s="8"/>
      <c r="QSP91" s="8"/>
      <c r="QSQ91" s="8"/>
      <c r="QSR91" s="8"/>
      <c r="QSS91" s="8"/>
      <c r="QST91" s="8"/>
      <c r="QSU91" s="8"/>
      <c r="QSV91" s="8"/>
      <c r="QSW91" s="8"/>
      <c r="QSX91" s="8"/>
      <c r="QSY91" s="8"/>
      <c r="QSZ91" s="8"/>
      <c r="QTA91" s="8"/>
      <c r="QTB91" s="8"/>
      <c r="QTC91" s="8"/>
      <c r="QTD91" s="8"/>
      <c r="QTE91" s="8"/>
      <c r="QTF91" s="8"/>
      <c r="QTG91" s="8"/>
      <c r="QTH91" s="8"/>
      <c r="QTI91" s="8"/>
      <c r="QTJ91" s="8"/>
      <c r="QTK91" s="8"/>
      <c r="QTL91" s="8"/>
      <c r="QTM91" s="8"/>
      <c r="QTN91" s="8"/>
      <c r="QTO91" s="8"/>
      <c r="QTP91" s="8"/>
      <c r="QTQ91" s="8"/>
      <c r="QTR91" s="8"/>
      <c r="QTS91" s="8"/>
      <c r="QTT91" s="8"/>
      <c r="QTU91" s="8"/>
      <c r="QTV91" s="8"/>
      <c r="QTW91" s="8"/>
      <c r="QTX91" s="8"/>
      <c r="QTY91" s="8"/>
      <c r="QTZ91" s="8"/>
      <c r="QUA91" s="8"/>
      <c r="QUB91" s="8"/>
      <c r="QUC91" s="8"/>
      <c r="QUD91" s="8"/>
      <c r="QUE91" s="8"/>
      <c r="QUF91" s="8"/>
      <c r="QUG91" s="8"/>
      <c r="QUH91" s="8"/>
      <c r="QUI91" s="8"/>
      <c r="QUJ91" s="8"/>
      <c r="QUK91" s="8"/>
      <c r="QUL91" s="8"/>
      <c r="QUM91" s="8"/>
      <c r="QUN91" s="8"/>
      <c r="QUO91" s="8"/>
      <c r="QUP91" s="8"/>
      <c r="QUQ91" s="8"/>
      <c r="QUR91" s="8"/>
      <c r="QUS91" s="8"/>
      <c r="QUT91" s="8"/>
      <c r="QUU91" s="8"/>
      <c r="QUV91" s="8"/>
      <c r="QUW91" s="8"/>
      <c r="QUX91" s="8"/>
      <c r="QUY91" s="8"/>
      <c r="QUZ91" s="8"/>
      <c r="QVA91" s="8"/>
      <c r="QVB91" s="8"/>
      <c r="QVC91" s="8"/>
      <c r="QVD91" s="8"/>
      <c r="QVE91" s="8"/>
      <c r="QVF91" s="8"/>
      <c r="QVG91" s="8"/>
      <c r="QVH91" s="8"/>
      <c r="QVI91" s="8"/>
      <c r="QVJ91" s="8"/>
      <c r="QVK91" s="8"/>
      <c r="QVL91" s="8"/>
      <c r="QVM91" s="8"/>
      <c r="QVN91" s="8"/>
      <c r="QVO91" s="8"/>
      <c r="QVP91" s="8"/>
      <c r="QVQ91" s="8"/>
      <c r="QVR91" s="8"/>
      <c r="QVS91" s="8"/>
      <c r="QVT91" s="8"/>
      <c r="QVU91" s="8"/>
      <c r="QVV91" s="8"/>
      <c r="QVW91" s="8"/>
      <c r="QVX91" s="8"/>
      <c r="QVY91" s="8"/>
      <c r="QVZ91" s="8"/>
      <c r="QWA91" s="8"/>
      <c r="QWB91" s="8"/>
      <c r="QWC91" s="8"/>
      <c r="QWD91" s="8"/>
      <c r="QWE91" s="8"/>
      <c r="QWF91" s="8"/>
      <c r="QWG91" s="8"/>
      <c r="QWH91" s="8"/>
      <c r="QWI91" s="8"/>
      <c r="QWJ91" s="8"/>
      <c r="QWK91" s="8"/>
      <c r="QWL91" s="8"/>
      <c r="QWM91" s="8"/>
      <c r="QWN91" s="8"/>
      <c r="QWO91" s="8"/>
      <c r="QWP91" s="8"/>
      <c r="QWQ91" s="8"/>
      <c r="QWR91" s="8"/>
      <c r="QWS91" s="8"/>
      <c r="QWT91" s="8"/>
      <c r="QWU91" s="8"/>
      <c r="QWV91" s="8"/>
      <c r="QWW91" s="8"/>
      <c r="QWX91" s="8"/>
      <c r="QWY91" s="8"/>
      <c r="QWZ91" s="8"/>
      <c r="QXA91" s="8"/>
      <c r="QXB91" s="8"/>
      <c r="QXC91" s="8"/>
      <c r="QXD91" s="8"/>
      <c r="QXE91" s="8"/>
      <c r="QXF91" s="8"/>
      <c r="QXG91" s="8"/>
      <c r="QXH91" s="8"/>
      <c r="QXI91" s="8"/>
      <c r="QXJ91" s="8"/>
      <c r="QXK91" s="8"/>
      <c r="QXL91" s="8"/>
      <c r="QXM91" s="8"/>
      <c r="QXN91" s="8"/>
      <c r="QXO91" s="8"/>
      <c r="QXP91" s="8"/>
      <c r="QXQ91" s="8"/>
      <c r="QXR91" s="8"/>
      <c r="QXS91" s="8"/>
      <c r="QXT91" s="8"/>
      <c r="QXU91" s="8"/>
      <c r="QXV91" s="8"/>
      <c r="QXW91" s="8"/>
      <c r="QXX91" s="8"/>
      <c r="QXY91" s="8"/>
      <c r="QXZ91" s="8"/>
      <c r="QYA91" s="8"/>
      <c r="QYB91" s="8"/>
      <c r="QYC91" s="8"/>
      <c r="QYD91" s="8"/>
      <c r="QYE91" s="8"/>
      <c r="QYF91" s="8"/>
      <c r="QYG91" s="8"/>
      <c r="QYH91" s="8"/>
      <c r="QYI91" s="8"/>
      <c r="QYJ91" s="8"/>
      <c r="QYK91" s="8"/>
      <c r="QYL91" s="8"/>
      <c r="QYM91" s="8"/>
      <c r="QYN91" s="8"/>
      <c r="QYO91" s="8"/>
      <c r="QYP91" s="8"/>
      <c r="QYQ91" s="8"/>
      <c r="QYR91" s="8"/>
      <c r="QYS91" s="8"/>
      <c r="QYT91" s="8"/>
      <c r="QYU91" s="8"/>
      <c r="QYV91" s="8"/>
      <c r="QYW91" s="8"/>
      <c r="QYX91" s="8"/>
      <c r="QYY91" s="8"/>
      <c r="QYZ91" s="8"/>
      <c r="QZA91" s="8"/>
      <c r="QZB91" s="8"/>
      <c r="QZC91" s="8"/>
      <c r="QZD91" s="8"/>
      <c r="QZE91" s="8"/>
      <c r="QZF91" s="8"/>
      <c r="QZG91" s="8"/>
      <c r="QZH91" s="8"/>
      <c r="QZI91" s="8"/>
      <c r="QZJ91" s="8"/>
      <c r="QZK91" s="8"/>
      <c r="QZL91" s="8"/>
      <c r="QZM91" s="8"/>
      <c r="QZN91" s="8"/>
      <c r="QZO91" s="8"/>
      <c r="QZP91" s="8"/>
      <c r="QZQ91" s="8"/>
      <c r="QZR91" s="8"/>
      <c r="QZS91" s="8"/>
      <c r="QZT91" s="8"/>
      <c r="QZU91" s="8"/>
      <c r="QZV91" s="8"/>
      <c r="QZW91" s="8"/>
      <c r="QZX91" s="8"/>
      <c r="QZY91" s="8"/>
      <c r="QZZ91" s="8"/>
      <c r="RAA91" s="8"/>
      <c r="RAB91" s="8"/>
      <c r="RAC91" s="8"/>
      <c r="RAD91" s="8"/>
      <c r="RAE91" s="8"/>
      <c r="RAF91" s="8"/>
      <c r="RAG91" s="8"/>
      <c r="RAH91" s="8"/>
      <c r="RAI91" s="8"/>
      <c r="RAJ91" s="8"/>
      <c r="RAK91" s="8"/>
      <c r="RAL91" s="8"/>
      <c r="RAM91" s="8"/>
      <c r="RAN91" s="8"/>
      <c r="RAO91" s="8"/>
      <c r="RAP91" s="8"/>
      <c r="RAQ91" s="8"/>
      <c r="RAR91" s="8"/>
      <c r="RAS91" s="8"/>
      <c r="RAT91" s="8"/>
      <c r="RAU91" s="8"/>
      <c r="RAV91" s="8"/>
      <c r="RAW91" s="8"/>
      <c r="RAX91" s="8"/>
      <c r="RAY91" s="8"/>
      <c r="RAZ91" s="8"/>
      <c r="RBA91" s="8"/>
      <c r="RBB91" s="8"/>
      <c r="RBC91" s="8"/>
      <c r="RBD91" s="8"/>
      <c r="RBE91" s="8"/>
      <c r="RBF91" s="8"/>
      <c r="RBG91" s="8"/>
      <c r="RBH91" s="8"/>
      <c r="RBI91" s="8"/>
      <c r="RBJ91" s="8"/>
      <c r="RBK91" s="8"/>
      <c r="RBL91" s="8"/>
      <c r="RBM91" s="8"/>
      <c r="RBN91" s="8"/>
      <c r="RBO91" s="8"/>
      <c r="RBP91" s="8"/>
      <c r="RBQ91" s="8"/>
      <c r="RBR91" s="8"/>
      <c r="RBS91" s="8"/>
      <c r="RBT91" s="8"/>
      <c r="RBU91" s="8"/>
      <c r="RBV91" s="8"/>
      <c r="RBW91" s="8"/>
      <c r="RBX91" s="8"/>
      <c r="RBY91" s="8"/>
      <c r="RBZ91" s="8"/>
      <c r="RCA91" s="8"/>
      <c r="RCB91" s="8"/>
      <c r="RCC91" s="8"/>
      <c r="RCD91" s="8"/>
      <c r="RCE91" s="8"/>
      <c r="RCF91" s="8"/>
      <c r="RCG91" s="8"/>
      <c r="RCH91" s="8"/>
      <c r="RCI91" s="8"/>
      <c r="RCJ91" s="8"/>
      <c r="RCK91" s="8"/>
      <c r="RCL91" s="8"/>
      <c r="RCM91" s="8"/>
      <c r="RCN91" s="8"/>
      <c r="RCO91" s="8"/>
      <c r="RCP91" s="8"/>
      <c r="RCQ91" s="8"/>
      <c r="RCR91" s="8"/>
      <c r="RCS91" s="8"/>
      <c r="RCT91" s="8"/>
      <c r="RCU91" s="8"/>
      <c r="RCV91" s="8"/>
      <c r="RCW91" s="8"/>
      <c r="RCX91" s="8"/>
      <c r="RCY91" s="8"/>
      <c r="RCZ91" s="8"/>
      <c r="RDA91" s="8"/>
      <c r="RDB91" s="8"/>
      <c r="RDC91" s="8"/>
      <c r="RDD91" s="8"/>
      <c r="RDE91" s="8"/>
      <c r="RDF91" s="8"/>
      <c r="RDG91" s="8"/>
      <c r="RDH91" s="8"/>
      <c r="RDI91" s="8"/>
      <c r="RDJ91" s="8"/>
      <c r="RDK91" s="8"/>
      <c r="RDL91" s="8"/>
      <c r="RDM91" s="8"/>
      <c r="RDN91" s="8"/>
      <c r="RDO91" s="8"/>
      <c r="RDP91" s="8"/>
      <c r="RDQ91" s="8"/>
      <c r="RDR91" s="8"/>
      <c r="RDS91" s="8"/>
      <c r="RDT91" s="8"/>
      <c r="RDU91" s="8"/>
      <c r="RDV91" s="8"/>
      <c r="RDW91" s="8"/>
      <c r="RDX91" s="8"/>
      <c r="RDY91" s="8"/>
      <c r="RDZ91" s="8"/>
      <c r="REA91" s="8"/>
      <c r="REB91" s="8"/>
      <c r="REC91" s="8"/>
      <c r="RED91" s="8"/>
      <c r="REE91" s="8"/>
      <c r="REF91" s="8"/>
      <c r="REG91" s="8"/>
      <c r="REH91" s="8"/>
      <c r="REI91" s="8"/>
      <c r="REJ91" s="8"/>
      <c r="REK91" s="8"/>
      <c r="REL91" s="8"/>
      <c r="REM91" s="8"/>
      <c r="REN91" s="8"/>
      <c r="REO91" s="8"/>
      <c r="REP91" s="8"/>
      <c r="REQ91" s="8"/>
      <c r="RER91" s="8"/>
      <c r="RES91" s="8"/>
      <c r="RET91" s="8"/>
      <c r="REU91" s="8"/>
      <c r="REV91" s="8"/>
      <c r="REW91" s="8"/>
      <c r="REX91" s="8"/>
      <c r="REY91" s="8"/>
      <c r="REZ91" s="8"/>
      <c r="RFA91" s="8"/>
      <c r="RFB91" s="8"/>
      <c r="RFC91" s="8"/>
      <c r="RFD91" s="8"/>
      <c r="RFE91" s="8"/>
      <c r="RFF91" s="8"/>
      <c r="RFG91" s="8"/>
      <c r="RFH91" s="8"/>
      <c r="RFI91" s="8"/>
      <c r="RFJ91" s="8"/>
      <c r="RFK91" s="8"/>
      <c r="RFL91" s="8"/>
      <c r="RFM91" s="8"/>
      <c r="RFN91" s="8"/>
      <c r="RFO91" s="8"/>
      <c r="RFP91" s="8"/>
      <c r="RFQ91" s="8"/>
      <c r="RFR91" s="8"/>
      <c r="RFS91" s="8"/>
      <c r="RFT91" s="8"/>
      <c r="RFU91" s="8"/>
      <c r="RFV91" s="8"/>
      <c r="RFW91" s="8"/>
      <c r="RFX91" s="8"/>
      <c r="RFY91" s="8"/>
      <c r="RFZ91" s="8"/>
      <c r="RGA91" s="8"/>
      <c r="RGB91" s="8"/>
      <c r="RGC91" s="8"/>
      <c r="RGD91" s="8"/>
      <c r="RGE91" s="8"/>
      <c r="RGF91" s="8"/>
      <c r="RGG91" s="8"/>
      <c r="RGH91" s="8"/>
      <c r="RGI91" s="8"/>
      <c r="RGJ91" s="8"/>
      <c r="RGK91" s="8"/>
      <c r="RGL91" s="8"/>
      <c r="RGM91" s="8"/>
      <c r="RGN91" s="8"/>
      <c r="RGO91" s="8"/>
      <c r="RGP91" s="8"/>
      <c r="RGQ91" s="8"/>
      <c r="RGR91" s="8"/>
      <c r="RGS91" s="8"/>
      <c r="RGT91" s="8"/>
      <c r="RGU91" s="8"/>
      <c r="RGV91" s="8"/>
      <c r="RGW91" s="8"/>
      <c r="RGX91" s="8"/>
      <c r="RGY91" s="8"/>
      <c r="RGZ91" s="8"/>
      <c r="RHA91" s="8"/>
      <c r="RHB91" s="8"/>
      <c r="RHC91" s="8"/>
      <c r="RHD91" s="8"/>
      <c r="RHE91" s="8"/>
      <c r="RHF91" s="8"/>
      <c r="RHG91" s="8"/>
      <c r="RHH91" s="8"/>
      <c r="RHI91" s="8"/>
      <c r="RHJ91" s="8"/>
      <c r="RHK91" s="8"/>
      <c r="RHL91" s="8"/>
      <c r="RHM91" s="8"/>
      <c r="RHN91" s="8"/>
      <c r="RHO91" s="8"/>
      <c r="RHP91" s="8"/>
      <c r="RHQ91" s="8"/>
      <c r="RHR91" s="8"/>
      <c r="RHS91" s="8"/>
      <c r="RHT91" s="8"/>
      <c r="RHU91" s="8"/>
      <c r="RHV91" s="8"/>
      <c r="RHW91" s="8"/>
      <c r="RHX91" s="8"/>
      <c r="RHY91" s="8"/>
      <c r="RHZ91" s="8"/>
      <c r="RIA91" s="8"/>
      <c r="RIB91" s="8"/>
      <c r="RIC91" s="8"/>
      <c r="RID91" s="8"/>
      <c r="RIE91" s="8"/>
      <c r="RIF91" s="8"/>
      <c r="RIG91" s="8"/>
      <c r="RIH91" s="8"/>
      <c r="RII91" s="8"/>
      <c r="RIJ91" s="8"/>
      <c r="RIK91" s="8"/>
      <c r="RIL91" s="8"/>
      <c r="RIM91" s="8"/>
      <c r="RIN91" s="8"/>
      <c r="RIO91" s="8"/>
      <c r="RIP91" s="8"/>
      <c r="RIQ91" s="8"/>
      <c r="RIR91" s="8"/>
      <c r="RIS91" s="8"/>
      <c r="RIT91" s="8"/>
      <c r="RIU91" s="8"/>
      <c r="RIV91" s="8"/>
      <c r="RIW91" s="8"/>
      <c r="RIX91" s="8"/>
      <c r="RIY91" s="8"/>
      <c r="RIZ91" s="8"/>
      <c r="RJA91" s="8"/>
      <c r="RJB91" s="8"/>
      <c r="RJC91" s="8"/>
      <c r="RJD91" s="8"/>
      <c r="RJE91" s="8"/>
      <c r="RJF91" s="8"/>
      <c r="RJG91" s="8"/>
      <c r="RJH91" s="8"/>
      <c r="RJI91" s="8"/>
      <c r="RJJ91" s="8"/>
      <c r="RJK91" s="8"/>
      <c r="RJL91" s="8"/>
      <c r="RJM91" s="8"/>
      <c r="RJN91" s="8"/>
      <c r="RJO91" s="8"/>
      <c r="RJP91" s="8"/>
      <c r="RJQ91" s="8"/>
      <c r="RJR91" s="8"/>
      <c r="RJS91" s="8"/>
      <c r="RJT91" s="8"/>
      <c r="RJU91" s="8"/>
      <c r="RJV91" s="8"/>
      <c r="RJW91" s="8"/>
      <c r="RJX91" s="8"/>
      <c r="RJY91" s="8"/>
      <c r="RJZ91" s="8"/>
      <c r="RKA91" s="8"/>
      <c r="RKB91" s="8"/>
      <c r="RKC91" s="8"/>
      <c r="RKD91" s="8"/>
      <c r="RKE91" s="8"/>
      <c r="RKF91" s="8"/>
      <c r="RKG91" s="8"/>
      <c r="RKH91" s="8"/>
      <c r="RKI91" s="8"/>
      <c r="RKJ91" s="8"/>
      <c r="RKK91" s="8"/>
      <c r="RKL91" s="8"/>
      <c r="RKM91" s="8"/>
      <c r="RKN91" s="8"/>
      <c r="RKO91" s="8"/>
      <c r="RKP91" s="8"/>
      <c r="RKQ91" s="8"/>
      <c r="RKR91" s="8"/>
      <c r="RKS91" s="8"/>
      <c r="RKT91" s="8"/>
      <c r="RKU91" s="8"/>
      <c r="RKV91" s="8"/>
      <c r="RKW91" s="8"/>
      <c r="RKX91" s="8"/>
      <c r="RKY91" s="8"/>
      <c r="RKZ91" s="8"/>
      <c r="RLA91" s="8"/>
      <c r="RLB91" s="8"/>
      <c r="RLC91" s="8"/>
      <c r="RLD91" s="8"/>
      <c r="RLE91" s="8"/>
      <c r="RLF91" s="8"/>
      <c r="RLG91" s="8"/>
      <c r="RLH91" s="8"/>
      <c r="RLI91" s="8"/>
      <c r="RLJ91" s="8"/>
      <c r="RLK91" s="8"/>
      <c r="RLL91" s="8"/>
      <c r="RLM91" s="8"/>
      <c r="RLN91" s="8"/>
      <c r="RLO91" s="8"/>
      <c r="RLP91" s="8"/>
      <c r="RLQ91" s="8"/>
      <c r="RLR91" s="8"/>
      <c r="RLS91" s="8"/>
      <c r="RLT91" s="8"/>
      <c r="RLU91" s="8"/>
      <c r="RLV91" s="8"/>
      <c r="RLW91" s="8"/>
      <c r="RLX91" s="8"/>
      <c r="RLY91" s="8"/>
      <c r="RLZ91" s="8"/>
      <c r="RMA91" s="8"/>
      <c r="RMB91" s="8"/>
      <c r="RMC91" s="8"/>
      <c r="RMD91" s="8"/>
      <c r="RME91" s="8"/>
      <c r="RMF91" s="8"/>
      <c r="RMG91" s="8"/>
      <c r="RMH91" s="8"/>
      <c r="RMI91" s="8"/>
      <c r="RMJ91" s="8"/>
      <c r="RMK91" s="8"/>
      <c r="RML91" s="8"/>
      <c r="RMM91" s="8"/>
      <c r="RMN91" s="8"/>
      <c r="RMO91" s="8"/>
      <c r="RMP91" s="8"/>
      <c r="RMQ91" s="8"/>
      <c r="RMR91" s="8"/>
      <c r="RMS91" s="8"/>
      <c r="RMT91" s="8"/>
      <c r="RMU91" s="8"/>
      <c r="RMV91" s="8"/>
      <c r="RMW91" s="8"/>
      <c r="RMX91" s="8"/>
      <c r="RMY91" s="8"/>
      <c r="RMZ91" s="8"/>
      <c r="RNA91" s="8"/>
      <c r="RNB91" s="8"/>
      <c r="RNC91" s="8"/>
      <c r="RND91" s="8"/>
      <c r="RNE91" s="8"/>
      <c r="RNF91" s="8"/>
      <c r="RNG91" s="8"/>
      <c r="RNH91" s="8"/>
      <c r="RNI91" s="8"/>
      <c r="RNJ91" s="8"/>
      <c r="RNK91" s="8"/>
      <c r="RNL91" s="8"/>
      <c r="RNM91" s="8"/>
      <c r="RNN91" s="8"/>
      <c r="RNO91" s="8"/>
      <c r="RNP91" s="8"/>
      <c r="RNQ91" s="8"/>
      <c r="RNR91" s="8"/>
      <c r="RNS91" s="8"/>
      <c r="RNT91" s="8"/>
      <c r="RNU91" s="8"/>
      <c r="RNV91" s="8"/>
      <c r="RNW91" s="8"/>
      <c r="RNX91" s="8"/>
      <c r="RNY91" s="8"/>
      <c r="RNZ91" s="8"/>
      <c r="ROA91" s="8"/>
      <c r="ROB91" s="8"/>
      <c r="ROC91" s="8"/>
      <c r="ROD91" s="8"/>
      <c r="ROE91" s="8"/>
      <c r="ROF91" s="8"/>
      <c r="ROG91" s="8"/>
      <c r="ROH91" s="8"/>
      <c r="ROI91" s="8"/>
      <c r="ROJ91" s="8"/>
      <c r="ROK91" s="8"/>
      <c r="ROL91" s="8"/>
      <c r="ROM91" s="8"/>
      <c r="RON91" s="8"/>
      <c r="ROO91" s="8"/>
      <c r="ROP91" s="8"/>
      <c r="ROQ91" s="8"/>
      <c r="ROR91" s="8"/>
      <c r="ROS91" s="8"/>
      <c r="ROT91" s="8"/>
      <c r="ROU91" s="8"/>
      <c r="ROV91" s="8"/>
      <c r="ROW91" s="8"/>
      <c r="ROX91" s="8"/>
      <c r="ROY91" s="8"/>
      <c r="ROZ91" s="8"/>
      <c r="RPA91" s="8"/>
      <c r="RPB91" s="8"/>
      <c r="RPC91" s="8"/>
      <c r="RPD91" s="8"/>
      <c r="RPE91" s="8"/>
      <c r="RPF91" s="8"/>
      <c r="RPG91" s="8"/>
      <c r="RPH91" s="8"/>
      <c r="RPI91" s="8"/>
      <c r="RPJ91" s="8"/>
      <c r="RPK91" s="8"/>
      <c r="RPL91" s="8"/>
      <c r="RPM91" s="8"/>
      <c r="RPN91" s="8"/>
      <c r="RPO91" s="8"/>
      <c r="RPP91" s="8"/>
      <c r="RPQ91" s="8"/>
      <c r="RPR91" s="8"/>
      <c r="RPS91" s="8"/>
      <c r="RPT91" s="8"/>
      <c r="RPU91" s="8"/>
      <c r="RPV91" s="8"/>
      <c r="RPW91" s="8"/>
      <c r="RPX91" s="8"/>
      <c r="RPY91" s="8"/>
      <c r="RPZ91" s="8"/>
      <c r="RQA91" s="8"/>
      <c r="RQB91" s="8"/>
      <c r="RQC91" s="8"/>
      <c r="RQD91" s="8"/>
      <c r="RQE91" s="8"/>
      <c r="RQF91" s="8"/>
      <c r="RQG91" s="8"/>
      <c r="RQH91" s="8"/>
      <c r="RQI91" s="8"/>
      <c r="RQJ91" s="8"/>
      <c r="RQK91" s="8"/>
      <c r="RQL91" s="8"/>
      <c r="RQM91" s="8"/>
      <c r="RQN91" s="8"/>
      <c r="RQO91" s="8"/>
      <c r="RQP91" s="8"/>
      <c r="RQQ91" s="8"/>
      <c r="RQR91" s="8"/>
      <c r="RQS91" s="8"/>
      <c r="RQT91" s="8"/>
      <c r="RQU91" s="8"/>
      <c r="RQV91" s="8"/>
      <c r="RQW91" s="8"/>
      <c r="RQX91" s="8"/>
      <c r="RQY91" s="8"/>
      <c r="RQZ91" s="8"/>
      <c r="RRA91" s="8"/>
      <c r="RRB91" s="8"/>
      <c r="RRC91" s="8"/>
      <c r="RRD91" s="8"/>
      <c r="RRE91" s="8"/>
      <c r="RRF91" s="8"/>
      <c r="RRG91" s="8"/>
      <c r="RRH91" s="8"/>
      <c r="RRI91" s="8"/>
      <c r="RRJ91" s="8"/>
      <c r="RRK91" s="8"/>
      <c r="RRL91" s="8"/>
      <c r="RRM91" s="8"/>
      <c r="RRN91" s="8"/>
      <c r="RRO91" s="8"/>
      <c r="RRP91" s="8"/>
      <c r="RRQ91" s="8"/>
      <c r="RRR91" s="8"/>
      <c r="RRS91" s="8"/>
      <c r="RRT91" s="8"/>
      <c r="RRU91" s="8"/>
      <c r="RRV91" s="8"/>
      <c r="RRW91" s="8"/>
      <c r="RRX91" s="8"/>
      <c r="RRY91" s="8"/>
      <c r="RRZ91" s="8"/>
      <c r="RSA91" s="8"/>
      <c r="RSB91" s="8"/>
      <c r="RSC91" s="8"/>
      <c r="RSD91" s="8"/>
      <c r="RSE91" s="8"/>
      <c r="RSF91" s="8"/>
      <c r="RSG91" s="8"/>
      <c r="RSH91" s="8"/>
      <c r="RSI91" s="8"/>
      <c r="RSJ91" s="8"/>
      <c r="RSK91" s="8"/>
      <c r="RSL91" s="8"/>
      <c r="RSM91" s="8"/>
      <c r="RSN91" s="8"/>
      <c r="RSO91" s="8"/>
      <c r="RSP91" s="8"/>
      <c r="RSQ91" s="8"/>
      <c r="RSR91" s="8"/>
      <c r="RSS91" s="8"/>
      <c r="RST91" s="8"/>
      <c r="RSU91" s="8"/>
      <c r="RSV91" s="8"/>
      <c r="RSW91" s="8"/>
      <c r="RSX91" s="8"/>
      <c r="RSY91" s="8"/>
      <c r="RSZ91" s="8"/>
      <c r="RTA91" s="8"/>
      <c r="RTB91" s="8"/>
      <c r="RTC91" s="8"/>
      <c r="RTD91" s="8"/>
      <c r="RTE91" s="8"/>
      <c r="RTF91" s="8"/>
      <c r="RTG91" s="8"/>
      <c r="RTH91" s="8"/>
      <c r="RTI91" s="8"/>
      <c r="RTJ91" s="8"/>
      <c r="RTK91" s="8"/>
      <c r="RTL91" s="8"/>
      <c r="RTM91" s="8"/>
      <c r="RTN91" s="8"/>
      <c r="RTO91" s="8"/>
      <c r="RTP91" s="8"/>
      <c r="RTQ91" s="8"/>
      <c r="RTR91" s="8"/>
      <c r="RTS91" s="8"/>
      <c r="RTT91" s="8"/>
      <c r="RTU91" s="8"/>
      <c r="RTV91" s="8"/>
      <c r="RTW91" s="8"/>
      <c r="RTX91" s="8"/>
      <c r="RTY91" s="8"/>
      <c r="RTZ91" s="8"/>
      <c r="RUA91" s="8"/>
      <c r="RUB91" s="8"/>
      <c r="RUC91" s="8"/>
      <c r="RUD91" s="8"/>
      <c r="RUE91" s="8"/>
      <c r="RUF91" s="8"/>
      <c r="RUG91" s="8"/>
      <c r="RUH91" s="8"/>
      <c r="RUI91" s="8"/>
      <c r="RUJ91" s="8"/>
      <c r="RUK91" s="8"/>
      <c r="RUL91" s="8"/>
      <c r="RUM91" s="8"/>
      <c r="RUN91" s="8"/>
      <c r="RUO91" s="8"/>
      <c r="RUP91" s="8"/>
      <c r="RUQ91" s="8"/>
      <c r="RUR91" s="8"/>
      <c r="RUS91" s="8"/>
      <c r="RUT91" s="8"/>
      <c r="RUU91" s="8"/>
      <c r="RUV91" s="8"/>
      <c r="RUW91" s="8"/>
      <c r="RUX91" s="8"/>
      <c r="RUY91" s="8"/>
      <c r="RUZ91" s="8"/>
      <c r="RVA91" s="8"/>
      <c r="RVB91" s="8"/>
      <c r="RVC91" s="8"/>
      <c r="RVD91" s="8"/>
      <c r="RVE91" s="8"/>
      <c r="RVF91" s="8"/>
      <c r="RVG91" s="8"/>
      <c r="RVH91" s="8"/>
      <c r="RVI91" s="8"/>
      <c r="RVJ91" s="8"/>
      <c r="RVK91" s="8"/>
      <c r="RVL91" s="8"/>
      <c r="RVM91" s="8"/>
      <c r="RVN91" s="8"/>
      <c r="RVO91" s="8"/>
      <c r="RVP91" s="8"/>
      <c r="RVQ91" s="8"/>
      <c r="RVR91" s="8"/>
      <c r="RVS91" s="8"/>
      <c r="RVT91" s="8"/>
      <c r="RVU91" s="8"/>
      <c r="RVV91" s="8"/>
      <c r="RVW91" s="8"/>
      <c r="RVX91" s="8"/>
      <c r="RVY91" s="8"/>
      <c r="RVZ91" s="8"/>
      <c r="RWA91" s="8"/>
      <c r="RWB91" s="8"/>
      <c r="RWC91" s="8"/>
      <c r="RWD91" s="8"/>
      <c r="RWE91" s="8"/>
      <c r="RWF91" s="8"/>
      <c r="RWG91" s="8"/>
      <c r="RWH91" s="8"/>
      <c r="RWI91" s="8"/>
      <c r="RWJ91" s="8"/>
      <c r="RWK91" s="8"/>
      <c r="RWL91" s="8"/>
      <c r="RWM91" s="8"/>
      <c r="RWN91" s="8"/>
      <c r="RWO91" s="8"/>
      <c r="RWP91" s="8"/>
      <c r="RWQ91" s="8"/>
      <c r="RWR91" s="8"/>
      <c r="RWS91" s="8"/>
      <c r="RWT91" s="8"/>
      <c r="RWU91" s="8"/>
      <c r="RWV91" s="8"/>
      <c r="RWW91" s="8"/>
      <c r="RWX91" s="8"/>
      <c r="RWY91" s="8"/>
      <c r="RWZ91" s="8"/>
      <c r="RXA91" s="8"/>
      <c r="RXB91" s="8"/>
      <c r="RXC91" s="8"/>
      <c r="RXD91" s="8"/>
      <c r="RXE91" s="8"/>
      <c r="RXF91" s="8"/>
      <c r="RXG91" s="8"/>
      <c r="RXH91" s="8"/>
      <c r="RXI91" s="8"/>
      <c r="RXJ91" s="8"/>
      <c r="RXK91" s="8"/>
      <c r="RXL91" s="8"/>
      <c r="RXM91" s="8"/>
      <c r="RXN91" s="8"/>
      <c r="RXO91" s="8"/>
      <c r="RXP91" s="8"/>
      <c r="RXQ91" s="8"/>
      <c r="RXR91" s="8"/>
      <c r="RXS91" s="8"/>
      <c r="RXT91" s="8"/>
      <c r="RXU91" s="8"/>
      <c r="RXV91" s="8"/>
      <c r="RXW91" s="8"/>
      <c r="RXX91" s="8"/>
      <c r="RXY91" s="8"/>
      <c r="RXZ91" s="8"/>
      <c r="RYA91" s="8"/>
      <c r="RYB91" s="8"/>
      <c r="RYC91" s="8"/>
      <c r="RYD91" s="8"/>
      <c r="RYE91" s="8"/>
      <c r="RYF91" s="8"/>
      <c r="RYG91" s="8"/>
      <c r="RYH91" s="8"/>
      <c r="RYI91" s="8"/>
      <c r="RYJ91" s="8"/>
      <c r="RYK91" s="8"/>
      <c r="RYL91" s="8"/>
      <c r="RYM91" s="8"/>
      <c r="RYN91" s="8"/>
      <c r="RYO91" s="8"/>
      <c r="RYP91" s="8"/>
      <c r="RYQ91" s="8"/>
      <c r="RYR91" s="8"/>
      <c r="RYS91" s="8"/>
      <c r="RYT91" s="8"/>
      <c r="RYU91" s="8"/>
      <c r="RYV91" s="8"/>
      <c r="RYW91" s="8"/>
      <c r="RYX91" s="8"/>
      <c r="RYY91" s="8"/>
      <c r="RYZ91" s="8"/>
      <c r="RZA91" s="8"/>
      <c r="RZB91" s="8"/>
      <c r="RZC91" s="8"/>
      <c r="RZD91" s="8"/>
      <c r="RZE91" s="8"/>
      <c r="RZF91" s="8"/>
      <c r="RZG91" s="8"/>
      <c r="RZH91" s="8"/>
      <c r="RZI91" s="8"/>
      <c r="RZJ91" s="8"/>
      <c r="RZK91" s="8"/>
      <c r="RZL91" s="8"/>
      <c r="RZM91" s="8"/>
      <c r="RZN91" s="8"/>
      <c r="RZO91" s="8"/>
      <c r="RZP91" s="8"/>
      <c r="RZQ91" s="8"/>
      <c r="RZR91" s="8"/>
      <c r="RZS91" s="8"/>
      <c r="RZT91" s="8"/>
      <c r="RZU91" s="8"/>
      <c r="RZV91" s="8"/>
      <c r="RZW91" s="8"/>
      <c r="RZX91" s="8"/>
      <c r="RZY91" s="8"/>
      <c r="RZZ91" s="8"/>
      <c r="SAA91" s="8"/>
      <c r="SAB91" s="8"/>
      <c r="SAC91" s="8"/>
      <c r="SAD91" s="8"/>
      <c r="SAE91" s="8"/>
      <c r="SAF91" s="8"/>
      <c r="SAG91" s="8"/>
      <c r="SAH91" s="8"/>
      <c r="SAI91" s="8"/>
      <c r="SAJ91" s="8"/>
      <c r="SAK91" s="8"/>
      <c r="SAL91" s="8"/>
      <c r="SAM91" s="8"/>
      <c r="SAN91" s="8"/>
      <c r="SAO91" s="8"/>
      <c r="SAP91" s="8"/>
      <c r="SAQ91" s="8"/>
      <c r="SAR91" s="8"/>
      <c r="SAS91" s="8"/>
      <c r="SAT91" s="8"/>
      <c r="SAU91" s="8"/>
      <c r="SAV91" s="8"/>
      <c r="SAW91" s="8"/>
      <c r="SAX91" s="8"/>
      <c r="SAY91" s="8"/>
      <c r="SAZ91" s="8"/>
      <c r="SBA91" s="8"/>
      <c r="SBB91" s="8"/>
      <c r="SBC91" s="8"/>
      <c r="SBD91" s="8"/>
      <c r="SBE91" s="8"/>
      <c r="SBF91" s="8"/>
      <c r="SBG91" s="8"/>
      <c r="SBH91" s="8"/>
      <c r="SBI91" s="8"/>
      <c r="SBJ91" s="8"/>
      <c r="SBK91" s="8"/>
      <c r="SBL91" s="8"/>
      <c r="SBM91" s="8"/>
      <c r="SBN91" s="8"/>
      <c r="SBO91" s="8"/>
      <c r="SBP91" s="8"/>
      <c r="SBQ91" s="8"/>
      <c r="SBR91" s="8"/>
      <c r="SBS91" s="8"/>
      <c r="SBT91" s="8"/>
      <c r="SBU91" s="8"/>
      <c r="SBV91" s="8"/>
      <c r="SBW91" s="8"/>
      <c r="SBX91" s="8"/>
      <c r="SBY91" s="8"/>
      <c r="SBZ91" s="8"/>
      <c r="SCA91" s="8"/>
      <c r="SCB91" s="8"/>
      <c r="SCC91" s="8"/>
      <c r="SCD91" s="8"/>
      <c r="SCE91" s="8"/>
      <c r="SCF91" s="8"/>
      <c r="SCG91" s="8"/>
      <c r="SCH91" s="8"/>
      <c r="SCI91" s="8"/>
      <c r="SCJ91" s="8"/>
      <c r="SCK91" s="8"/>
      <c r="SCL91" s="8"/>
      <c r="SCM91" s="8"/>
      <c r="SCN91" s="8"/>
      <c r="SCO91" s="8"/>
      <c r="SCP91" s="8"/>
      <c r="SCQ91" s="8"/>
      <c r="SCR91" s="8"/>
      <c r="SCS91" s="8"/>
      <c r="SCT91" s="8"/>
      <c r="SCU91" s="8"/>
      <c r="SCV91" s="8"/>
      <c r="SCW91" s="8"/>
      <c r="SCX91" s="8"/>
      <c r="SCY91" s="8"/>
      <c r="SCZ91" s="8"/>
      <c r="SDA91" s="8"/>
      <c r="SDB91" s="8"/>
      <c r="SDC91" s="8"/>
      <c r="SDD91" s="8"/>
      <c r="SDE91" s="8"/>
      <c r="SDF91" s="8"/>
      <c r="SDG91" s="8"/>
      <c r="SDH91" s="8"/>
      <c r="SDI91" s="8"/>
      <c r="SDJ91" s="8"/>
      <c r="SDK91" s="8"/>
      <c r="SDL91" s="8"/>
      <c r="SDM91" s="8"/>
      <c r="SDN91" s="8"/>
      <c r="SDO91" s="8"/>
      <c r="SDP91" s="8"/>
      <c r="SDQ91" s="8"/>
      <c r="SDR91" s="8"/>
      <c r="SDS91" s="8"/>
      <c r="SDT91" s="8"/>
      <c r="SDU91" s="8"/>
      <c r="SDV91" s="8"/>
      <c r="SDW91" s="8"/>
      <c r="SDX91" s="8"/>
      <c r="SDY91" s="8"/>
      <c r="SDZ91" s="8"/>
      <c r="SEA91" s="8"/>
      <c r="SEB91" s="8"/>
      <c r="SEC91" s="8"/>
      <c r="SED91" s="8"/>
      <c r="SEE91" s="8"/>
      <c r="SEF91" s="8"/>
      <c r="SEG91" s="8"/>
      <c r="SEH91" s="8"/>
      <c r="SEI91" s="8"/>
      <c r="SEJ91" s="8"/>
      <c r="SEK91" s="8"/>
      <c r="SEL91" s="8"/>
      <c r="SEM91" s="8"/>
      <c r="SEN91" s="8"/>
      <c r="SEO91" s="8"/>
      <c r="SEP91" s="8"/>
      <c r="SEQ91" s="8"/>
      <c r="SER91" s="8"/>
      <c r="SES91" s="8"/>
      <c r="SET91" s="8"/>
      <c r="SEU91" s="8"/>
      <c r="SEV91" s="8"/>
      <c r="SEW91" s="8"/>
      <c r="SEX91" s="8"/>
      <c r="SEY91" s="8"/>
      <c r="SEZ91" s="8"/>
      <c r="SFA91" s="8"/>
      <c r="SFB91" s="8"/>
      <c r="SFC91" s="8"/>
      <c r="SFD91" s="8"/>
      <c r="SFE91" s="8"/>
      <c r="SFF91" s="8"/>
      <c r="SFG91" s="8"/>
      <c r="SFH91" s="8"/>
      <c r="SFI91" s="8"/>
      <c r="SFJ91" s="8"/>
      <c r="SFK91" s="8"/>
      <c r="SFL91" s="8"/>
      <c r="SFM91" s="8"/>
      <c r="SFN91" s="8"/>
      <c r="SFO91" s="8"/>
      <c r="SFP91" s="8"/>
      <c r="SFQ91" s="8"/>
      <c r="SFR91" s="8"/>
      <c r="SFS91" s="8"/>
      <c r="SFT91" s="8"/>
      <c r="SFU91" s="8"/>
      <c r="SFV91" s="8"/>
      <c r="SFW91" s="8"/>
      <c r="SFX91" s="8"/>
      <c r="SFY91" s="8"/>
      <c r="SFZ91" s="8"/>
      <c r="SGA91" s="8"/>
      <c r="SGB91" s="8"/>
      <c r="SGC91" s="8"/>
      <c r="SGD91" s="8"/>
      <c r="SGE91" s="8"/>
      <c r="SGF91" s="8"/>
      <c r="SGG91" s="8"/>
      <c r="SGH91" s="8"/>
      <c r="SGI91" s="8"/>
      <c r="SGJ91" s="8"/>
      <c r="SGK91" s="8"/>
      <c r="SGL91" s="8"/>
      <c r="SGM91" s="8"/>
      <c r="SGN91" s="8"/>
      <c r="SGO91" s="8"/>
      <c r="SGP91" s="8"/>
      <c r="SGQ91" s="8"/>
      <c r="SGR91" s="8"/>
      <c r="SGS91" s="8"/>
      <c r="SGT91" s="8"/>
      <c r="SGU91" s="8"/>
      <c r="SGV91" s="8"/>
      <c r="SGW91" s="8"/>
      <c r="SGX91" s="8"/>
      <c r="SGY91" s="8"/>
      <c r="SGZ91" s="8"/>
      <c r="SHA91" s="8"/>
      <c r="SHB91" s="8"/>
      <c r="SHC91" s="8"/>
      <c r="SHD91" s="8"/>
      <c r="SHE91" s="8"/>
      <c r="SHF91" s="8"/>
      <c r="SHG91" s="8"/>
      <c r="SHH91" s="8"/>
      <c r="SHI91" s="8"/>
      <c r="SHJ91" s="8"/>
      <c r="SHK91" s="8"/>
      <c r="SHL91" s="8"/>
      <c r="SHM91" s="8"/>
      <c r="SHN91" s="8"/>
      <c r="SHO91" s="8"/>
      <c r="SHP91" s="8"/>
      <c r="SHQ91" s="8"/>
      <c r="SHR91" s="8"/>
      <c r="SHS91" s="8"/>
      <c r="SHT91" s="8"/>
      <c r="SHU91" s="8"/>
      <c r="SHV91" s="8"/>
      <c r="SHW91" s="8"/>
      <c r="SHX91" s="8"/>
      <c r="SHY91" s="8"/>
      <c r="SHZ91" s="8"/>
      <c r="SIA91" s="8"/>
      <c r="SIB91" s="8"/>
      <c r="SIC91" s="8"/>
      <c r="SID91" s="8"/>
      <c r="SIE91" s="8"/>
      <c r="SIF91" s="8"/>
      <c r="SIG91" s="8"/>
      <c r="SIH91" s="8"/>
      <c r="SII91" s="8"/>
      <c r="SIJ91" s="8"/>
      <c r="SIK91" s="8"/>
      <c r="SIL91" s="8"/>
      <c r="SIM91" s="8"/>
      <c r="SIN91" s="8"/>
      <c r="SIO91" s="8"/>
      <c r="SIP91" s="8"/>
      <c r="SIQ91" s="8"/>
      <c r="SIR91" s="8"/>
      <c r="SIS91" s="8"/>
      <c r="SIT91" s="8"/>
      <c r="SIU91" s="8"/>
      <c r="SIV91" s="8"/>
      <c r="SIW91" s="8"/>
      <c r="SIX91" s="8"/>
      <c r="SIY91" s="8"/>
      <c r="SIZ91" s="8"/>
      <c r="SJA91" s="8"/>
      <c r="SJB91" s="8"/>
      <c r="SJC91" s="8"/>
      <c r="SJD91" s="8"/>
      <c r="SJE91" s="8"/>
      <c r="SJF91" s="8"/>
      <c r="SJG91" s="8"/>
      <c r="SJH91" s="8"/>
      <c r="SJI91" s="8"/>
      <c r="SJJ91" s="8"/>
      <c r="SJK91" s="8"/>
      <c r="SJL91" s="8"/>
      <c r="SJM91" s="8"/>
      <c r="SJN91" s="8"/>
      <c r="SJO91" s="8"/>
      <c r="SJP91" s="8"/>
      <c r="SJQ91" s="8"/>
      <c r="SJR91" s="8"/>
      <c r="SJS91" s="8"/>
      <c r="SJT91" s="8"/>
      <c r="SJU91" s="8"/>
      <c r="SJV91" s="8"/>
      <c r="SJW91" s="8"/>
      <c r="SJX91" s="8"/>
      <c r="SJY91" s="8"/>
      <c r="SJZ91" s="8"/>
      <c r="SKA91" s="8"/>
      <c r="SKB91" s="8"/>
      <c r="SKC91" s="8"/>
      <c r="SKD91" s="8"/>
      <c r="SKE91" s="8"/>
      <c r="SKF91" s="8"/>
      <c r="SKG91" s="8"/>
      <c r="SKH91" s="8"/>
      <c r="SKI91" s="8"/>
      <c r="SKJ91" s="8"/>
      <c r="SKK91" s="8"/>
      <c r="SKL91" s="8"/>
      <c r="SKM91" s="8"/>
      <c r="SKN91" s="8"/>
      <c r="SKO91" s="8"/>
      <c r="SKP91" s="8"/>
      <c r="SKQ91" s="8"/>
      <c r="SKR91" s="8"/>
      <c r="SKS91" s="8"/>
      <c r="SKT91" s="8"/>
      <c r="SKU91" s="8"/>
      <c r="SKV91" s="8"/>
      <c r="SKW91" s="8"/>
      <c r="SKX91" s="8"/>
      <c r="SKY91" s="8"/>
      <c r="SKZ91" s="8"/>
      <c r="SLA91" s="8"/>
      <c r="SLB91" s="8"/>
      <c r="SLC91" s="8"/>
      <c r="SLD91" s="8"/>
      <c r="SLE91" s="8"/>
      <c r="SLF91" s="8"/>
      <c r="SLG91" s="8"/>
      <c r="SLH91" s="8"/>
      <c r="SLI91" s="8"/>
      <c r="SLJ91" s="8"/>
      <c r="SLK91" s="8"/>
      <c r="SLL91" s="8"/>
      <c r="SLM91" s="8"/>
      <c r="SLN91" s="8"/>
      <c r="SLO91" s="8"/>
      <c r="SLP91" s="8"/>
      <c r="SLQ91" s="8"/>
      <c r="SLR91" s="8"/>
      <c r="SLS91" s="8"/>
      <c r="SLT91" s="8"/>
      <c r="SLU91" s="8"/>
      <c r="SLV91" s="8"/>
      <c r="SLW91" s="8"/>
      <c r="SLX91" s="8"/>
      <c r="SLY91" s="8"/>
      <c r="SLZ91" s="8"/>
      <c r="SMA91" s="8"/>
      <c r="SMB91" s="8"/>
      <c r="SMC91" s="8"/>
      <c r="SMD91" s="8"/>
      <c r="SME91" s="8"/>
      <c r="SMF91" s="8"/>
      <c r="SMG91" s="8"/>
      <c r="SMH91" s="8"/>
      <c r="SMI91" s="8"/>
      <c r="SMJ91" s="8"/>
      <c r="SMK91" s="8"/>
      <c r="SML91" s="8"/>
      <c r="SMM91" s="8"/>
      <c r="SMN91" s="8"/>
      <c r="SMO91" s="8"/>
      <c r="SMP91" s="8"/>
      <c r="SMQ91" s="8"/>
      <c r="SMR91" s="8"/>
      <c r="SMS91" s="8"/>
      <c r="SMT91" s="8"/>
      <c r="SMU91" s="8"/>
      <c r="SMV91" s="8"/>
      <c r="SMW91" s="8"/>
      <c r="SMX91" s="8"/>
      <c r="SMY91" s="8"/>
      <c r="SMZ91" s="8"/>
      <c r="SNA91" s="8"/>
      <c r="SNB91" s="8"/>
      <c r="SNC91" s="8"/>
      <c r="SND91" s="8"/>
      <c r="SNE91" s="8"/>
      <c r="SNF91" s="8"/>
      <c r="SNG91" s="8"/>
      <c r="SNH91" s="8"/>
      <c r="SNI91" s="8"/>
      <c r="SNJ91" s="8"/>
      <c r="SNK91" s="8"/>
      <c r="SNL91" s="8"/>
      <c r="SNM91" s="8"/>
      <c r="SNN91" s="8"/>
      <c r="SNO91" s="8"/>
      <c r="SNP91" s="8"/>
      <c r="SNQ91" s="8"/>
      <c r="SNR91" s="8"/>
      <c r="SNS91" s="8"/>
      <c r="SNT91" s="8"/>
      <c r="SNU91" s="8"/>
      <c r="SNV91" s="8"/>
      <c r="SNW91" s="8"/>
      <c r="SNX91" s="8"/>
      <c r="SNY91" s="8"/>
      <c r="SNZ91" s="8"/>
      <c r="SOA91" s="8"/>
      <c r="SOB91" s="8"/>
      <c r="SOC91" s="8"/>
      <c r="SOD91" s="8"/>
      <c r="SOE91" s="8"/>
      <c r="SOF91" s="8"/>
      <c r="SOG91" s="8"/>
      <c r="SOH91" s="8"/>
      <c r="SOI91" s="8"/>
      <c r="SOJ91" s="8"/>
      <c r="SOK91" s="8"/>
      <c r="SOL91" s="8"/>
      <c r="SOM91" s="8"/>
      <c r="SON91" s="8"/>
      <c r="SOO91" s="8"/>
      <c r="SOP91" s="8"/>
      <c r="SOQ91" s="8"/>
      <c r="SOR91" s="8"/>
      <c r="SOS91" s="8"/>
      <c r="SOT91" s="8"/>
      <c r="SOU91" s="8"/>
      <c r="SOV91" s="8"/>
      <c r="SOW91" s="8"/>
      <c r="SOX91" s="8"/>
      <c r="SOY91" s="8"/>
      <c r="SOZ91" s="8"/>
      <c r="SPA91" s="8"/>
      <c r="SPB91" s="8"/>
      <c r="SPC91" s="8"/>
      <c r="SPD91" s="8"/>
      <c r="SPE91" s="8"/>
      <c r="SPF91" s="8"/>
      <c r="SPG91" s="8"/>
      <c r="SPH91" s="8"/>
      <c r="SPI91" s="8"/>
      <c r="SPJ91" s="8"/>
      <c r="SPK91" s="8"/>
      <c r="SPL91" s="8"/>
      <c r="SPM91" s="8"/>
      <c r="SPN91" s="8"/>
      <c r="SPO91" s="8"/>
      <c r="SPP91" s="8"/>
      <c r="SPQ91" s="8"/>
      <c r="SPR91" s="8"/>
      <c r="SPS91" s="8"/>
      <c r="SPT91" s="8"/>
      <c r="SPU91" s="8"/>
      <c r="SPV91" s="8"/>
      <c r="SPW91" s="8"/>
      <c r="SPX91" s="8"/>
      <c r="SPY91" s="8"/>
      <c r="SPZ91" s="8"/>
      <c r="SQA91" s="8"/>
      <c r="SQB91" s="8"/>
      <c r="SQC91" s="8"/>
      <c r="SQD91" s="8"/>
      <c r="SQE91" s="8"/>
      <c r="SQF91" s="8"/>
      <c r="SQG91" s="8"/>
      <c r="SQH91" s="8"/>
      <c r="SQI91" s="8"/>
      <c r="SQJ91" s="8"/>
      <c r="SQK91" s="8"/>
      <c r="SQL91" s="8"/>
      <c r="SQM91" s="8"/>
      <c r="SQN91" s="8"/>
      <c r="SQO91" s="8"/>
      <c r="SQP91" s="8"/>
      <c r="SQQ91" s="8"/>
      <c r="SQR91" s="8"/>
      <c r="SQS91" s="8"/>
      <c r="SQT91" s="8"/>
      <c r="SQU91" s="8"/>
      <c r="SQV91" s="8"/>
      <c r="SQW91" s="8"/>
      <c r="SQX91" s="8"/>
      <c r="SQY91" s="8"/>
      <c r="SQZ91" s="8"/>
      <c r="SRA91" s="8"/>
      <c r="SRB91" s="8"/>
      <c r="SRC91" s="8"/>
      <c r="SRD91" s="8"/>
      <c r="SRE91" s="8"/>
      <c r="SRF91" s="8"/>
      <c r="SRG91" s="8"/>
      <c r="SRH91" s="8"/>
      <c r="SRI91" s="8"/>
      <c r="SRJ91" s="8"/>
      <c r="SRK91" s="8"/>
      <c r="SRL91" s="8"/>
      <c r="SRM91" s="8"/>
      <c r="SRN91" s="8"/>
      <c r="SRO91" s="8"/>
      <c r="SRP91" s="8"/>
      <c r="SRQ91" s="8"/>
      <c r="SRR91" s="8"/>
      <c r="SRS91" s="8"/>
      <c r="SRT91" s="8"/>
      <c r="SRU91" s="8"/>
      <c r="SRV91" s="8"/>
      <c r="SRW91" s="8"/>
      <c r="SRX91" s="8"/>
      <c r="SRY91" s="8"/>
      <c r="SRZ91" s="8"/>
      <c r="SSA91" s="8"/>
      <c r="SSB91" s="8"/>
      <c r="SSC91" s="8"/>
      <c r="SSD91" s="8"/>
      <c r="SSE91" s="8"/>
      <c r="SSF91" s="8"/>
      <c r="SSG91" s="8"/>
      <c r="SSH91" s="8"/>
      <c r="SSI91" s="8"/>
      <c r="SSJ91" s="8"/>
      <c r="SSK91" s="8"/>
      <c r="SSL91" s="8"/>
      <c r="SSM91" s="8"/>
      <c r="SSN91" s="8"/>
      <c r="SSO91" s="8"/>
      <c r="SSP91" s="8"/>
      <c r="SSQ91" s="8"/>
      <c r="SSR91" s="8"/>
      <c r="SSS91" s="8"/>
      <c r="SST91" s="8"/>
      <c r="SSU91" s="8"/>
      <c r="SSV91" s="8"/>
      <c r="SSW91" s="8"/>
      <c r="SSX91" s="8"/>
      <c r="SSY91" s="8"/>
      <c r="SSZ91" s="8"/>
      <c r="STA91" s="8"/>
      <c r="STB91" s="8"/>
      <c r="STC91" s="8"/>
      <c r="STD91" s="8"/>
      <c r="STE91" s="8"/>
      <c r="STF91" s="8"/>
      <c r="STG91" s="8"/>
      <c r="STH91" s="8"/>
      <c r="STI91" s="8"/>
      <c r="STJ91" s="8"/>
      <c r="STK91" s="8"/>
      <c r="STL91" s="8"/>
      <c r="STM91" s="8"/>
      <c r="STN91" s="8"/>
      <c r="STO91" s="8"/>
      <c r="STP91" s="8"/>
      <c r="STQ91" s="8"/>
      <c r="STR91" s="8"/>
      <c r="STS91" s="8"/>
      <c r="STT91" s="8"/>
      <c r="STU91" s="8"/>
      <c r="STV91" s="8"/>
      <c r="STW91" s="8"/>
      <c r="STX91" s="8"/>
      <c r="STY91" s="8"/>
      <c r="STZ91" s="8"/>
      <c r="SUA91" s="8"/>
      <c r="SUB91" s="8"/>
      <c r="SUC91" s="8"/>
      <c r="SUD91" s="8"/>
      <c r="SUE91" s="8"/>
      <c r="SUF91" s="8"/>
      <c r="SUG91" s="8"/>
      <c r="SUH91" s="8"/>
      <c r="SUI91" s="8"/>
      <c r="SUJ91" s="8"/>
      <c r="SUK91" s="8"/>
      <c r="SUL91" s="8"/>
      <c r="SUM91" s="8"/>
      <c r="SUN91" s="8"/>
      <c r="SUO91" s="8"/>
      <c r="SUP91" s="8"/>
      <c r="SUQ91" s="8"/>
      <c r="SUR91" s="8"/>
      <c r="SUS91" s="8"/>
      <c r="SUT91" s="8"/>
      <c r="SUU91" s="8"/>
      <c r="SUV91" s="8"/>
      <c r="SUW91" s="8"/>
      <c r="SUX91" s="8"/>
      <c r="SUY91" s="8"/>
      <c r="SUZ91" s="8"/>
      <c r="SVA91" s="8"/>
      <c r="SVB91" s="8"/>
      <c r="SVC91" s="8"/>
      <c r="SVD91" s="8"/>
      <c r="SVE91" s="8"/>
      <c r="SVF91" s="8"/>
      <c r="SVG91" s="8"/>
      <c r="SVH91" s="8"/>
      <c r="SVI91" s="8"/>
      <c r="SVJ91" s="8"/>
      <c r="SVK91" s="8"/>
      <c r="SVL91" s="8"/>
      <c r="SVM91" s="8"/>
      <c r="SVN91" s="8"/>
      <c r="SVO91" s="8"/>
      <c r="SVP91" s="8"/>
      <c r="SVQ91" s="8"/>
      <c r="SVR91" s="8"/>
      <c r="SVS91" s="8"/>
      <c r="SVT91" s="8"/>
      <c r="SVU91" s="8"/>
      <c r="SVV91" s="8"/>
      <c r="SVW91" s="8"/>
      <c r="SVX91" s="8"/>
      <c r="SVY91" s="8"/>
      <c r="SVZ91" s="8"/>
      <c r="SWA91" s="8"/>
      <c r="SWB91" s="8"/>
      <c r="SWC91" s="8"/>
      <c r="SWD91" s="8"/>
      <c r="SWE91" s="8"/>
      <c r="SWF91" s="8"/>
      <c r="SWG91" s="8"/>
      <c r="SWH91" s="8"/>
      <c r="SWI91" s="8"/>
      <c r="SWJ91" s="8"/>
      <c r="SWK91" s="8"/>
      <c r="SWL91" s="8"/>
      <c r="SWM91" s="8"/>
      <c r="SWN91" s="8"/>
      <c r="SWO91" s="8"/>
      <c r="SWP91" s="8"/>
      <c r="SWQ91" s="8"/>
      <c r="SWR91" s="8"/>
      <c r="SWS91" s="8"/>
      <c r="SWT91" s="8"/>
      <c r="SWU91" s="8"/>
      <c r="SWV91" s="8"/>
      <c r="SWW91" s="8"/>
      <c r="SWX91" s="8"/>
      <c r="SWY91" s="8"/>
      <c r="SWZ91" s="8"/>
      <c r="SXA91" s="8"/>
      <c r="SXB91" s="8"/>
      <c r="SXC91" s="8"/>
      <c r="SXD91" s="8"/>
      <c r="SXE91" s="8"/>
      <c r="SXF91" s="8"/>
      <c r="SXG91" s="8"/>
      <c r="SXH91" s="8"/>
      <c r="SXI91" s="8"/>
      <c r="SXJ91" s="8"/>
      <c r="SXK91" s="8"/>
      <c r="SXL91" s="8"/>
      <c r="SXM91" s="8"/>
      <c r="SXN91" s="8"/>
      <c r="SXO91" s="8"/>
      <c r="SXP91" s="8"/>
      <c r="SXQ91" s="8"/>
      <c r="SXR91" s="8"/>
      <c r="SXS91" s="8"/>
      <c r="SXT91" s="8"/>
      <c r="SXU91" s="8"/>
      <c r="SXV91" s="8"/>
      <c r="SXW91" s="8"/>
      <c r="SXX91" s="8"/>
      <c r="SXY91" s="8"/>
      <c r="SXZ91" s="8"/>
      <c r="SYA91" s="8"/>
      <c r="SYB91" s="8"/>
      <c r="SYC91" s="8"/>
      <c r="SYD91" s="8"/>
      <c r="SYE91" s="8"/>
      <c r="SYF91" s="8"/>
      <c r="SYG91" s="8"/>
      <c r="SYH91" s="8"/>
      <c r="SYI91" s="8"/>
      <c r="SYJ91" s="8"/>
      <c r="SYK91" s="8"/>
      <c r="SYL91" s="8"/>
      <c r="SYM91" s="8"/>
      <c r="SYN91" s="8"/>
      <c r="SYO91" s="8"/>
      <c r="SYP91" s="8"/>
      <c r="SYQ91" s="8"/>
      <c r="SYR91" s="8"/>
      <c r="SYS91" s="8"/>
      <c r="SYT91" s="8"/>
      <c r="SYU91" s="8"/>
      <c r="SYV91" s="8"/>
      <c r="SYW91" s="8"/>
      <c r="SYX91" s="8"/>
      <c r="SYY91" s="8"/>
      <c r="SYZ91" s="8"/>
      <c r="SZA91" s="8"/>
      <c r="SZB91" s="8"/>
      <c r="SZC91" s="8"/>
      <c r="SZD91" s="8"/>
      <c r="SZE91" s="8"/>
      <c r="SZF91" s="8"/>
      <c r="SZG91" s="8"/>
      <c r="SZH91" s="8"/>
      <c r="SZI91" s="8"/>
      <c r="SZJ91" s="8"/>
      <c r="SZK91" s="8"/>
      <c r="SZL91" s="8"/>
      <c r="SZM91" s="8"/>
      <c r="SZN91" s="8"/>
      <c r="SZO91" s="8"/>
      <c r="SZP91" s="8"/>
      <c r="SZQ91" s="8"/>
      <c r="SZR91" s="8"/>
      <c r="SZS91" s="8"/>
      <c r="SZT91" s="8"/>
      <c r="SZU91" s="8"/>
      <c r="SZV91" s="8"/>
      <c r="SZW91" s="8"/>
      <c r="SZX91" s="8"/>
      <c r="SZY91" s="8"/>
      <c r="SZZ91" s="8"/>
      <c r="TAA91" s="8"/>
      <c r="TAB91" s="8"/>
      <c r="TAC91" s="8"/>
      <c r="TAD91" s="8"/>
      <c r="TAE91" s="8"/>
      <c r="TAF91" s="8"/>
      <c r="TAG91" s="8"/>
      <c r="TAH91" s="8"/>
      <c r="TAI91" s="8"/>
      <c r="TAJ91" s="8"/>
      <c r="TAK91" s="8"/>
      <c r="TAL91" s="8"/>
      <c r="TAM91" s="8"/>
      <c r="TAN91" s="8"/>
      <c r="TAO91" s="8"/>
      <c r="TAP91" s="8"/>
      <c r="TAQ91" s="8"/>
      <c r="TAR91" s="8"/>
      <c r="TAS91" s="8"/>
      <c r="TAT91" s="8"/>
      <c r="TAU91" s="8"/>
      <c r="TAV91" s="8"/>
      <c r="TAW91" s="8"/>
      <c r="TAX91" s="8"/>
      <c r="TAY91" s="8"/>
      <c r="TAZ91" s="8"/>
      <c r="TBA91" s="8"/>
      <c r="TBB91" s="8"/>
      <c r="TBC91" s="8"/>
      <c r="TBD91" s="8"/>
      <c r="TBE91" s="8"/>
      <c r="TBF91" s="8"/>
      <c r="TBG91" s="8"/>
      <c r="TBH91" s="8"/>
      <c r="TBI91" s="8"/>
      <c r="TBJ91" s="8"/>
      <c r="TBK91" s="8"/>
      <c r="TBL91" s="8"/>
      <c r="TBM91" s="8"/>
      <c r="TBN91" s="8"/>
      <c r="TBO91" s="8"/>
      <c r="TBP91" s="8"/>
      <c r="TBQ91" s="8"/>
      <c r="TBR91" s="8"/>
      <c r="TBS91" s="8"/>
      <c r="TBT91" s="8"/>
      <c r="TBU91" s="8"/>
      <c r="TBV91" s="8"/>
      <c r="TBW91" s="8"/>
      <c r="TBX91" s="8"/>
      <c r="TBY91" s="8"/>
      <c r="TBZ91" s="8"/>
      <c r="TCA91" s="8"/>
      <c r="TCB91" s="8"/>
      <c r="TCC91" s="8"/>
      <c r="TCD91" s="8"/>
      <c r="TCE91" s="8"/>
      <c r="TCF91" s="8"/>
      <c r="TCG91" s="8"/>
      <c r="TCH91" s="8"/>
      <c r="TCI91" s="8"/>
      <c r="TCJ91" s="8"/>
      <c r="TCK91" s="8"/>
      <c r="TCL91" s="8"/>
      <c r="TCM91" s="8"/>
      <c r="TCN91" s="8"/>
      <c r="TCO91" s="8"/>
      <c r="TCP91" s="8"/>
      <c r="TCQ91" s="8"/>
      <c r="TCR91" s="8"/>
      <c r="TCS91" s="8"/>
      <c r="TCT91" s="8"/>
      <c r="TCU91" s="8"/>
      <c r="TCV91" s="8"/>
      <c r="TCW91" s="8"/>
      <c r="TCX91" s="8"/>
      <c r="TCY91" s="8"/>
      <c r="TCZ91" s="8"/>
      <c r="TDA91" s="8"/>
      <c r="TDB91" s="8"/>
      <c r="TDC91" s="8"/>
      <c r="TDD91" s="8"/>
      <c r="TDE91" s="8"/>
      <c r="TDF91" s="8"/>
      <c r="TDG91" s="8"/>
      <c r="TDH91" s="8"/>
      <c r="TDI91" s="8"/>
      <c r="TDJ91" s="8"/>
      <c r="TDK91" s="8"/>
      <c r="TDL91" s="8"/>
      <c r="TDM91" s="8"/>
      <c r="TDN91" s="8"/>
      <c r="TDO91" s="8"/>
      <c r="TDP91" s="8"/>
      <c r="TDQ91" s="8"/>
      <c r="TDR91" s="8"/>
      <c r="TDS91" s="8"/>
      <c r="TDT91" s="8"/>
      <c r="TDU91" s="8"/>
      <c r="TDV91" s="8"/>
      <c r="TDW91" s="8"/>
      <c r="TDX91" s="8"/>
      <c r="TDY91" s="8"/>
      <c r="TDZ91" s="8"/>
      <c r="TEA91" s="8"/>
      <c r="TEB91" s="8"/>
      <c r="TEC91" s="8"/>
      <c r="TED91" s="8"/>
      <c r="TEE91" s="8"/>
      <c r="TEF91" s="8"/>
      <c r="TEG91" s="8"/>
      <c r="TEH91" s="8"/>
      <c r="TEI91" s="8"/>
      <c r="TEJ91" s="8"/>
      <c r="TEK91" s="8"/>
      <c r="TEL91" s="8"/>
      <c r="TEM91" s="8"/>
      <c r="TEN91" s="8"/>
      <c r="TEO91" s="8"/>
      <c r="TEP91" s="8"/>
      <c r="TEQ91" s="8"/>
      <c r="TER91" s="8"/>
      <c r="TES91" s="8"/>
      <c r="TET91" s="8"/>
      <c r="TEU91" s="8"/>
      <c r="TEV91" s="8"/>
      <c r="TEW91" s="8"/>
      <c r="TEX91" s="8"/>
      <c r="TEY91" s="8"/>
      <c r="TEZ91" s="8"/>
      <c r="TFA91" s="8"/>
      <c r="TFB91" s="8"/>
      <c r="TFC91" s="8"/>
      <c r="TFD91" s="8"/>
      <c r="TFE91" s="8"/>
      <c r="TFF91" s="8"/>
      <c r="TFG91" s="8"/>
      <c r="TFH91" s="8"/>
      <c r="TFI91" s="8"/>
      <c r="TFJ91" s="8"/>
      <c r="TFK91" s="8"/>
      <c r="TFL91" s="8"/>
      <c r="TFM91" s="8"/>
      <c r="TFN91" s="8"/>
      <c r="TFO91" s="8"/>
      <c r="TFP91" s="8"/>
      <c r="TFQ91" s="8"/>
      <c r="TFR91" s="8"/>
      <c r="TFS91" s="8"/>
      <c r="TFT91" s="8"/>
      <c r="TFU91" s="8"/>
      <c r="TFV91" s="8"/>
      <c r="TFW91" s="8"/>
      <c r="TFX91" s="8"/>
      <c r="TFY91" s="8"/>
      <c r="TFZ91" s="8"/>
      <c r="TGA91" s="8"/>
      <c r="TGB91" s="8"/>
      <c r="TGC91" s="8"/>
      <c r="TGD91" s="8"/>
      <c r="TGE91" s="8"/>
      <c r="TGF91" s="8"/>
      <c r="TGG91" s="8"/>
      <c r="TGH91" s="8"/>
      <c r="TGI91" s="8"/>
      <c r="TGJ91" s="8"/>
      <c r="TGK91" s="8"/>
      <c r="TGL91" s="8"/>
      <c r="TGM91" s="8"/>
      <c r="TGN91" s="8"/>
      <c r="TGO91" s="8"/>
      <c r="TGP91" s="8"/>
      <c r="TGQ91" s="8"/>
      <c r="TGR91" s="8"/>
      <c r="TGS91" s="8"/>
      <c r="TGT91" s="8"/>
      <c r="TGU91" s="8"/>
      <c r="TGV91" s="8"/>
      <c r="TGW91" s="8"/>
      <c r="TGX91" s="8"/>
      <c r="TGY91" s="8"/>
      <c r="TGZ91" s="8"/>
      <c r="THA91" s="8"/>
      <c r="THB91" s="8"/>
      <c r="THC91" s="8"/>
      <c r="THD91" s="8"/>
      <c r="THE91" s="8"/>
      <c r="THF91" s="8"/>
      <c r="THG91" s="8"/>
      <c r="THH91" s="8"/>
      <c r="THI91" s="8"/>
      <c r="THJ91" s="8"/>
      <c r="THK91" s="8"/>
      <c r="THL91" s="8"/>
      <c r="THM91" s="8"/>
      <c r="THN91" s="8"/>
      <c r="THO91" s="8"/>
      <c r="THP91" s="8"/>
      <c r="THQ91" s="8"/>
      <c r="THR91" s="8"/>
      <c r="THS91" s="8"/>
      <c r="THT91" s="8"/>
      <c r="THU91" s="8"/>
      <c r="THV91" s="8"/>
      <c r="THW91" s="8"/>
      <c r="THX91" s="8"/>
      <c r="THY91" s="8"/>
      <c r="THZ91" s="8"/>
      <c r="TIA91" s="8"/>
      <c r="TIB91" s="8"/>
      <c r="TIC91" s="8"/>
      <c r="TID91" s="8"/>
      <c r="TIE91" s="8"/>
      <c r="TIF91" s="8"/>
      <c r="TIG91" s="8"/>
      <c r="TIH91" s="8"/>
      <c r="TII91" s="8"/>
      <c r="TIJ91" s="8"/>
      <c r="TIK91" s="8"/>
      <c r="TIL91" s="8"/>
      <c r="TIM91" s="8"/>
      <c r="TIN91" s="8"/>
      <c r="TIO91" s="8"/>
      <c r="TIP91" s="8"/>
      <c r="TIQ91" s="8"/>
      <c r="TIR91" s="8"/>
      <c r="TIS91" s="8"/>
      <c r="TIT91" s="8"/>
      <c r="TIU91" s="8"/>
      <c r="TIV91" s="8"/>
      <c r="TIW91" s="8"/>
      <c r="TIX91" s="8"/>
      <c r="TIY91" s="8"/>
      <c r="TIZ91" s="8"/>
      <c r="TJA91" s="8"/>
      <c r="TJB91" s="8"/>
      <c r="TJC91" s="8"/>
      <c r="TJD91" s="8"/>
      <c r="TJE91" s="8"/>
      <c r="TJF91" s="8"/>
      <c r="TJG91" s="8"/>
      <c r="TJH91" s="8"/>
      <c r="TJI91" s="8"/>
      <c r="TJJ91" s="8"/>
      <c r="TJK91" s="8"/>
      <c r="TJL91" s="8"/>
      <c r="TJM91" s="8"/>
      <c r="TJN91" s="8"/>
      <c r="TJO91" s="8"/>
      <c r="TJP91" s="8"/>
      <c r="TJQ91" s="8"/>
      <c r="TJR91" s="8"/>
      <c r="TJS91" s="8"/>
      <c r="TJT91" s="8"/>
      <c r="TJU91" s="8"/>
      <c r="TJV91" s="8"/>
      <c r="TJW91" s="8"/>
      <c r="TJX91" s="8"/>
      <c r="TJY91" s="8"/>
      <c r="TJZ91" s="8"/>
      <c r="TKA91" s="8"/>
      <c r="TKB91" s="8"/>
      <c r="TKC91" s="8"/>
      <c r="TKD91" s="8"/>
      <c r="TKE91" s="8"/>
      <c r="TKF91" s="8"/>
      <c r="TKG91" s="8"/>
      <c r="TKH91" s="8"/>
      <c r="TKI91" s="8"/>
      <c r="TKJ91" s="8"/>
      <c r="TKK91" s="8"/>
      <c r="TKL91" s="8"/>
      <c r="TKM91" s="8"/>
      <c r="TKN91" s="8"/>
      <c r="TKO91" s="8"/>
      <c r="TKP91" s="8"/>
      <c r="TKQ91" s="8"/>
      <c r="TKR91" s="8"/>
      <c r="TKS91" s="8"/>
      <c r="TKT91" s="8"/>
      <c r="TKU91" s="8"/>
      <c r="TKV91" s="8"/>
      <c r="TKW91" s="8"/>
      <c r="TKX91" s="8"/>
      <c r="TKY91" s="8"/>
      <c r="TKZ91" s="8"/>
      <c r="TLA91" s="8"/>
      <c r="TLB91" s="8"/>
      <c r="TLC91" s="8"/>
      <c r="TLD91" s="8"/>
      <c r="TLE91" s="8"/>
      <c r="TLF91" s="8"/>
      <c r="TLG91" s="8"/>
      <c r="TLH91" s="8"/>
      <c r="TLI91" s="8"/>
      <c r="TLJ91" s="8"/>
      <c r="TLK91" s="8"/>
      <c r="TLL91" s="8"/>
      <c r="TLM91" s="8"/>
      <c r="TLN91" s="8"/>
      <c r="TLO91" s="8"/>
      <c r="TLP91" s="8"/>
      <c r="TLQ91" s="8"/>
      <c r="TLR91" s="8"/>
      <c r="TLS91" s="8"/>
      <c r="TLT91" s="8"/>
      <c r="TLU91" s="8"/>
      <c r="TLV91" s="8"/>
      <c r="TLW91" s="8"/>
      <c r="TLX91" s="8"/>
      <c r="TLY91" s="8"/>
      <c r="TLZ91" s="8"/>
      <c r="TMA91" s="8"/>
      <c r="TMB91" s="8"/>
      <c r="TMC91" s="8"/>
      <c r="TMD91" s="8"/>
      <c r="TME91" s="8"/>
      <c r="TMF91" s="8"/>
      <c r="TMG91" s="8"/>
      <c r="TMH91" s="8"/>
      <c r="TMI91" s="8"/>
      <c r="TMJ91" s="8"/>
      <c r="TMK91" s="8"/>
      <c r="TML91" s="8"/>
      <c r="TMM91" s="8"/>
      <c r="TMN91" s="8"/>
      <c r="TMO91" s="8"/>
      <c r="TMP91" s="8"/>
      <c r="TMQ91" s="8"/>
      <c r="TMR91" s="8"/>
      <c r="TMS91" s="8"/>
      <c r="TMT91" s="8"/>
      <c r="TMU91" s="8"/>
      <c r="TMV91" s="8"/>
      <c r="TMW91" s="8"/>
      <c r="TMX91" s="8"/>
      <c r="TMY91" s="8"/>
      <c r="TMZ91" s="8"/>
      <c r="TNA91" s="8"/>
      <c r="TNB91" s="8"/>
      <c r="TNC91" s="8"/>
      <c r="TND91" s="8"/>
      <c r="TNE91" s="8"/>
      <c r="TNF91" s="8"/>
      <c r="TNG91" s="8"/>
      <c r="TNH91" s="8"/>
      <c r="TNI91" s="8"/>
      <c r="TNJ91" s="8"/>
      <c r="TNK91" s="8"/>
      <c r="TNL91" s="8"/>
      <c r="TNM91" s="8"/>
      <c r="TNN91" s="8"/>
      <c r="TNO91" s="8"/>
      <c r="TNP91" s="8"/>
      <c r="TNQ91" s="8"/>
      <c r="TNR91" s="8"/>
      <c r="TNS91" s="8"/>
      <c r="TNT91" s="8"/>
      <c r="TNU91" s="8"/>
      <c r="TNV91" s="8"/>
      <c r="TNW91" s="8"/>
      <c r="TNX91" s="8"/>
      <c r="TNY91" s="8"/>
      <c r="TNZ91" s="8"/>
      <c r="TOA91" s="8"/>
      <c r="TOB91" s="8"/>
      <c r="TOC91" s="8"/>
      <c r="TOD91" s="8"/>
      <c r="TOE91" s="8"/>
      <c r="TOF91" s="8"/>
      <c r="TOG91" s="8"/>
      <c r="TOH91" s="8"/>
      <c r="TOI91" s="8"/>
      <c r="TOJ91" s="8"/>
      <c r="TOK91" s="8"/>
      <c r="TOL91" s="8"/>
      <c r="TOM91" s="8"/>
      <c r="TON91" s="8"/>
      <c r="TOO91" s="8"/>
      <c r="TOP91" s="8"/>
      <c r="TOQ91" s="8"/>
      <c r="TOR91" s="8"/>
      <c r="TOS91" s="8"/>
      <c r="TOT91" s="8"/>
      <c r="TOU91" s="8"/>
      <c r="TOV91" s="8"/>
      <c r="TOW91" s="8"/>
      <c r="TOX91" s="8"/>
      <c r="TOY91" s="8"/>
      <c r="TOZ91" s="8"/>
      <c r="TPA91" s="8"/>
      <c r="TPB91" s="8"/>
      <c r="TPC91" s="8"/>
      <c r="TPD91" s="8"/>
      <c r="TPE91" s="8"/>
      <c r="TPF91" s="8"/>
      <c r="TPG91" s="8"/>
      <c r="TPH91" s="8"/>
      <c r="TPI91" s="8"/>
      <c r="TPJ91" s="8"/>
      <c r="TPK91" s="8"/>
      <c r="TPL91" s="8"/>
      <c r="TPM91" s="8"/>
      <c r="TPN91" s="8"/>
      <c r="TPO91" s="8"/>
      <c r="TPP91" s="8"/>
      <c r="TPQ91" s="8"/>
      <c r="TPR91" s="8"/>
      <c r="TPS91" s="8"/>
      <c r="TPT91" s="8"/>
      <c r="TPU91" s="8"/>
      <c r="TPV91" s="8"/>
      <c r="TPW91" s="8"/>
      <c r="TPX91" s="8"/>
      <c r="TPY91" s="8"/>
      <c r="TPZ91" s="8"/>
      <c r="TQA91" s="8"/>
      <c r="TQB91" s="8"/>
      <c r="TQC91" s="8"/>
      <c r="TQD91" s="8"/>
      <c r="TQE91" s="8"/>
      <c r="TQF91" s="8"/>
      <c r="TQG91" s="8"/>
      <c r="TQH91" s="8"/>
      <c r="TQI91" s="8"/>
      <c r="TQJ91" s="8"/>
      <c r="TQK91" s="8"/>
      <c r="TQL91" s="8"/>
      <c r="TQM91" s="8"/>
      <c r="TQN91" s="8"/>
      <c r="TQO91" s="8"/>
      <c r="TQP91" s="8"/>
      <c r="TQQ91" s="8"/>
      <c r="TQR91" s="8"/>
      <c r="TQS91" s="8"/>
      <c r="TQT91" s="8"/>
      <c r="TQU91" s="8"/>
      <c r="TQV91" s="8"/>
      <c r="TQW91" s="8"/>
      <c r="TQX91" s="8"/>
      <c r="TQY91" s="8"/>
      <c r="TQZ91" s="8"/>
      <c r="TRA91" s="8"/>
      <c r="TRB91" s="8"/>
      <c r="TRC91" s="8"/>
      <c r="TRD91" s="8"/>
      <c r="TRE91" s="8"/>
      <c r="TRF91" s="8"/>
      <c r="TRG91" s="8"/>
      <c r="TRH91" s="8"/>
      <c r="TRI91" s="8"/>
      <c r="TRJ91" s="8"/>
      <c r="TRK91" s="8"/>
      <c r="TRL91" s="8"/>
      <c r="TRM91" s="8"/>
      <c r="TRN91" s="8"/>
      <c r="TRO91" s="8"/>
      <c r="TRP91" s="8"/>
      <c r="TRQ91" s="8"/>
      <c r="TRR91" s="8"/>
      <c r="TRS91" s="8"/>
      <c r="TRT91" s="8"/>
      <c r="TRU91" s="8"/>
      <c r="TRV91" s="8"/>
      <c r="TRW91" s="8"/>
      <c r="TRX91" s="8"/>
      <c r="TRY91" s="8"/>
      <c r="TRZ91" s="8"/>
      <c r="TSA91" s="8"/>
      <c r="TSB91" s="8"/>
      <c r="TSC91" s="8"/>
      <c r="TSD91" s="8"/>
      <c r="TSE91" s="8"/>
      <c r="TSF91" s="8"/>
      <c r="TSG91" s="8"/>
      <c r="TSH91" s="8"/>
      <c r="TSI91" s="8"/>
      <c r="TSJ91" s="8"/>
      <c r="TSK91" s="8"/>
      <c r="TSL91" s="8"/>
      <c r="TSM91" s="8"/>
      <c r="TSN91" s="8"/>
      <c r="TSO91" s="8"/>
      <c r="TSP91" s="8"/>
      <c r="TSQ91" s="8"/>
      <c r="TSR91" s="8"/>
      <c r="TSS91" s="8"/>
      <c r="TST91" s="8"/>
      <c r="TSU91" s="8"/>
      <c r="TSV91" s="8"/>
      <c r="TSW91" s="8"/>
      <c r="TSX91" s="8"/>
      <c r="TSY91" s="8"/>
      <c r="TSZ91" s="8"/>
      <c r="TTA91" s="8"/>
      <c r="TTB91" s="8"/>
      <c r="TTC91" s="8"/>
      <c r="TTD91" s="8"/>
      <c r="TTE91" s="8"/>
      <c r="TTF91" s="8"/>
      <c r="TTG91" s="8"/>
      <c r="TTH91" s="8"/>
      <c r="TTI91" s="8"/>
      <c r="TTJ91" s="8"/>
      <c r="TTK91" s="8"/>
      <c r="TTL91" s="8"/>
      <c r="TTM91" s="8"/>
      <c r="TTN91" s="8"/>
      <c r="TTO91" s="8"/>
      <c r="TTP91" s="8"/>
      <c r="TTQ91" s="8"/>
      <c r="TTR91" s="8"/>
      <c r="TTS91" s="8"/>
      <c r="TTT91" s="8"/>
      <c r="TTU91" s="8"/>
      <c r="TTV91" s="8"/>
      <c r="TTW91" s="8"/>
      <c r="TTX91" s="8"/>
      <c r="TTY91" s="8"/>
      <c r="TTZ91" s="8"/>
      <c r="TUA91" s="8"/>
      <c r="TUB91" s="8"/>
      <c r="TUC91" s="8"/>
      <c r="TUD91" s="8"/>
      <c r="TUE91" s="8"/>
      <c r="TUF91" s="8"/>
      <c r="TUG91" s="8"/>
      <c r="TUH91" s="8"/>
      <c r="TUI91" s="8"/>
      <c r="TUJ91" s="8"/>
      <c r="TUK91" s="8"/>
      <c r="TUL91" s="8"/>
      <c r="TUM91" s="8"/>
      <c r="TUN91" s="8"/>
      <c r="TUO91" s="8"/>
      <c r="TUP91" s="8"/>
      <c r="TUQ91" s="8"/>
      <c r="TUR91" s="8"/>
      <c r="TUS91" s="8"/>
      <c r="TUT91" s="8"/>
      <c r="TUU91" s="8"/>
      <c r="TUV91" s="8"/>
      <c r="TUW91" s="8"/>
      <c r="TUX91" s="8"/>
      <c r="TUY91" s="8"/>
      <c r="TUZ91" s="8"/>
      <c r="TVA91" s="8"/>
      <c r="TVB91" s="8"/>
      <c r="TVC91" s="8"/>
      <c r="TVD91" s="8"/>
      <c r="TVE91" s="8"/>
      <c r="TVF91" s="8"/>
      <c r="TVG91" s="8"/>
      <c r="TVH91" s="8"/>
      <c r="TVI91" s="8"/>
      <c r="TVJ91" s="8"/>
      <c r="TVK91" s="8"/>
      <c r="TVL91" s="8"/>
      <c r="TVM91" s="8"/>
      <c r="TVN91" s="8"/>
      <c r="TVO91" s="8"/>
      <c r="TVP91" s="8"/>
      <c r="TVQ91" s="8"/>
      <c r="TVR91" s="8"/>
      <c r="TVS91" s="8"/>
      <c r="TVT91" s="8"/>
      <c r="TVU91" s="8"/>
      <c r="TVV91" s="8"/>
      <c r="TVW91" s="8"/>
      <c r="TVX91" s="8"/>
      <c r="TVY91" s="8"/>
      <c r="TVZ91" s="8"/>
      <c r="TWA91" s="8"/>
      <c r="TWB91" s="8"/>
      <c r="TWC91" s="8"/>
      <c r="TWD91" s="8"/>
      <c r="TWE91" s="8"/>
      <c r="TWF91" s="8"/>
      <c r="TWG91" s="8"/>
      <c r="TWH91" s="8"/>
      <c r="TWI91" s="8"/>
      <c r="TWJ91" s="8"/>
      <c r="TWK91" s="8"/>
      <c r="TWL91" s="8"/>
      <c r="TWM91" s="8"/>
      <c r="TWN91" s="8"/>
      <c r="TWO91" s="8"/>
      <c r="TWP91" s="8"/>
      <c r="TWQ91" s="8"/>
      <c r="TWR91" s="8"/>
      <c r="TWS91" s="8"/>
      <c r="TWT91" s="8"/>
      <c r="TWU91" s="8"/>
      <c r="TWV91" s="8"/>
      <c r="TWW91" s="8"/>
      <c r="TWX91" s="8"/>
      <c r="TWY91" s="8"/>
      <c r="TWZ91" s="8"/>
      <c r="TXA91" s="8"/>
      <c r="TXB91" s="8"/>
      <c r="TXC91" s="8"/>
      <c r="TXD91" s="8"/>
      <c r="TXE91" s="8"/>
      <c r="TXF91" s="8"/>
      <c r="TXG91" s="8"/>
      <c r="TXH91" s="8"/>
      <c r="TXI91" s="8"/>
      <c r="TXJ91" s="8"/>
      <c r="TXK91" s="8"/>
      <c r="TXL91" s="8"/>
      <c r="TXM91" s="8"/>
      <c r="TXN91" s="8"/>
      <c r="TXO91" s="8"/>
      <c r="TXP91" s="8"/>
      <c r="TXQ91" s="8"/>
      <c r="TXR91" s="8"/>
      <c r="TXS91" s="8"/>
      <c r="TXT91" s="8"/>
      <c r="TXU91" s="8"/>
      <c r="TXV91" s="8"/>
      <c r="TXW91" s="8"/>
      <c r="TXX91" s="8"/>
      <c r="TXY91" s="8"/>
      <c r="TXZ91" s="8"/>
      <c r="TYA91" s="8"/>
      <c r="TYB91" s="8"/>
      <c r="TYC91" s="8"/>
      <c r="TYD91" s="8"/>
      <c r="TYE91" s="8"/>
      <c r="TYF91" s="8"/>
      <c r="TYG91" s="8"/>
      <c r="TYH91" s="8"/>
      <c r="TYI91" s="8"/>
      <c r="TYJ91" s="8"/>
      <c r="TYK91" s="8"/>
      <c r="TYL91" s="8"/>
      <c r="TYM91" s="8"/>
      <c r="TYN91" s="8"/>
      <c r="TYO91" s="8"/>
      <c r="TYP91" s="8"/>
      <c r="TYQ91" s="8"/>
      <c r="TYR91" s="8"/>
      <c r="TYS91" s="8"/>
      <c r="TYT91" s="8"/>
      <c r="TYU91" s="8"/>
      <c r="TYV91" s="8"/>
      <c r="TYW91" s="8"/>
      <c r="TYX91" s="8"/>
      <c r="TYY91" s="8"/>
      <c r="TYZ91" s="8"/>
      <c r="TZA91" s="8"/>
      <c r="TZB91" s="8"/>
      <c r="TZC91" s="8"/>
      <c r="TZD91" s="8"/>
      <c r="TZE91" s="8"/>
      <c r="TZF91" s="8"/>
      <c r="TZG91" s="8"/>
      <c r="TZH91" s="8"/>
      <c r="TZI91" s="8"/>
      <c r="TZJ91" s="8"/>
      <c r="TZK91" s="8"/>
      <c r="TZL91" s="8"/>
      <c r="TZM91" s="8"/>
      <c r="TZN91" s="8"/>
      <c r="TZO91" s="8"/>
      <c r="TZP91" s="8"/>
      <c r="TZQ91" s="8"/>
      <c r="TZR91" s="8"/>
      <c r="TZS91" s="8"/>
      <c r="TZT91" s="8"/>
      <c r="TZU91" s="8"/>
      <c r="TZV91" s="8"/>
      <c r="TZW91" s="8"/>
      <c r="TZX91" s="8"/>
      <c r="TZY91" s="8"/>
      <c r="TZZ91" s="8"/>
      <c r="UAA91" s="8"/>
      <c r="UAB91" s="8"/>
      <c r="UAC91" s="8"/>
      <c r="UAD91" s="8"/>
      <c r="UAE91" s="8"/>
      <c r="UAF91" s="8"/>
      <c r="UAG91" s="8"/>
      <c r="UAH91" s="8"/>
      <c r="UAI91" s="8"/>
      <c r="UAJ91" s="8"/>
      <c r="UAK91" s="8"/>
      <c r="UAL91" s="8"/>
      <c r="UAM91" s="8"/>
      <c r="UAN91" s="8"/>
      <c r="UAO91" s="8"/>
      <c r="UAP91" s="8"/>
      <c r="UAQ91" s="8"/>
      <c r="UAR91" s="8"/>
      <c r="UAS91" s="8"/>
      <c r="UAT91" s="8"/>
      <c r="UAU91" s="8"/>
      <c r="UAV91" s="8"/>
      <c r="UAW91" s="8"/>
      <c r="UAX91" s="8"/>
      <c r="UAY91" s="8"/>
      <c r="UAZ91" s="8"/>
      <c r="UBA91" s="8"/>
      <c r="UBB91" s="8"/>
      <c r="UBC91" s="8"/>
      <c r="UBD91" s="8"/>
      <c r="UBE91" s="8"/>
      <c r="UBF91" s="8"/>
      <c r="UBG91" s="8"/>
      <c r="UBH91" s="8"/>
      <c r="UBI91" s="8"/>
      <c r="UBJ91" s="8"/>
      <c r="UBK91" s="8"/>
      <c r="UBL91" s="8"/>
      <c r="UBM91" s="8"/>
      <c r="UBN91" s="8"/>
      <c r="UBO91" s="8"/>
      <c r="UBP91" s="8"/>
      <c r="UBQ91" s="8"/>
      <c r="UBR91" s="8"/>
      <c r="UBS91" s="8"/>
      <c r="UBT91" s="8"/>
      <c r="UBU91" s="8"/>
      <c r="UBV91" s="8"/>
      <c r="UBW91" s="8"/>
      <c r="UBX91" s="8"/>
      <c r="UBY91" s="8"/>
      <c r="UBZ91" s="8"/>
      <c r="UCA91" s="8"/>
      <c r="UCB91" s="8"/>
      <c r="UCC91" s="8"/>
      <c r="UCD91" s="8"/>
      <c r="UCE91" s="8"/>
      <c r="UCF91" s="8"/>
      <c r="UCG91" s="8"/>
      <c r="UCH91" s="8"/>
      <c r="UCI91" s="8"/>
      <c r="UCJ91" s="8"/>
      <c r="UCK91" s="8"/>
      <c r="UCL91" s="8"/>
      <c r="UCM91" s="8"/>
      <c r="UCN91" s="8"/>
      <c r="UCO91" s="8"/>
      <c r="UCP91" s="8"/>
      <c r="UCQ91" s="8"/>
      <c r="UCR91" s="8"/>
      <c r="UCS91" s="8"/>
      <c r="UCT91" s="8"/>
      <c r="UCU91" s="8"/>
      <c r="UCV91" s="8"/>
      <c r="UCW91" s="8"/>
      <c r="UCX91" s="8"/>
      <c r="UCY91" s="8"/>
      <c r="UCZ91" s="8"/>
      <c r="UDA91" s="8"/>
      <c r="UDB91" s="8"/>
      <c r="UDC91" s="8"/>
      <c r="UDD91" s="8"/>
      <c r="UDE91" s="8"/>
      <c r="UDF91" s="8"/>
      <c r="UDG91" s="8"/>
      <c r="UDH91" s="8"/>
      <c r="UDI91" s="8"/>
      <c r="UDJ91" s="8"/>
      <c r="UDK91" s="8"/>
      <c r="UDL91" s="8"/>
      <c r="UDM91" s="8"/>
      <c r="UDN91" s="8"/>
      <c r="UDO91" s="8"/>
      <c r="UDP91" s="8"/>
      <c r="UDQ91" s="8"/>
      <c r="UDR91" s="8"/>
      <c r="UDS91" s="8"/>
      <c r="UDT91" s="8"/>
      <c r="UDU91" s="8"/>
      <c r="UDV91" s="8"/>
      <c r="UDW91" s="8"/>
      <c r="UDX91" s="8"/>
      <c r="UDY91" s="8"/>
      <c r="UDZ91" s="8"/>
      <c r="UEA91" s="8"/>
      <c r="UEB91" s="8"/>
      <c r="UEC91" s="8"/>
      <c r="UED91" s="8"/>
      <c r="UEE91" s="8"/>
      <c r="UEF91" s="8"/>
      <c r="UEG91" s="8"/>
      <c r="UEH91" s="8"/>
      <c r="UEI91" s="8"/>
      <c r="UEJ91" s="8"/>
      <c r="UEK91" s="8"/>
      <c r="UEL91" s="8"/>
      <c r="UEM91" s="8"/>
      <c r="UEN91" s="8"/>
      <c r="UEO91" s="8"/>
      <c r="UEP91" s="8"/>
      <c r="UEQ91" s="8"/>
      <c r="UER91" s="8"/>
      <c r="UES91" s="8"/>
      <c r="UET91" s="8"/>
      <c r="UEU91" s="8"/>
      <c r="UEV91" s="8"/>
      <c r="UEW91" s="8"/>
      <c r="UEX91" s="8"/>
      <c r="UEY91" s="8"/>
      <c r="UEZ91" s="8"/>
      <c r="UFA91" s="8"/>
      <c r="UFB91" s="8"/>
      <c r="UFC91" s="8"/>
      <c r="UFD91" s="8"/>
      <c r="UFE91" s="8"/>
      <c r="UFF91" s="8"/>
      <c r="UFG91" s="8"/>
      <c r="UFH91" s="8"/>
      <c r="UFI91" s="8"/>
      <c r="UFJ91" s="8"/>
      <c r="UFK91" s="8"/>
      <c r="UFL91" s="8"/>
      <c r="UFM91" s="8"/>
      <c r="UFN91" s="8"/>
      <c r="UFO91" s="8"/>
      <c r="UFP91" s="8"/>
      <c r="UFQ91" s="8"/>
      <c r="UFR91" s="8"/>
      <c r="UFS91" s="8"/>
      <c r="UFT91" s="8"/>
      <c r="UFU91" s="8"/>
      <c r="UFV91" s="8"/>
      <c r="UFW91" s="8"/>
      <c r="UFX91" s="8"/>
      <c r="UFY91" s="8"/>
      <c r="UFZ91" s="8"/>
      <c r="UGA91" s="8"/>
      <c r="UGB91" s="8"/>
      <c r="UGC91" s="8"/>
      <c r="UGD91" s="8"/>
      <c r="UGE91" s="8"/>
      <c r="UGF91" s="8"/>
      <c r="UGG91" s="8"/>
      <c r="UGH91" s="8"/>
      <c r="UGI91" s="8"/>
      <c r="UGJ91" s="8"/>
      <c r="UGK91" s="8"/>
      <c r="UGL91" s="8"/>
      <c r="UGM91" s="8"/>
      <c r="UGN91" s="8"/>
      <c r="UGO91" s="8"/>
      <c r="UGP91" s="8"/>
      <c r="UGQ91" s="8"/>
      <c r="UGR91" s="8"/>
      <c r="UGS91" s="8"/>
      <c r="UGT91" s="8"/>
      <c r="UGU91" s="8"/>
      <c r="UGV91" s="8"/>
      <c r="UGW91" s="8"/>
      <c r="UGX91" s="8"/>
      <c r="UGY91" s="8"/>
      <c r="UGZ91" s="8"/>
      <c r="UHA91" s="8"/>
      <c r="UHB91" s="8"/>
      <c r="UHC91" s="8"/>
      <c r="UHD91" s="8"/>
      <c r="UHE91" s="8"/>
      <c r="UHF91" s="8"/>
      <c r="UHG91" s="8"/>
      <c r="UHH91" s="8"/>
      <c r="UHI91" s="8"/>
      <c r="UHJ91" s="8"/>
      <c r="UHK91" s="8"/>
      <c r="UHL91" s="8"/>
      <c r="UHM91" s="8"/>
      <c r="UHN91" s="8"/>
      <c r="UHO91" s="8"/>
      <c r="UHP91" s="8"/>
      <c r="UHQ91" s="8"/>
      <c r="UHR91" s="8"/>
      <c r="UHS91" s="8"/>
      <c r="UHT91" s="8"/>
      <c r="UHU91" s="8"/>
      <c r="UHV91" s="8"/>
      <c r="UHW91" s="8"/>
      <c r="UHX91" s="8"/>
      <c r="UHY91" s="8"/>
      <c r="UHZ91" s="8"/>
      <c r="UIA91" s="8"/>
      <c r="UIB91" s="8"/>
      <c r="UIC91" s="8"/>
      <c r="UID91" s="8"/>
      <c r="UIE91" s="8"/>
      <c r="UIF91" s="8"/>
      <c r="UIG91" s="8"/>
      <c r="UIH91" s="8"/>
      <c r="UII91" s="8"/>
      <c r="UIJ91" s="8"/>
      <c r="UIK91" s="8"/>
      <c r="UIL91" s="8"/>
      <c r="UIM91" s="8"/>
      <c r="UIN91" s="8"/>
      <c r="UIO91" s="8"/>
      <c r="UIP91" s="8"/>
      <c r="UIQ91" s="8"/>
      <c r="UIR91" s="8"/>
      <c r="UIS91" s="8"/>
      <c r="UIT91" s="8"/>
      <c r="UIU91" s="8"/>
      <c r="UIV91" s="8"/>
      <c r="UIW91" s="8"/>
      <c r="UIX91" s="8"/>
      <c r="UIY91" s="8"/>
      <c r="UIZ91" s="8"/>
      <c r="UJA91" s="8"/>
      <c r="UJB91" s="8"/>
      <c r="UJC91" s="8"/>
      <c r="UJD91" s="8"/>
      <c r="UJE91" s="8"/>
      <c r="UJF91" s="8"/>
      <c r="UJG91" s="8"/>
      <c r="UJH91" s="8"/>
      <c r="UJI91" s="8"/>
      <c r="UJJ91" s="8"/>
      <c r="UJK91" s="8"/>
      <c r="UJL91" s="8"/>
      <c r="UJM91" s="8"/>
      <c r="UJN91" s="8"/>
      <c r="UJO91" s="8"/>
      <c r="UJP91" s="8"/>
      <c r="UJQ91" s="8"/>
      <c r="UJR91" s="8"/>
      <c r="UJS91" s="8"/>
      <c r="UJT91" s="8"/>
      <c r="UJU91" s="8"/>
      <c r="UJV91" s="8"/>
      <c r="UJW91" s="8"/>
      <c r="UJX91" s="8"/>
      <c r="UJY91" s="8"/>
      <c r="UJZ91" s="8"/>
      <c r="UKA91" s="8"/>
      <c r="UKB91" s="8"/>
      <c r="UKC91" s="8"/>
      <c r="UKD91" s="8"/>
      <c r="UKE91" s="8"/>
      <c r="UKF91" s="8"/>
      <c r="UKG91" s="8"/>
      <c r="UKH91" s="8"/>
      <c r="UKI91" s="8"/>
      <c r="UKJ91" s="8"/>
      <c r="UKK91" s="8"/>
      <c r="UKL91" s="8"/>
      <c r="UKM91" s="8"/>
      <c r="UKN91" s="8"/>
      <c r="UKO91" s="8"/>
      <c r="UKP91" s="8"/>
      <c r="UKQ91" s="8"/>
      <c r="UKR91" s="8"/>
      <c r="UKS91" s="8"/>
      <c r="UKT91" s="8"/>
      <c r="UKU91" s="8"/>
      <c r="UKV91" s="8"/>
      <c r="UKW91" s="8"/>
      <c r="UKX91" s="8"/>
      <c r="UKY91" s="8"/>
      <c r="UKZ91" s="8"/>
      <c r="ULA91" s="8"/>
      <c r="ULB91" s="8"/>
      <c r="ULC91" s="8"/>
      <c r="ULD91" s="8"/>
      <c r="ULE91" s="8"/>
      <c r="ULF91" s="8"/>
      <c r="ULG91" s="8"/>
      <c r="ULH91" s="8"/>
      <c r="ULI91" s="8"/>
      <c r="ULJ91" s="8"/>
      <c r="ULK91" s="8"/>
      <c r="ULL91" s="8"/>
      <c r="ULM91" s="8"/>
      <c r="ULN91" s="8"/>
      <c r="ULO91" s="8"/>
      <c r="ULP91" s="8"/>
      <c r="ULQ91" s="8"/>
      <c r="ULR91" s="8"/>
      <c r="ULS91" s="8"/>
      <c r="ULT91" s="8"/>
      <c r="ULU91" s="8"/>
      <c r="ULV91" s="8"/>
      <c r="ULW91" s="8"/>
      <c r="ULX91" s="8"/>
      <c r="ULY91" s="8"/>
      <c r="ULZ91" s="8"/>
      <c r="UMA91" s="8"/>
      <c r="UMB91" s="8"/>
      <c r="UMC91" s="8"/>
      <c r="UMD91" s="8"/>
      <c r="UME91" s="8"/>
      <c r="UMF91" s="8"/>
      <c r="UMG91" s="8"/>
      <c r="UMH91" s="8"/>
      <c r="UMI91" s="8"/>
      <c r="UMJ91" s="8"/>
      <c r="UMK91" s="8"/>
      <c r="UML91" s="8"/>
      <c r="UMM91" s="8"/>
      <c r="UMN91" s="8"/>
      <c r="UMO91" s="8"/>
      <c r="UMP91" s="8"/>
      <c r="UMQ91" s="8"/>
      <c r="UMR91" s="8"/>
      <c r="UMS91" s="8"/>
      <c r="UMT91" s="8"/>
      <c r="UMU91" s="8"/>
      <c r="UMV91" s="8"/>
      <c r="UMW91" s="8"/>
      <c r="UMX91" s="8"/>
      <c r="UMY91" s="8"/>
      <c r="UMZ91" s="8"/>
      <c r="UNA91" s="8"/>
      <c r="UNB91" s="8"/>
      <c r="UNC91" s="8"/>
      <c r="UND91" s="8"/>
      <c r="UNE91" s="8"/>
      <c r="UNF91" s="8"/>
      <c r="UNG91" s="8"/>
      <c r="UNH91" s="8"/>
      <c r="UNI91" s="8"/>
      <c r="UNJ91" s="8"/>
      <c r="UNK91" s="8"/>
      <c r="UNL91" s="8"/>
      <c r="UNM91" s="8"/>
      <c r="UNN91" s="8"/>
      <c r="UNO91" s="8"/>
      <c r="UNP91" s="8"/>
      <c r="UNQ91" s="8"/>
      <c r="UNR91" s="8"/>
      <c r="UNS91" s="8"/>
      <c r="UNT91" s="8"/>
      <c r="UNU91" s="8"/>
      <c r="UNV91" s="8"/>
      <c r="UNW91" s="8"/>
      <c r="UNX91" s="8"/>
      <c r="UNY91" s="8"/>
      <c r="UNZ91" s="8"/>
      <c r="UOA91" s="8"/>
      <c r="UOB91" s="8"/>
      <c r="UOC91" s="8"/>
      <c r="UOD91" s="8"/>
      <c r="UOE91" s="8"/>
      <c r="UOF91" s="8"/>
      <c r="UOG91" s="8"/>
      <c r="UOH91" s="8"/>
      <c r="UOI91" s="8"/>
      <c r="UOJ91" s="8"/>
      <c r="UOK91" s="8"/>
      <c r="UOL91" s="8"/>
      <c r="UOM91" s="8"/>
      <c r="UON91" s="8"/>
      <c r="UOO91" s="8"/>
      <c r="UOP91" s="8"/>
      <c r="UOQ91" s="8"/>
      <c r="UOR91" s="8"/>
      <c r="UOS91" s="8"/>
      <c r="UOT91" s="8"/>
      <c r="UOU91" s="8"/>
      <c r="UOV91" s="8"/>
      <c r="UOW91" s="8"/>
      <c r="UOX91" s="8"/>
      <c r="UOY91" s="8"/>
      <c r="UOZ91" s="8"/>
      <c r="UPA91" s="8"/>
      <c r="UPB91" s="8"/>
      <c r="UPC91" s="8"/>
      <c r="UPD91" s="8"/>
      <c r="UPE91" s="8"/>
      <c r="UPF91" s="8"/>
      <c r="UPG91" s="8"/>
      <c r="UPH91" s="8"/>
      <c r="UPI91" s="8"/>
      <c r="UPJ91" s="8"/>
      <c r="UPK91" s="8"/>
      <c r="UPL91" s="8"/>
      <c r="UPM91" s="8"/>
      <c r="UPN91" s="8"/>
      <c r="UPO91" s="8"/>
      <c r="UPP91" s="8"/>
      <c r="UPQ91" s="8"/>
      <c r="UPR91" s="8"/>
      <c r="UPS91" s="8"/>
      <c r="UPT91" s="8"/>
      <c r="UPU91" s="8"/>
      <c r="UPV91" s="8"/>
      <c r="UPW91" s="8"/>
      <c r="UPX91" s="8"/>
      <c r="UPY91" s="8"/>
      <c r="UPZ91" s="8"/>
      <c r="UQA91" s="8"/>
      <c r="UQB91" s="8"/>
      <c r="UQC91" s="8"/>
      <c r="UQD91" s="8"/>
      <c r="UQE91" s="8"/>
      <c r="UQF91" s="8"/>
      <c r="UQG91" s="8"/>
      <c r="UQH91" s="8"/>
      <c r="UQI91" s="8"/>
      <c r="UQJ91" s="8"/>
      <c r="UQK91" s="8"/>
      <c r="UQL91" s="8"/>
      <c r="UQM91" s="8"/>
      <c r="UQN91" s="8"/>
      <c r="UQO91" s="8"/>
      <c r="UQP91" s="8"/>
      <c r="UQQ91" s="8"/>
      <c r="UQR91" s="8"/>
      <c r="UQS91" s="8"/>
      <c r="UQT91" s="8"/>
      <c r="UQU91" s="8"/>
      <c r="UQV91" s="8"/>
      <c r="UQW91" s="8"/>
      <c r="UQX91" s="8"/>
      <c r="UQY91" s="8"/>
      <c r="UQZ91" s="8"/>
      <c r="URA91" s="8"/>
      <c r="URB91" s="8"/>
      <c r="URC91" s="8"/>
      <c r="URD91" s="8"/>
      <c r="URE91" s="8"/>
      <c r="URF91" s="8"/>
      <c r="URG91" s="8"/>
      <c r="URH91" s="8"/>
      <c r="URI91" s="8"/>
      <c r="URJ91" s="8"/>
      <c r="URK91" s="8"/>
      <c r="URL91" s="8"/>
      <c r="URM91" s="8"/>
      <c r="URN91" s="8"/>
      <c r="URO91" s="8"/>
      <c r="URP91" s="8"/>
      <c r="URQ91" s="8"/>
      <c r="URR91" s="8"/>
      <c r="URS91" s="8"/>
      <c r="URT91" s="8"/>
      <c r="URU91" s="8"/>
      <c r="URV91" s="8"/>
      <c r="URW91" s="8"/>
      <c r="URX91" s="8"/>
      <c r="URY91" s="8"/>
      <c r="URZ91" s="8"/>
      <c r="USA91" s="8"/>
      <c r="USB91" s="8"/>
      <c r="USC91" s="8"/>
      <c r="USD91" s="8"/>
      <c r="USE91" s="8"/>
      <c r="USF91" s="8"/>
      <c r="USG91" s="8"/>
      <c r="USH91" s="8"/>
      <c r="USI91" s="8"/>
      <c r="USJ91" s="8"/>
      <c r="USK91" s="8"/>
      <c r="USL91" s="8"/>
      <c r="USM91" s="8"/>
      <c r="USN91" s="8"/>
      <c r="USO91" s="8"/>
      <c r="USP91" s="8"/>
      <c r="USQ91" s="8"/>
      <c r="USR91" s="8"/>
      <c r="USS91" s="8"/>
      <c r="UST91" s="8"/>
      <c r="USU91" s="8"/>
      <c r="USV91" s="8"/>
      <c r="USW91" s="8"/>
      <c r="USX91" s="8"/>
      <c r="USY91" s="8"/>
      <c r="USZ91" s="8"/>
      <c r="UTA91" s="8"/>
      <c r="UTB91" s="8"/>
      <c r="UTC91" s="8"/>
      <c r="UTD91" s="8"/>
      <c r="UTE91" s="8"/>
      <c r="UTF91" s="8"/>
      <c r="UTG91" s="8"/>
      <c r="UTH91" s="8"/>
      <c r="UTI91" s="8"/>
      <c r="UTJ91" s="8"/>
      <c r="UTK91" s="8"/>
      <c r="UTL91" s="8"/>
      <c r="UTM91" s="8"/>
      <c r="UTN91" s="8"/>
      <c r="UTO91" s="8"/>
      <c r="UTP91" s="8"/>
      <c r="UTQ91" s="8"/>
      <c r="UTR91" s="8"/>
      <c r="UTS91" s="8"/>
      <c r="UTT91" s="8"/>
      <c r="UTU91" s="8"/>
      <c r="UTV91" s="8"/>
      <c r="UTW91" s="8"/>
      <c r="UTX91" s="8"/>
      <c r="UTY91" s="8"/>
      <c r="UTZ91" s="8"/>
      <c r="UUA91" s="8"/>
      <c r="UUB91" s="8"/>
      <c r="UUC91" s="8"/>
      <c r="UUD91" s="8"/>
      <c r="UUE91" s="8"/>
      <c r="UUF91" s="8"/>
      <c r="UUG91" s="8"/>
      <c r="UUH91" s="8"/>
      <c r="UUI91" s="8"/>
      <c r="UUJ91" s="8"/>
      <c r="UUK91" s="8"/>
      <c r="UUL91" s="8"/>
      <c r="UUM91" s="8"/>
      <c r="UUN91" s="8"/>
      <c r="UUO91" s="8"/>
      <c r="UUP91" s="8"/>
      <c r="UUQ91" s="8"/>
      <c r="UUR91" s="8"/>
      <c r="UUS91" s="8"/>
      <c r="UUT91" s="8"/>
      <c r="UUU91" s="8"/>
      <c r="UUV91" s="8"/>
      <c r="UUW91" s="8"/>
      <c r="UUX91" s="8"/>
      <c r="UUY91" s="8"/>
      <c r="UUZ91" s="8"/>
      <c r="UVA91" s="8"/>
      <c r="UVB91" s="8"/>
      <c r="UVC91" s="8"/>
      <c r="UVD91" s="8"/>
      <c r="UVE91" s="8"/>
      <c r="UVF91" s="8"/>
      <c r="UVG91" s="8"/>
      <c r="UVH91" s="8"/>
      <c r="UVI91" s="8"/>
      <c r="UVJ91" s="8"/>
      <c r="UVK91" s="8"/>
      <c r="UVL91" s="8"/>
      <c r="UVM91" s="8"/>
      <c r="UVN91" s="8"/>
      <c r="UVO91" s="8"/>
      <c r="UVP91" s="8"/>
      <c r="UVQ91" s="8"/>
      <c r="UVR91" s="8"/>
      <c r="UVS91" s="8"/>
      <c r="UVT91" s="8"/>
      <c r="UVU91" s="8"/>
      <c r="UVV91" s="8"/>
      <c r="UVW91" s="8"/>
      <c r="UVX91" s="8"/>
      <c r="UVY91" s="8"/>
      <c r="UVZ91" s="8"/>
      <c r="UWA91" s="8"/>
      <c r="UWB91" s="8"/>
      <c r="UWC91" s="8"/>
      <c r="UWD91" s="8"/>
      <c r="UWE91" s="8"/>
      <c r="UWF91" s="8"/>
      <c r="UWG91" s="8"/>
      <c r="UWH91" s="8"/>
      <c r="UWI91" s="8"/>
      <c r="UWJ91" s="8"/>
      <c r="UWK91" s="8"/>
      <c r="UWL91" s="8"/>
      <c r="UWM91" s="8"/>
      <c r="UWN91" s="8"/>
      <c r="UWO91" s="8"/>
      <c r="UWP91" s="8"/>
      <c r="UWQ91" s="8"/>
      <c r="UWR91" s="8"/>
      <c r="UWS91" s="8"/>
      <c r="UWT91" s="8"/>
      <c r="UWU91" s="8"/>
      <c r="UWV91" s="8"/>
      <c r="UWW91" s="8"/>
      <c r="UWX91" s="8"/>
      <c r="UWY91" s="8"/>
      <c r="UWZ91" s="8"/>
      <c r="UXA91" s="8"/>
      <c r="UXB91" s="8"/>
      <c r="UXC91" s="8"/>
      <c r="UXD91" s="8"/>
      <c r="UXE91" s="8"/>
      <c r="UXF91" s="8"/>
      <c r="UXG91" s="8"/>
      <c r="UXH91" s="8"/>
      <c r="UXI91" s="8"/>
      <c r="UXJ91" s="8"/>
      <c r="UXK91" s="8"/>
      <c r="UXL91" s="8"/>
      <c r="UXM91" s="8"/>
      <c r="UXN91" s="8"/>
      <c r="UXO91" s="8"/>
      <c r="UXP91" s="8"/>
      <c r="UXQ91" s="8"/>
      <c r="UXR91" s="8"/>
      <c r="UXS91" s="8"/>
      <c r="UXT91" s="8"/>
      <c r="UXU91" s="8"/>
      <c r="UXV91" s="8"/>
      <c r="UXW91" s="8"/>
      <c r="UXX91" s="8"/>
      <c r="UXY91" s="8"/>
      <c r="UXZ91" s="8"/>
      <c r="UYA91" s="8"/>
      <c r="UYB91" s="8"/>
      <c r="UYC91" s="8"/>
      <c r="UYD91" s="8"/>
      <c r="UYE91" s="8"/>
      <c r="UYF91" s="8"/>
      <c r="UYG91" s="8"/>
      <c r="UYH91" s="8"/>
      <c r="UYI91" s="8"/>
      <c r="UYJ91" s="8"/>
      <c r="UYK91" s="8"/>
      <c r="UYL91" s="8"/>
      <c r="UYM91" s="8"/>
      <c r="UYN91" s="8"/>
      <c r="UYO91" s="8"/>
      <c r="UYP91" s="8"/>
      <c r="UYQ91" s="8"/>
      <c r="UYR91" s="8"/>
      <c r="UYS91" s="8"/>
      <c r="UYT91" s="8"/>
      <c r="UYU91" s="8"/>
      <c r="UYV91" s="8"/>
      <c r="UYW91" s="8"/>
      <c r="UYX91" s="8"/>
      <c r="UYY91" s="8"/>
      <c r="UYZ91" s="8"/>
      <c r="UZA91" s="8"/>
      <c r="UZB91" s="8"/>
      <c r="UZC91" s="8"/>
      <c r="UZD91" s="8"/>
      <c r="UZE91" s="8"/>
      <c r="UZF91" s="8"/>
      <c r="UZG91" s="8"/>
      <c r="UZH91" s="8"/>
      <c r="UZI91" s="8"/>
      <c r="UZJ91" s="8"/>
      <c r="UZK91" s="8"/>
      <c r="UZL91" s="8"/>
      <c r="UZM91" s="8"/>
      <c r="UZN91" s="8"/>
      <c r="UZO91" s="8"/>
      <c r="UZP91" s="8"/>
      <c r="UZQ91" s="8"/>
      <c r="UZR91" s="8"/>
      <c r="UZS91" s="8"/>
      <c r="UZT91" s="8"/>
      <c r="UZU91" s="8"/>
      <c r="UZV91" s="8"/>
      <c r="UZW91" s="8"/>
      <c r="UZX91" s="8"/>
      <c r="UZY91" s="8"/>
      <c r="UZZ91" s="8"/>
      <c r="VAA91" s="8"/>
      <c r="VAB91" s="8"/>
      <c r="VAC91" s="8"/>
      <c r="VAD91" s="8"/>
      <c r="VAE91" s="8"/>
      <c r="VAF91" s="8"/>
      <c r="VAG91" s="8"/>
      <c r="VAH91" s="8"/>
      <c r="VAI91" s="8"/>
      <c r="VAJ91" s="8"/>
      <c r="VAK91" s="8"/>
      <c r="VAL91" s="8"/>
      <c r="VAM91" s="8"/>
      <c r="VAN91" s="8"/>
      <c r="VAO91" s="8"/>
      <c r="VAP91" s="8"/>
      <c r="VAQ91" s="8"/>
      <c r="VAR91" s="8"/>
      <c r="VAS91" s="8"/>
      <c r="VAT91" s="8"/>
      <c r="VAU91" s="8"/>
      <c r="VAV91" s="8"/>
      <c r="VAW91" s="8"/>
      <c r="VAX91" s="8"/>
      <c r="VAY91" s="8"/>
      <c r="VAZ91" s="8"/>
      <c r="VBA91" s="8"/>
      <c r="VBB91" s="8"/>
      <c r="VBC91" s="8"/>
      <c r="VBD91" s="8"/>
      <c r="VBE91" s="8"/>
      <c r="VBF91" s="8"/>
      <c r="VBG91" s="8"/>
      <c r="VBH91" s="8"/>
      <c r="VBI91" s="8"/>
      <c r="VBJ91" s="8"/>
      <c r="VBK91" s="8"/>
      <c r="VBL91" s="8"/>
      <c r="VBM91" s="8"/>
      <c r="VBN91" s="8"/>
      <c r="VBO91" s="8"/>
      <c r="VBP91" s="8"/>
      <c r="VBQ91" s="8"/>
      <c r="VBR91" s="8"/>
      <c r="VBS91" s="8"/>
      <c r="VBT91" s="8"/>
      <c r="VBU91" s="8"/>
      <c r="VBV91" s="8"/>
      <c r="VBW91" s="8"/>
      <c r="VBX91" s="8"/>
      <c r="VBY91" s="8"/>
      <c r="VBZ91" s="8"/>
      <c r="VCA91" s="8"/>
      <c r="VCB91" s="8"/>
      <c r="VCC91" s="8"/>
      <c r="VCD91" s="8"/>
      <c r="VCE91" s="8"/>
      <c r="VCF91" s="8"/>
      <c r="VCG91" s="8"/>
      <c r="VCH91" s="8"/>
      <c r="VCI91" s="8"/>
      <c r="VCJ91" s="8"/>
      <c r="VCK91" s="8"/>
      <c r="VCL91" s="8"/>
      <c r="VCM91" s="8"/>
      <c r="VCN91" s="8"/>
      <c r="VCO91" s="8"/>
      <c r="VCP91" s="8"/>
      <c r="VCQ91" s="8"/>
      <c r="VCR91" s="8"/>
      <c r="VCS91" s="8"/>
      <c r="VCT91" s="8"/>
      <c r="VCU91" s="8"/>
      <c r="VCV91" s="8"/>
      <c r="VCW91" s="8"/>
      <c r="VCX91" s="8"/>
      <c r="VCY91" s="8"/>
      <c r="VCZ91" s="8"/>
      <c r="VDA91" s="8"/>
      <c r="VDB91" s="8"/>
      <c r="VDC91" s="8"/>
      <c r="VDD91" s="8"/>
      <c r="VDE91" s="8"/>
      <c r="VDF91" s="8"/>
      <c r="VDG91" s="8"/>
      <c r="VDH91" s="8"/>
      <c r="VDI91" s="8"/>
      <c r="VDJ91" s="8"/>
      <c r="VDK91" s="8"/>
      <c r="VDL91" s="8"/>
      <c r="VDM91" s="8"/>
      <c r="VDN91" s="8"/>
      <c r="VDO91" s="8"/>
      <c r="VDP91" s="8"/>
      <c r="VDQ91" s="8"/>
      <c r="VDR91" s="8"/>
      <c r="VDS91" s="8"/>
      <c r="VDT91" s="8"/>
      <c r="VDU91" s="8"/>
      <c r="VDV91" s="8"/>
      <c r="VDW91" s="8"/>
      <c r="VDX91" s="8"/>
      <c r="VDY91" s="8"/>
      <c r="VDZ91" s="8"/>
      <c r="VEA91" s="8"/>
      <c r="VEB91" s="8"/>
      <c r="VEC91" s="8"/>
      <c r="VED91" s="8"/>
      <c r="VEE91" s="8"/>
      <c r="VEF91" s="8"/>
      <c r="VEG91" s="8"/>
      <c r="VEH91" s="8"/>
      <c r="VEI91" s="8"/>
      <c r="VEJ91" s="8"/>
      <c r="VEK91" s="8"/>
      <c r="VEL91" s="8"/>
      <c r="VEM91" s="8"/>
      <c r="VEN91" s="8"/>
      <c r="VEO91" s="8"/>
      <c r="VEP91" s="8"/>
      <c r="VEQ91" s="8"/>
      <c r="VER91" s="8"/>
      <c r="VES91" s="8"/>
      <c r="VET91" s="8"/>
      <c r="VEU91" s="8"/>
      <c r="VEV91" s="8"/>
      <c r="VEW91" s="8"/>
      <c r="VEX91" s="8"/>
      <c r="VEY91" s="8"/>
      <c r="VEZ91" s="8"/>
      <c r="VFA91" s="8"/>
      <c r="VFB91" s="8"/>
      <c r="VFC91" s="8"/>
      <c r="VFD91" s="8"/>
      <c r="VFE91" s="8"/>
      <c r="VFF91" s="8"/>
      <c r="VFG91" s="8"/>
      <c r="VFH91" s="8"/>
      <c r="VFI91" s="8"/>
      <c r="VFJ91" s="8"/>
      <c r="VFK91" s="8"/>
      <c r="VFL91" s="8"/>
      <c r="VFM91" s="8"/>
      <c r="VFN91" s="8"/>
      <c r="VFO91" s="8"/>
      <c r="VFP91" s="8"/>
      <c r="VFQ91" s="8"/>
      <c r="VFR91" s="8"/>
      <c r="VFS91" s="8"/>
      <c r="VFT91" s="8"/>
      <c r="VFU91" s="8"/>
      <c r="VFV91" s="8"/>
      <c r="VFW91" s="8"/>
      <c r="VFX91" s="8"/>
      <c r="VFY91" s="8"/>
      <c r="VFZ91" s="8"/>
      <c r="VGA91" s="8"/>
      <c r="VGB91" s="8"/>
      <c r="VGC91" s="8"/>
      <c r="VGD91" s="8"/>
      <c r="VGE91" s="8"/>
      <c r="VGF91" s="8"/>
      <c r="VGG91" s="8"/>
      <c r="VGH91" s="8"/>
      <c r="VGI91" s="8"/>
      <c r="VGJ91" s="8"/>
      <c r="VGK91" s="8"/>
      <c r="VGL91" s="8"/>
      <c r="VGM91" s="8"/>
      <c r="VGN91" s="8"/>
      <c r="VGO91" s="8"/>
      <c r="VGP91" s="8"/>
      <c r="VGQ91" s="8"/>
      <c r="VGR91" s="8"/>
      <c r="VGS91" s="8"/>
      <c r="VGT91" s="8"/>
      <c r="VGU91" s="8"/>
      <c r="VGV91" s="8"/>
      <c r="VGW91" s="8"/>
      <c r="VGX91" s="8"/>
      <c r="VGY91" s="8"/>
      <c r="VGZ91" s="8"/>
      <c r="VHA91" s="8"/>
      <c r="VHB91" s="8"/>
      <c r="VHC91" s="8"/>
      <c r="VHD91" s="8"/>
      <c r="VHE91" s="8"/>
      <c r="VHF91" s="8"/>
      <c r="VHG91" s="8"/>
      <c r="VHH91" s="8"/>
      <c r="VHI91" s="8"/>
      <c r="VHJ91" s="8"/>
      <c r="VHK91" s="8"/>
      <c r="VHL91" s="8"/>
      <c r="VHM91" s="8"/>
      <c r="VHN91" s="8"/>
      <c r="VHO91" s="8"/>
      <c r="VHP91" s="8"/>
      <c r="VHQ91" s="8"/>
      <c r="VHR91" s="8"/>
      <c r="VHS91" s="8"/>
      <c r="VHT91" s="8"/>
      <c r="VHU91" s="8"/>
      <c r="VHV91" s="8"/>
      <c r="VHW91" s="8"/>
      <c r="VHX91" s="8"/>
      <c r="VHY91" s="8"/>
      <c r="VHZ91" s="8"/>
      <c r="VIA91" s="8"/>
      <c r="VIB91" s="8"/>
      <c r="VIC91" s="8"/>
      <c r="VID91" s="8"/>
      <c r="VIE91" s="8"/>
      <c r="VIF91" s="8"/>
      <c r="VIG91" s="8"/>
      <c r="VIH91" s="8"/>
      <c r="VII91" s="8"/>
      <c r="VIJ91" s="8"/>
      <c r="VIK91" s="8"/>
      <c r="VIL91" s="8"/>
      <c r="VIM91" s="8"/>
      <c r="VIN91" s="8"/>
      <c r="VIO91" s="8"/>
      <c r="VIP91" s="8"/>
      <c r="VIQ91" s="8"/>
      <c r="VIR91" s="8"/>
      <c r="VIS91" s="8"/>
      <c r="VIT91" s="8"/>
      <c r="VIU91" s="8"/>
      <c r="VIV91" s="8"/>
      <c r="VIW91" s="8"/>
      <c r="VIX91" s="8"/>
      <c r="VIY91" s="8"/>
      <c r="VIZ91" s="8"/>
      <c r="VJA91" s="8"/>
      <c r="VJB91" s="8"/>
      <c r="VJC91" s="8"/>
      <c r="VJD91" s="8"/>
      <c r="VJE91" s="8"/>
      <c r="VJF91" s="8"/>
      <c r="VJG91" s="8"/>
      <c r="VJH91" s="8"/>
      <c r="VJI91" s="8"/>
      <c r="VJJ91" s="8"/>
      <c r="VJK91" s="8"/>
      <c r="VJL91" s="8"/>
      <c r="VJM91" s="8"/>
      <c r="VJN91" s="8"/>
      <c r="VJO91" s="8"/>
      <c r="VJP91" s="8"/>
      <c r="VJQ91" s="8"/>
      <c r="VJR91" s="8"/>
      <c r="VJS91" s="8"/>
      <c r="VJT91" s="8"/>
      <c r="VJU91" s="8"/>
      <c r="VJV91" s="8"/>
      <c r="VJW91" s="8"/>
      <c r="VJX91" s="8"/>
      <c r="VJY91" s="8"/>
      <c r="VJZ91" s="8"/>
      <c r="VKA91" s="8"/>
      <c r="VKB91" s="8"/>
      <c r="VKC91" s="8"/>
      <c r="VKD91" s="8"/>
      <c r="VKE91" s="8"/>
      <c r="VKF91" s="8"/>
      <c r="VKG91" s="8"/>
      <c r="VKH91" s="8"/>
      <c r="VKI91" s="8"/>
      <c r="VKJ91" s="8"/>
      <c r="VKK91" s="8"/>
      <c r="VKL91" s="8"/>
      <c r="VKM91" s="8"/>
      <c r="VKN91" s="8"/>
      <c r="VKO91" s="8"/>
      <c r="VKP91" s="8"/>
      <c r="VKQ91" s="8"/>
      <c r="VKR91" s="8"/>
      <c r="VKS91" s="8"/>
      <c r="VKT91" s="8"/>
      <c r="VKU91" s="8"/>
      <c r="VKV91" s="8"/>
      <c r="VKW91" s="8"/>
      <c r="VKX91" s="8"/>
      <c r="VKY91" s="8"/>
      <c r="VKZ91" s="8"/>
      <c r="VLA91" s="8"/>
      <c r="VLB91" s="8"/>
      <c r="VLC91" s="8"/>
      <c r="VLD91" s="8"/>
      <c r="VLE91" s="8"/>
      <c r="VLF91" s="8"/>
      <c r="VLG91" s="8"/>
      <c r="VLH91" s="8"/>
      <c r="VLI91" s="8"/>
      <c r="VLJ91" s="8"/>
      <c r="VLK91" s="8"/>
      <c r="VLL91" s="8"/>
      <c r="VLM91" s="8"/>
      <c r="VLN91" s="8"/>
      <c r="VLO91" s="8"/>
      <c r="VLP91" s="8"/>
      <c r="VLQ91" s="8"/>
      <c r="VLR91" s="8"/>
      <c r="VLS91" s="8"/>
      <c r="VLT91" s="8"/>
      <c r="VLU91" s="8"/>
      <c r="VLV91" s="8"/>
      <c r="VLW91" s="8"/>
      <c r="VLX91" s="8"/>
      <c r="VLY91" s="8"/>
      <c r="VLZ91" s="8"/>
      <c r="VMA91" s="8"/>
      <c r="VMB91" s="8"/>
      <c r="VMC91" s="8"/>
      <c r="VMD91" s="8"/>
      <c r="VME91" s="8"/>
      <c r="VMF91" s="8"/>
      <c r="VMG91" s="8"/>
      <c r="VMH91" s="8"/>
      <c r="VMI91" s="8"/>
      <c r="VMJ91" s="8"/>
      <c r="VMK91" s="8"/>
      <c r="VML91" s="8"/>
      <c r="VMM91" s="8"/>
      <c r="VMN91" s="8"/>
      <c r="VMO91" s="8"/>
      <c r="VMP91" s="8"/>
      <c r="VMQ91" s="8"/>
      <c r="VMR91" s="8"/>
      <c r="VMS91" s="8"/>
      <c r="VMT91" s="8"/>
      <c r="VMU91" s="8"/>
      <c r="VMV91" s="8"/>
      <c r="VMW91" s="8"/>
      <c r="VMX91" s="8"/>
      <c r="VMY91" s="8"/>
      <c r="VMZ91" s="8"/>
      <c r="VNA91" s="8"/>
      <c r="VNB91" s="8"/>
      <c r="VNC91" s="8"/>
      <c r="VND91" s="8"/>
      <c r="VNE91" s="8"/>
      <c r="VNF91" s="8"/>
      <c r="VNG91" s="8"/>
      <c r="VNH91" s="8"/>
      <c r="VNI91" s="8"/>
      <c r="VNJ91" s="8"/>
      <c r="VNK91" s="8"/>
      <c r="VNL91" s="8"/>
      <c r="VNM91" s="8"/>
      <c r="VNN91" s="8"/>
      <c r="VNO91" s="8"/>
      <c r="VNP91" s="8"/>
      <c r="VNQ91" s="8"/>
      <c r="VNR91" s="8"/>
      <c r="VNS91" s="8"/>
      <c r="VNT91" s="8"/>
      <c r="VNU91" s="8"/>
      <c r="VNV91" s="8"/>
      <c r="VNW91" s="8"/>
      <c r="VNX91" s="8"/>
      <c r="VNY91" s="8"/>
      <c r="VNZ91" s="8"/>
      <c r="VOA91" s="8"/>
      <c r="VOB91" s="8"/>
      <c r="VOC91" s="8"/>
      <c r="VOD91" s="8"/>
      <c r="VOE91" s="8"/>
      <c r="VOF91" s="8"/>
      <c r="VOG91" s="8"/>
      <c r="VOH91" s="8"/>
      <c r="VOI91" s="8"/>
      <c r="VOJ91" s="8"/>
      <c r="VOK91" s="8"/>
      <c r="VOL91" s="8"/>
      <c r="VOM91" s="8"/>
      <c r="VON91" s="8"/>
      <c r="VOO91" s="8"/>
      <c r="VOP91" s="8"/>
      <c r="VOQ91" s="8"/>
      <c r="VOR91" s="8"/>
      <c r="VOS91" s="8"/>
      <c r="VOT91" s="8"/>
      <c r="VOU91" s="8"/>
      <c r="VOV91" s="8"/>
      <c r="VOW91" s="8"/>
      <c r="VOX91" s="8"/>
      <c r="VOY91" s="8"/>
      <c r="VOZ91" s="8"/>
      <c r="VPA91" s="8"/>
      <c r="VPB91" s="8"/>
      <c r="VPC91" s="8"/>
      <c r="VPD91" s="8"/>
      <c r="VPE91" s="8"/>
      <c r="VPF91" s="8"/>
      <c r="VPG91" s="8"/>
      <c r="VPH91" s="8"/>
      <c r="VPI91" s="8"/>
      <c r="VPJ91" s="8"/>
      <c r="VPK91" s="8"/>
      <c r="VPL91" s="8"/>
      <c r="VPM91" s="8"/>
      <c r="VPN91" s="8"/>
      <c r="VPO91" s="8"/>
      <c r="VPP91" s="8"/>
      <c r="VPQ91" s="8"/>
      <c r="VPR91" s="8"/>
      <c r="VPS91" s="8"/>
      <c r="VPT91" s="8"/>
      <c r="VPU91" s="8"/>
      <c r="VPV91" s="8"/>
      <c r="VPW91" s="8"/>
      <c r="VPX91" s="8"/>
      <c r="VPY91" s="8"/>
      <c r="VPZ91" s="8"/>
      <c r="VQA91" s="8"/>
      <c r="VQB91" s="8"/>
      <c r="VQC91" s="8"/>
      <c r="VQD91" s="8"/>
      <c r="VQE91" s="8"/>
      <c r="VQF91" s="8"/>
      <c r="VQG91" s="8"/>
      <c r="VQH91" s="8"/>
      <c r="VQI91" s="8"/>
      <c r="VQJ91" s="8"/>
      <c r="VQK91" s="8"/>
      <c r="VQL91" s="8"/>
      <c r="VQM91" s="8"/>
      <c r="VQN91" s="8"/>
      <c r="VQO91" s="8"/>
      <c r="VQP91" s="8"/>
      <c r="VQQ91" s="8"/>
      <c r="VQR91" s="8"/>
      <c r="VQS91" s="8"/>
      <c r="VQT91" s="8"/>
      <c r="VQU91" s="8"/>
      <c r="VQV91" s="8"/>
      <c r="VQW91" s="8"/>
      <c r="VQX91" s="8"/>
      <c r="VQY91" s="8"/>
      <c r="VQZ91" s="8"/>
      <c r="VRA91" s="8"/>
      <c r="VRB91" s="8"/>
      <c r="VRC91" s="8"/>
      <c r="VRD91" s="8"/>
      <c r="VRE91" s="8"/>
      <c r="VRF91" s="8"/>
      <c r="VRG91" s="8"/>
      <c r="VRH91" s="8"/>
      <c r="VRI91" s="8"/>
      <c r="VRJ91" s="8"/>
      <c r="VRK91" s="8"/>
      <c r="VRL91" s="8"/>
      <c r="VRM91" s="8"/>
      <c r="VRN91" s="8"/>
      <c r="VRO91" s="8"/>
      <c r="VRP91" s="8"/>
      <c r="VRQ91" s="8"/>
      <c r="VRR91" s="8"/>
      <c r="VRS91" s="8"/>
      <c r="VRT91" s="8"/>
      <c r="VRU91" s="8"/>
      <c r="VRV91" s="8"/>
      <c r="VRW91" s="8"/>
      <c r="VRX91" s="8"/>
      <c r="VRY91" s="8"/>
      <c r="VRZ91" s="8"/>
      <c r="VSA91" s="8"/>
      <c r="VSB91" s="8"/>
      <c r="VSC91" s="8"/>
      <c r="VSD91" s="8"/>
      <c r="VSE91" s="8"/>
      <c r="VSF91" s="8"/>
      <c r="VSG91" s="8"/>
      <c r="VSH91" s="8"/>
      <c r="VSI91" s="8"/>
      <c r="VSJ91" s="8"/>
      <c r="VSK91" s="8"/>
      <c r="VSL91" s="8"/>
      <c r="VSM91" s="8"/>
      <c r="VSN91" s="8"/>
      <c r="VSO91" s="8"/>
      <c r="VSP91" s="8"/>
      <c r="VSQ91" s="8"/>
      <c r="VSR91" s="8"/>
      <c r="VSS91" s="8"/>
      <c r="VST91" s="8"/>
      <c r="VSU91" s="8"/>
      <c r="VSV91" s="8"/>
      <c r="VSW91" s="8"/>
      <c r="VSX91" s="8"/>
      <c r="VSY91" s="8"/>
      <c r="VSZ91" s="8"/>
      <c r="VTA91" s="8"/>
      <c r="VTB91" s="8"/>
      <c r="VTC91" s="8"/>
      <c r="VTD91" s="8"/>
      <c r="VTE91" s="8"/>
      <c r="VTF91" s="8"/>
      <c r="VTG91" s="8"/>
      <c r="VTH91" s="8"/>
      <c r="VTI91" s="8"/>
      <c r="VTJ91" s="8"/>
      <c r="VTK91" s="8"/>
      <c r="VTL91" s="8"/>
      <c r="VTM91" s="8"/>
      <c r="VTN91" s="8"/>
      <c r="VTO91" s="8"/>
      <c r="VTP91" s="8"/>
      <c r="VTQ91" s="8"/>
      <c r="VTR91" s="8"/>
      <c r="VTS91" s="8"/>
      <c r="VTT91" s="8"/>
      <c r="VTU91" s="8"/>
      <c r="VTV91" s="8"/>
      <c r="VTW91" s="8"/>
      <c r="VTX91" s="8"/>
      <c r="VTY91" s="8"/>
      <c r="VTZ91" s="8"/>
      <c r="VUA91" s="8"/>
      <c r="VUB91" s="8"/>
      <c r="VUC91" s="8"/>
      <c r="VUD91" s="8"/>
      <c r="VUE91" s="8"/>
      <c r="VUF91" s="8"/>
      <c r="VUG91" s="8"/>
      <c r="VUH91" s="8"/>
      <c r="VUI91" s="8"/>
      <c r="VUJ91" s="8"/>
      <c r="VUK91" s="8"/>
      <c r="VUL91" s="8"/>
      <c r="VUM91" s="8"/>
      <c r="VUN91" s="8"/>
      <c r="VUO91" s="8"/>
      <c r="VUP91" s="8"/>
      <c r="VUQ91" s="8"/>
      <c r="VUR91" s="8"/>
      <c r="VUS91" s="8"/>
      <c r="VUT91" s="8"/>
      <c r="VUU91" s="8"/>
      <c r="VUV91" s="8"/>
      <c r="VUW91" s="8"/>
      <c r="VUX91" s="8"/>
      <c r="VUY91" s="8"/>
      <c r="VUZ91" s="8"/>
      <c r="VVA91" s="8"/>
      <c r="VVB91" s="8"/>
      <c r="VVC91" s="8"/>
      <c r="VVD91" s="8"/>
      <c r="VVE91" s="8"/>
      <c r="VVF91" s="8"/>
      <c r="VVG91" s="8"/>
      <c r="VVH91" s="8"/>
      <c r="VVI91" s="8"/>
      <c r="VVJ91" s="8"/>
      <c r="VVK91" s="8"/>
      <c r="VVL91" s="8"/>
      <c r="VVM91" s="8"/>
      <c r="VVN91" s="8"/>
      <c r="VVO91" s="8"/>
      <c r="VVP91" s="8"/>
      <c r="VVQ91" s="8"/>
      <c r="VVR91" s="8"/>
      <c r="VVS91" s="8"/>
      <c r="VVT91" s="8"/>
      <c r="VVU91" s="8"/>
      <c r="VVV91" s="8"/>
      <c r="VVW91" s="8"/>
      <c r="VVX91" s="8"/>
      <c r="VVY91" s="8"/>
      <c r="VVZ91" s="8"/>
      <c r="VWA91" s="8"/>
      <c r="VWB91" s="8"/>
      <c r="VWC91" s="8"/>
      <c r="VWD91" s="8"/>
      <c r="VWE91" s="8"/>
      <c r="VWF91" s="8"/>
      <c r="VWG91" s="8"/>
      <c r="VWH91" s="8"/>
      <c r="VWI91" s="8"/>
      <c r="VWJ91" s="8"/>
      <c r="VWK91" s="8"/>
      <c r="VWL91" s="8"/>
      <c r="VWM91" s="8"/>
      <c r="VWN91" s="8"/>
      <c r="VWO91" s="8"/>
      <c r="VWP91" s="8"/>
      <c r="VWQ91" s="8"/>
      <c r="VWR91" s="8"/>
      <c r="VWS91" s="8"/>
      <c r="VWT91" s="8"/>
      <c r="VWU91" s="8"/>
      <c r="VWV91" s="8"/>
      <c r="VWW91" s="8"/>
      <c r="VWX91" s="8"/>
      <c r="VWY91" s="8"/>
      <c r="VWZ91" s="8"/>
      <c r="VXA91" s="8"/>
      <c r="VXB91" s="8"/>
      <c r="VXC91" s="8"/>
      <c r="VXD91" s="8"/>
      <c r="VXE91" s="8"/>
      <c r="VXF91" s="8"/>
      <c r="VXG91" s="8"/>
      <c r="VXH91" s="8"/>
      <c r="VXI91" s="8"/>
      <c r="VXJ91" s="8"/>
      <c r="VXK91" s="8"/>
      <c r="VXL91" s="8"/>
      <c r="VXM91" s="8"/>
      <c r="VXN91" s="8"/>
      <c r="VXO91" s="8"/>
      <c r="VXP91" s="8"/>
      <c r="VXQ91" s="8"/>
      <c r="VXR91" s="8"/>
      <c r="VXS91" s="8"/>
      <c r="VXT91" s="8"/>
      <c r="VXU91" s="8"/>
      <c r="VXV91" s="8"/>
      <c r="VXW91" s="8"/>
      <c r="VXX91" s="8"/>
      <c r="VXY91" s="8"/>
      <c r="VXZ91" s="8"/>
      <c r="VYA91" s="8"/>
      <c r="VYB91" s="8"/>
      <c r="VYC91" s="8"/>
      <c r="VYD91" s="8"/>
      <c r="VYE91" s="8"/>
      <c r="VYF91" s="8"/>
      <c r="VYG91" s="8"/>
      <c r="VYH91" s="8"/>
      <c r="VYI91" s="8"/>
      <c r="VYJ91" s="8"/>
      <c r="VYK91" s="8"/>
      <c r="VYL91" s="8"/>
      <c r="VYM91" s="8"/>
      <c r="VYN91" s="8"/>
      <c r="VYO91" s="8"/>
      <c r="VYP91" s="8"/>
      <c r="VYQ91" s="8"/>
      <c r="VYR91" s="8"/>
      <c r="VYS91" s="8"/>
      <c r="VYT91" s="8"/>
      <c r="VYU91" s="8"/>
      <c r="VYV91" s="8"/>
      <c r="VYW91" s="8"/>
      <c r="VYX91" s="8"/>
      <c r="VYY91" s="8"/>
      <c r="VYZ91" s="8"/>
      <c r="VZA91" s="8"/>
      <c r="VZB91" s="8"/>
      <c r="VZC91" s="8"/>
      <c r="VZD91" s="8"/>
      <c r="VZE91" s="8"/>
      <c r="VZF91" s="8"/>
      <c r="VZG91" s="8"/>
      <c r="VZH91" s="8"/>
      <c r="VZI91" s="8"/>
      <c r="VZJ91" s="8"/>
      <c r="VZK91" s="8"/>
      <c r="VZL91" s="8"/>
      <c r="VZM91" s="8"/>
      <c r="VZN91" s="8"/>
      <c r="VZO91" s="8"/>
      <c r="VZP91" s="8"/>
      <c r="VZQ91" s="8"/>
      <c r="VZR91" s="8"/>
      <c r="VZS91" s="8"/>
      <c r="VZT91" s="8"/>
      <c r="VZU91" s="8"/>
      <c r="VZV91" s="8"/>
      <c r="VZW91" s="8"/>
      <c r="VZX91" s="8"/>
      <c r="VZY91" s="8"/>
      <c r="VZZ91" s="8"/>
      <c r="WAA91" s="8"/>
      <c r="WAB91" s="8"/>
      <c r="WAC91" s="8"/>
      <c r="WAD91" s="8"/>
      <c r="WAE91" s="8"/>
      <c r="WAF91" s="8"/>
      <c r="WAG91" s="8"/>
      <c r="WAH91" s="8"/>
      <c r="WAI91" s="8"/>
      <c r="WAJ91" s="8"/>
      <c r="WAK91" s="8"/>
      <c r="WAL91" s="8"/>
      <c r="WAM91" s="8"/>
      <c r="WAN91" s="8"/>
      <c r="WAO91" s="8"/>
      <c r="WAP91" s="8"/>
      <c r="WAQ91" s="8"/>
      <c r="WAR91" s="8"/>
      <c r="WAS91" s="8"/>
      <c r="WAT91" s="8"/>
      <c r="WAU91" s="8"/>
      <c r="WAV91" s="8"/>
      <c r="WAW91" s="8"/>
      <c r="WAX91" s="8"/>
      <c r="WAY91" s="8"/>
      <c r="WAZ91" s="8"/>
      <c r="WBA91" s="8"/>
      <c r="WBB91" s="8"/>
      <c r="WBC91" s="8"/>
      <c r="WBD91" s="8"/>
      <c r="WBE91" s="8"/>
      <c r="WBF91" s="8"/>
      <c r="WBG91" s="8"/>
      <c r="WBH91" s="8"/>
      <c r="WBI91" s="8"/>
      <c r="WBJ91" s="8"/>
      <c r="WBK91" s="8"/>
      <c r="WBL91" s="8"/>
      <c r="WBM91" s="8"/>
      <c r="WBN91" s="8"/>
      <c r="WBO91" s="8"/>
      <c r="WBP91" s="8"/>
      <c r="WBQ91" s="8"/>
      <c r="WBR91" s="8"/>
      <c r="WBS91" s="8"/>
      <c r="WBT91" s="8"/>
      <c r="WBU91" s="8"/>
      <c r="WBV91" s="8"/>
      <c r="WBW91" s="8"/>
      <c r="WBX91" s="8"/>
      <c r="WBY91" s="8"/>
      <c r="WBZ91" s="8"/>
      <c r="WCA91" s="8"/>
      <c r="WCB91" s="8"/>
      <c r="WCC91" s="8"/>
      <c r="WCD91" s="8"/>
      <c r="WCE91" s="8"/>
      <c r="WCF91" s="8"/>
      <c r="WCG91" s="8"/>
      <c r="WCH91" s="8"/>
      <c r="WCI91" s="8"/>
      <c r="WCJ91" s="8"/>
      <c r="WCK91" s="8"/>
      <c r="WCL91" s="8"/>
      <c r="WCM91" s="8"/>
      <c r="WCN91" s="8"/>
      <c r="WCO91" s="8"/>
      <c r="WCP91" s="8"/>
      <c r="WCQ91" s="8"/>
      <c r="WCR91" s="8"/>
      <c r="WCS91" s="8"/>
      <c r="WCT91" s="8"/>
      <c r="WCU91" s="8"/>
      <c r="WCV91" s="8"/>
      <c r="WCW91" s="8"/>
      <c r="WCX91" s="8"/>
      <c r="WCY91" s="8"/>
      <c r="WCZ91" s="8"/>
      <c r="WDA91" s="8"/>
      <c r="WDB91" s="8"/>
      <c r="WDC91" s="8"/>
      <c r="WDD91" s="8"/>
      <c r="WDE91" s="8"/>
      <c r="WDF91" s="8"/>
      <c r="WDG91" s="8"/>
      <c r="WDH91" s="8"/>
      <c r="WDI91" s="8"/>
      <c r="WDJ91" s="8"/>
      <c r="WDK91" s="8"/>
      <c r="WDL91" s="8"/>
      <c r="WDM91" s="8"/>
      <c r="WDN91" s="8"/>
      <c r="WDO91" s="8"/>
      <c r="WDP91" s="8"/>
      <c r="WDQ91" s="8"/>
      <c r="WDR91" s="8"/>
      <c r="WDS91" s="8"/>
      <c r="WDT91" s="8"/>
      <c r="WDU91" s="8"/>
      <c r="WDV91" s="8"/>
      <c r="WDW91" s="8"/>
      <c r="WDX91" s="8"/>
      <c r="WDY91" s="8"/>
      <c r="WDZ91" s="8"/>
      <c r="WEA91" s="8"/>
      <c r="WEB91" s="8"/>
      <c r="WEC91" s="8"/>
      <c r="WED91" s="8"/>
      <c r="WEE91" s="8"/>
      <c r="WEF91" s="8"/>
      <c r="WEG91" s="8"/>
      <c r="WEH91" s="8"/>
      <c r="WEI91" s="8"/>
      <c r="WEJ91" s="8"/>
      <c r="WEK91" s="8"/>
      <c r="WEL91" s="8"/>
      <c r="WEM91" s="8"/>
      <c r="WEN91" s="8"/>
      <c r="WEO91" s="8"/>
      <c r="WEP91" s="8"/>
      <c r="WEQ91" s="8"/>
      <c r="WER91" s="8"/>
      <c r="WES91" s="8"/>
      <c r="WET91" s="8"/>
      <c r="WEU91" s="8"/>
      <c r="WEV91" s="8"/>
      <c r="WEW91" s="8"/>
      <c r="WEX91" s="8"/>
      <c r="WEY91" s="8"/>
      <c r="WEZ91" s="8"/>
      <c r="WFA91" s="8"/>
      <c r="WFB91" s="8"/>
      <c r="WFC91" s="8"/>
      <c r="WFD91" s="8"/>
      <c r="WFE91" s="8"/>
      <c r="WFF91" s="8"/>
      <c r="WFG91" s="8"/>
      <c r="WFH91" s="8"/>
      <c r="WFI91" s="8"/>
      <c r="WFJ91" s="8"/>
      <c r="WFK91" s="8"/>
      <c r="WFL91" s="8"/>
      <c r="WFM91" s="8"/>
      <c r="WFN91" s="8"/>
      <c r="WFO91" s="8"/>
      <c r="WFP91" s="8"/>
      <c r="WFQ91" s="8"/>
      <c r="WFR91" s="8"/>
      <c r="WFS91" s="8"/>
      <c r="WFT91" s="8"/>
      <c r="WFU91" s="8"/>
      <c r="WFV91" s="8"/>
      <c r="WFW91" s="8"/>
      <c r="WFX91" s="8"/>
      <c r="WFY91" s="8"/>
      <c r="WFZ91" s="8"/>
      <c r="WGA91" s="8"/>
      <c r="WGB91" s="8"/>
      <c r="WGC91" s="8"/>
      <c r="WGD91" s="8"/>
      <c r="WGE91" s="8"/>
      <c r="WGF91" s="8"/>
      <c r="WGG91" s="8"/>
      <c r="WGH91" s="8"/>
      <c r="WGI91" s="8"/>
      <c r="WGJ91" s="8"/>
      <c r="WGK91" s="8"/>
      <c r="WGL91" s="8"/>
      <c r="WGM91" s="8"/>
      <c r="WGN91" s="8"/>
      <c r="WGO91" s="8"/>
      <c r="WGP91" s="8"/>
      <c r="WGQ91" s="8"/>
      <c r="WGR91" s="8"/>
      <c r="WGS91" s="8"/>
      <c r="WGT91" s="8"/>
      <c r="WGU91" s="8"/>
      <c r="WGV91" s="8"/>
      <c r="WGW91" s="8"/>
      <c r="WGX91" s="8"/>
      <c r="WGY91" s="8"/>
      <c r="WGZ91" s="8"/>
      <c r="WHA91" s="8"/>
      <c r="WHB91" s="8"/>
      <c r="WHC91" s="8"/>
      <c r="WHD91" s="8"/>
      <c r="WHE91" s="8"/>
      <c r="WHF91" s="8"/>
      <c r="WHG91" s="8"/>
      <c r="WHH91" s="8"/>
      <c r="WHI91" s="8"/>
      <c r="WHJ91" s="8"/>
      <c r="WHK91" s="8"/>
      <c r="WHL91" s="8"/>
      <c r="WHM91" s="8"/>
      <c r="WHN91" s="8"/>
      <c r="WHO91" s="8"/>
      <c r="WHP91" s="8"/>
      <c r="WHQ91" s="8"/>
      <c r="WHR91" s="8"/>
      <c r="WHS91" s="8"/>
      <c r="WHT91" s="8"/>
      <c r="WHU91" s="8"/>
      <c r="WHV91" s="8"/>
      <c r="WHW91" s="8"/>
      <c r="WHX91" s="8"/>
      <c r="WHY91" s="8"/>
      <c r="WHZ91" s="8"/>
      <c r="WIA91" s="8"/>
      <c r="WIB91" s="8"/>
      <c r="WIC91" s="8"/>
      <c r="WID91" s="8"/>
      <c r="WIE91" s="8"/>
      <c r="WIF91" s="8"/>
      <c r="WIG91" s="8"/>
      <c r="WIH91" s="8"/>
      <c r="WII91" s="8"/>
      <c r="WIJ91" s="8"/>
      <c r="WIK91" s="8"/>
      <c r="WIL91" s="8"/>
      <c r="WIM91" s="8"/>
      <c r="WIN91" s="8"/>
      <c r="WIO91" s="8"/>
      <c r="WIP91" s="8"/>
      <c r="WIQ91" s="8"/>
      <c r="WIR91" s="8"/>
      <c r="WIS91" s="8"/>
      <c r="WIT91" s="8"/>
      <c r="WIU91" s="8"/>
      <c r="WIV91" s="8"/>
      <c r="WIW91" s="8"/>
      <c r="WIX91" s="8"/>
      <c r="WIY91" s="8"/>
      <c r="WIZ91" s="8"/>
      <c r="WJA91" s="8"/>
      <c r="WJB91" s="8"/>
      <c r="WJC91" s="8"/>
      <c r="WJD91" s="8"/>
      <c r="WJE91" s="8"/>
      <c r="WJF91" s="8"/>
      <c r="WJG91" s="8"/>
      <c r="WJH91" s="8"/>
      <c r="WJI91" s="8"/>
      <c r="WJJ91" s="8"/>
      <c r="WJK91" s="8"/>
      <c r="WJL91" s="8"/>
      <c r="WJM91" s="8"/>
      <c r="WJN91" s="8"/>
      <c r="WJO91" s="8"/>
      <c r="WJP91" s="8"/>
      <c r="WJQ91" s="8"/>
      <c r="WJR91" s="8"/>
      <c r="WJS91" s="8"/>
      <c r="WJT91" s="8"/>
      <c r="WJU91" s="8"/>
      <c r="WJV91" s="8"/>
      <c r="WJW91" s="8"/>
      <c r="WJX91" s="8"/>
      <c r="WJY91" s="8"/>
      <c r="WJZ91" s="8"/>
      <c r="WKA91" s="8"/>
      <c r="WKB91" s="8"/>
      <c r="WKC91" s="8"/>
      <c r="WKD91" s="8"/>
      <c r="WKE91" s="8"/>
      <c r="WKF91" s="8"/>
      <c r="WKG91" s="8"/>
      <c r="WKH91" s="8"/>
      <c r="WKI91" s="8"/>
      <c r="WKJ91" s="8"/>
      <c r="WKK91" s="8"/>
      <c r="WKL91" s="8"/>
      <c r="WKM91" s="8"/>
      <c r="WKN91" s="8"/>
      <c r="WKO91" s="8"/>
      <c r="WKP91" s="8"/>
      <c r="WKQ91" s="8"/>
      <c r="WKR91" s="8"/>
      <c r="WKS91" s="8"/>
      <c r="WKT91" s="8"/>
      <c r="WKU91" s="8"/>
      <c r="WKV91" s="8"/>
      <c r="WKW91" s="8"/>
      <c r="WKX91" s="8"/>
      <c r="WKY91" s="8"/>
      <c r="WKZ91" s="8"/>
      <c r="WLA91" s="8"/>
      <c r="WLB91" s="8"/>
      <c r="WLC91" s="8"/>
      <c r="WLD91" s="8"/>
      <c r="WLE91" s="8"/>
      <c r="WLF91" s="8"/>
      <c r="WLG91" s="8"/>
      <c r="WLH91" s="8"/>
      <c r="WLI91" s="8"/>
      <c r="WLJ91" s="8"/>
      <c r="WLK91" s="8"/>
      <c r="WLL91" s="8"/>
      <c r="WLM91" s="8"/>
      <c r="WLN91" s="8"/>
      <c r="WLO91" s="8"/>
      <c r="WLP91" s="8"/>
      <c r="WLQ91" s="8"/>
      <c r="WLR91" s="8"/>
      <c r="WLS91" s="8"/>
      <c r="WLT91" s="8"/>
      <c r="WLU91" s="8"/>
      <c r="WLV91" s="8"/>
      <c r="WLW91" s="8"/>
      <c r="WLX91" s="8"/>
      <c r="WLY91" s="8"/>
      <c r="WLZ91" s="8"/>
      <c r="WMA91" s="8"/>
      <c r="WMB91" s="8"/>
      <c r="WMC91" s="8"/>
      <c r="WMD91" s="8"/>
      <c r="WME91" s="8"/>
      <c r="WMF91" s="8"/>
      <c r="WMG91" s="8"/>
      <c r="WMH91" s="8"/>
      <c r="WMI91" s="8"/>
      <c r="WMJ91" s="8"/>
      <c r="WMK91" s="8"/>
      <c r="WML91" s="8"/>
      <c r="WMM91" s="8"/>
      <c r="WMN91" s="8"/>
      <c r="WMO91" s="8"/>
      <c r="WMP91" s="8"/>
      <c r="WMQ91" s="8"/>
      <c r="WMR91" s="8"/>
      <c r="WMS91" s="8"/>
      <c r="WMT91" s="8"/>
      <c r="WMU91" s="8"/>
      <c r="WMV91" s="8"/>
      <c r="WMW91" s="8"/>
      <c r="WMX91" s="8"/>
      <c r="WMY91" s="8"/>
      <c r="WMZ91" s="8"/>
      <c r="WNA91" s="8"/>
      <c r="WNB91" s="8"/>
      <c r="WNC91" s="8"/>
      <c r="WND91" s="8"/>
      <c r="WNE91" s="8"/>
      <c r="WNF91" s="8"/>
      <c r="WNG91" s="8"/>
      <c r="WNH91" s="8"/>
      <c r="WNI91" s="8"/>
      <c r="WNJ91" s="8"/>
      <c r="WNK91" s="8"/>
      <c r="WNL91" s="8"/>
      <c r="WNM91" s="8"/>
      <c r="WNN91" s="8"/>
      <c r="WNO91" s="8"/>
      <c r="WNP91" s="8"/>
      <c r="WNQ91" s="8"/>
      <c r="WNR91" s="8"/>
      <c r="WNS91" s="8"/>
      <c r="WNT91" s="8"/>
      <c r="WNU91" s="8"/>
      <c r="WNV91" s="8"/>
      <c r="WNW91" s="8"/>
      <c r="WNX91" s="8"/>
      <c r="WNY91" s="8"/>
      <c r="WNZ91" s="8"/>
      <c r="WOA91" s="8"/>
      <c r="WOB91" s="8"/>
      <c r="WOC91" s="8"/>
      <c r="WOD91" s="8"/>
      <c r="WOE91" s="8"/>
      <c r="WOF91" s="8"/>
      <c r="WOG91" s="8"/>
      <c r="WOH91" s="8"/>
      <c r="WOI91" s="8"/>
      <c r="WOJ91" s="8"/>
      <c r="WOK91" s="8"/>
      <c r="WOL91" s="8"/>
      <c r="WOM91" s="8"/>
      <c r="WON91" s="8"/>
      <c r="WOO91" s="8"/>
      <c r="WOP91" s="8"/>
      <c r="WOQ91" s="8"/>
      <c r="WOR91" s="8"/>
      <c r="WOS91" s="8"/>
      <c r="WOT91" s="8"/>
      <c r="WOU91" s="8"/>
      <c r="WOV91" s="8"/>
      <c r="WOW91" s="8"/>
      <c r="WOX91" s="8"/>
      <c r="WOY91" s="8"/>
      <c r="WOZ91" s="8"/>
      <c r="WPA91" s="8"/>
      <c r="WPB91" s="8"/>
      <c r="WPC91" s="8"/>
      <c r="WPD91" s="8"/>
      <c r="WPE91" s="8"/>
      <c r="WPF91" s="8"/>
      <c r="WPG91" s="8"/>
      <c r="WPH91" s="8"/>
      <c r="WPI91" s="8"/>
      <c r="WPJ91" s="8"/>
      <c r="WPK91" s="8"/>
      <c r="WPL91" s="8"/>
      <c r="WPM91" s="8"/>
      <c r="WPN91" s="8"/>
      <c r="WPO91" s="8"/>
      <c r="WPP91" s="8"/>
      <c r="WPQ91" s="8"/>
      <c r="WPR91" s="8"/>
      <c r="WPS91" s="8"/>
      <c r="WPT91" s="8"/>
      <c r="WPU91" s="8"/>
      <c r="WPV91" s="8"/>
      <c r="WPW91" s="8"/>
      <c r="WPX91" s="8"/>
      <c r="WPY91" s="8"/>
      <c r="WPZ91" s="8"/>
      <c r="WQA91" s="8"/>
      <c r="WQB91" s="8"/>
      <c r="WQC91" s="8"/>
      <c r="WQD91" s="8"/>
      <c r="WQE91" s="8"/>
      <c r="WQF91" s="8"/>
      <c r="WQG91" s="8"/>
      <c r="WQH91" s="8"/>
      <c r="WQI91" s="8"/>
      <c r="WQJ91" s="8"/>
      <c r="WQK91" s="8"/>
      <c r="WQL91" s="8"/>
      <c r="WQM91" s="8"/>
      <c r="WQN91" s="8"/>
      <c r="WQO91" s="8"/>
      <c r="WQP91" s="8"/>
      <c r="WQQ91" s="8"/>
      <c r="WQR91" s="8"/>
      <c r="WQS91" s="8"/>
      <c r="WQT91" s="8"/>
      <c r="WQU91" s="8"/>
      <c r="WQV91" s="8"/>
      <c r="WQW91" s="8"/>
      <c r="WQX91" s="8"/>
      <c r="WQY91" s="8"/>
      <c r="WQZ91" s="8"/>
      <c r="WRA91" s="8"/>
      <c r="WRB91" s="8"/>
      <c r="WRC91" s="8"/>
      <c r="WRD91" s="8"/>
      <c r="WRE91" s="8"/>
      <c r="WRF91" s="8"/>
      <c r="WRG91" s="8"/>
      <c r="WRH91" s="8"/>
      <c r="WRI91" s="8"/>
      <c r="WRJ91" s="8"/>
      <c r="WRK91" s="8"/>
      <c r="WRL91" s="8"/>
      <c r="WRM91" s="8"/>
      <c r="WRN91" s="8"/>
      <c r="WRO91" s="8"/>
      <c r="WRP91" s="8"/>
      <c r="WRQ91" s="8"/>
      <c r="WRR91" s="8"/>
      <c r="WRS91" s="8"/>
      <c r="WRT91" s="8"/>
      <c r="WRU91" s="8"/>
      <c r="WRV91" s="8"/>
      <c r="WRW91" s="8"/>
      <c r="WRX91" s="8"/>
      <c r="WRY91" s="8"/>
      <c r="WRZ91" s="8"/>
      <c r="WSA91" s="8"/>
      <c r="WSB91" s="8"/>
      <c r="WSC91" s="8"/>
      <c r="WSD91" s="8"/>
      <c r="WSE91" s="8"/>
      <c r="WSF91" s="8"/>
      <c r="WSG91" s="8"/>
      <c r="WSH91" s="8"/>
      <c r="WSI91" s="8"/>
      <c r="WSJ91" s="8"/>
      <c r="WSK91" s="8"/>
      <c r="WSL91" s="8"/>
      <c r="WSM91" s="8"/>
      <c r="WSN91" s="8"/>
      <c r="WSO91" s="8"/>
      <c r="WSP91" s="8"/>
      <c r="WSQ91" s="8"/>
      <c r="WSR91" s="8"/>
      <c r="WSS91" s="8"/>
      <c r="WST91" s="8"/>
      <c r="WSU91" s="8"/>
      <c r="WSV91" s="8"/>
      <c r="WSW91" s="8"/>
      <c r="WSX91" s="8"/>
      <c r="WSY91" s="8"/>
      <c r="WSZ91" s="8"/>
      <c r="WTA91" s="8"/>
      <c r="WTB91" s="8"/>
      <c r="WTC91" s="8"/>
      <c r="WTD91" s="8"/>
      <c r="WTE91" s="8"/>
      <c r="WTF91" s="8"/>
      <c r="WTG91" s="8"/>
      <c r="WTH91" s="8"/>
      <c r="WTI91" s="8"/>
      <c r="WTJ91" s="8"/>
      <c r="WTK91" s="8"/>
      <c r="WTL91" s="8"/>
      <c r="WTM91" s="8"/>
      <c r="WTN91" s="8"/>
      <c r="WTO91" s="8"/>
      <c r="WTP91" s="8"/>
      <c r="WTQ91" s="8"/>
      <c r="WTR91" s="8"/>
      <c r="WTS91" s="8"/>
      <c r="WTT91" s="8"/>
      <c r="WTU91" s="8"/>
      <c r="WTV91" s="8"/>
      <c r="WTW91" s="8"/>
      <c r="WTX91" s="8"/>
      <c r="WTY91" s="8"/>
      <c r="WTZ91" s="8"/>
      <c r="WUA91" s="8"/>
      <c r="WUB91" s="8"/>
      <c r="WUC91" s="8"/>
      <c r="WUD91" s="8"/>
      <c r="WUE91" s="8"/>
      <c r="WUF91" s="8"/>
      <c r="WUG91" s="8"/>
      <c r="WUH91" s="8"/>
      <c r="WUI91" s="8"/>
      <c r="WUJ91" s="8"/>
      <c r="WUK91" s="8"/>
      <c r="WUL91" s="8"/>
      <c r="WUM91" s="8"/>
      <c r="WUN91" s="8"/>
      <c r="WUO91" s="8"/>
      <c r="WUP91" s="8"/>
      <c r="WUQ91" s="8"/>
      <c r="WUR91" s="8"/>
      <c r="WUS91" s="8"/>
      <c r="WUT91" s="8"/>
      <c r="WUU91" s="8"/>
      <c r="WUV91" s="8"/>
      <c r="WUW91" s="8"/>
      <c r="WUX91" s="8"/>
      <c r="WUY91" s="8"/>
      <c r="WUZ91" s="8"/>
      <c r="WVA91" s="8"/>
      <c r="WVB91" s="8"/>
      <c r="WVC91" s="8"/>
      <c r="WVD91" s="8"/>
      <c r="WVE91" s="8"/>
      <c r="WVF91" s="8"/>
      <c r="WVG91" s="8"/>
      <c r="WVH91" s="8"/>
      <c r="WVI91" s="8"/>
      <c r="WVJ91" s="8"/>
      <c r="WVK91" s="8"/>
      <c r="WVL91" s="8"/>
      <c r="WVM91" s="8"/>
      <c r="WVN91" s="8"/>
      <c r="WVO91" s="8"/>
      <c r="WVP91" s="8"/>
      <c r="WVQ91" s="8"/>
      <c r="WVR91" s="8"/>
      <c r="WVS91" s="8"/>
      <c r="WVT91" s="8"/>
      <c r="WVU91" s="8"/>
      <c r="WVV91" s="8"/>
      <c r="WVW91" s="8"/>
      <c r="WVX91" s="8"/>
      <c r="WVY91" s="8"/>
      <c r="WVZ91" s="8"/>
      <c r="WWA91" s="8"/>
      <c r="WWB91" s="8"/>
      <c r="WWC91" s="8"/>
      <c r="WWD91" s="8"/>
      <c r="WWE91" s="8"/>
      <c r="WWF91" s="8"/>
      <c r="WWG91" s="8"/>
      <c r="WWH91" s="8"/>
      <c r="WWI91" s="8"/>
      <c r="WWJ91" s="8"/>
      <c r="WWK91" s="8"/>
      <c r="WWL91" s="8"/>
      <c r="WWM91" s="8"/>
      <c r="WWN91" s="8"/>
      <c r="WWO91" s="8"/>
      <c r="WWP91" s="8"/>
      <c r="WWQ91" s="8"/>
      <c r="WWR91" s="8"/>
      <c r="WWS91" s="8"/>
      <c r="WWT91" s="8"/>
      <c r="WWU91" s="8"/>
      <c r="WWV91" s="8"/>
      <c r="WWW91" s="8"/>
      <c r="WWX91" s="8"/>
      <c r="WWY91" s="8"/>
      <c r="WWZ91" s="8"/>
      <c r="WXA91" s="8"/>
      <c r="WXB91" s="8"/>
      <c r="WXC91" s="8"/>
      <c r="WXD91" s="8"/>
      <c r="WXE91" s="8"/>
      <c r="WXF91" s="8"/>
      <c r="WXG91" s="8"/>
      <c r="WXH91" s="8"/>
      <c r="WXI91" s="8"/>
      <c r="WXJ91" s="8"/>
      <c r="WXK91" s="8"/>
      <c r="WXL91" s="8"/>
      <c r="WXM91" s="8"/>
      <c r="WXN91" s="8"/>
      <c r="WXO91" s="8"/>
      <c r="WXP91" s="8"/>
      <c r="WXQ91" s="8"/>
      <c r="WXR91" s="8"/>
      <c r="WXS91" s="8"/>
      <c r="WXT91" s="8"/>
      <c r="WXU91" s="8"/>
      <c r="WXV91" s="8"/>
      <c r="WXW91" s="8"/>
      <c r="WXX91" s="8"/>
      <c r="WXY91" s="8"/>
      <c r="WXZ91" s="8"/>
      <c r="WYA91" s="8"/>
      <c r="WYB91" s="8"/>
      <c r="WYC91" s="8"/>
      <c r="WYD91" s="8"/>
      <c r="WYE91" s="8"/>
      <c r="WYF91" s="8"/>
      <c r="WYG91" s="8"/>
      <c r="WYH91" s="8"/>
      <c r="WYI91" s="8"/>
      <c r="WYJ91" s="8"/>
      <c r="WYK91" s="8"/>
      <c r="WYL91" s="8"/>
      <c r="WYM91" s="8"/>
      <c r="WYN91" s="8"/>
      <c r="WYO91" s="8"/>
      <c r="WYP91" s="8"/>
      <c r="WYQ91" s="8"/>
      <c r="WYR91" s="8"/>
      <c r="WYS91" s="8"/>
      <c r="WYT91" s="8"/>
      <c r="WYU91" s="8"/>
      <c r="WYV91" s="8"/>
      <c r="WYW91" s="8"/>
      <c r="WYX91" s="8"/>
      <c r="WYY91" s="8"/>
      <c r="WYZ91" s="8"/>
      <c r="WZA91" s="8"/>
      <c r="WZB91" s="8"/>
      <c r="WZC91" s="8"/>
      <c r="WZD91" s="8"/>
      <c r="WZE91" s="8"/>
      <c r="WZF91" s="8"/>
      <c r="WZG91" s="8"/>
      <c r="WZH91" s="8"/>
      <c r="WZI91" s="8"/>
      <c r="WZJ91" s="8"/>
      <c r="WZK91" s="8"/>
      <c r="WZL91" s="8"/>
      <c r="WZM91" s="8"/>
      <c r="WZN91" s="8"/>
      <c r="WZO91" s="8"/>
      <c r="WZP91" s="8"/>
      <c r="WZQ91" s="8"/>
      <c r="WZR91" s="8"/>
      <c r="WZS91" s="8"/>
      <c r="WZT91" s="8"/>
      <c r="WZU91" s="8"/>
      <c r="WZV91" s="8"/>
      <c r="WZW91" s="8"/>
      <c r="WZX91" s="8"/>
      <c r="WZY91" s="8"/>
      <c r="WZZ91" s="8"/>
      <c r="XAA91" s="8"/>
      <c r="XAB91" s="8"/>
      <c r="XAC91" s="8"/>
      <c r="XAD91" s="8"/>
      <c r="XAE91" s="8"/>
      <c r="XAF91" s="8"/>
      <c r="XAG91" s="8"/>
      <c r="XAH91" s="8"/>
      <c r="XAI91" s="8"/>
      <c r="XAJ91" s="8"/>
      <c r="XAK91" s="8"/>
      <c r="XAL91" s="8"/>
      <c r="XAM91" s="8"/>
      <c r="XAN91" s="8"/>
      <c r="XAO91" s="8"/>
      <c r="XAP91" s="8"/>
      <c r="XAQ91" s="8"/>
      <c r="XAR91" s="8"/>
      <c r="XAS91" s="8"/>
      <c r="XAT91" s="8"/>
      <c r="XAU91" s="8"/>
      <c r="XAV91" s="8"/>
      <c r="XAW91" s="8"/>
      <c r="XAX91" s="8"/>
      <c r="XAY91" s="8"/>
      <c r="XAZ91" s="8"/>
      <c r="XBA91" s="8"/>
      <c r="XBB91" s="8"/>
      <c r="XBC91" s="8"/>
      <c r="XBD91" s="8"/>
      <c r="XBE91" s="8"/>
      <c r="XBF91" s="8"/>
      <c r="XBG91" s="8"/>
      <c r="XBH91" s="8"/>
      <c r="XBI91" s="8"/>
      <c r="XBJ91" s="8"/>
      <c r="XBK91" s="8"/>
      <c r="XBL91" s="8"/>
      <c r="XBM91" s="8"/>
      <c r="XBN91" s="8"/>
      <c r="XBO91" s="8"/>
      <c r="XBP91" s="8"/>
      <c r="XBQ91" s="8"/>
      <c r="XBR91" s="8"/>
      <c r="XBS91" s="8"/>
      <c r="XBT91" s="8"/>
      <c r="XBU91" s="8"/>
      <c r="XBV91" s="8"/>
      <c r="XBW91" s="8"/>
      <c r="XBX91" s="8"/>
      <c r="XBY91" s="8"/>
      <c r="XBZ91" s="8"/>
      <c r="XCA91" s="8"/>
      <c r="XCB91" s="8"/>
      <c r="XCC91" s="8"/>
      <c r="XCD91" s="8"/>
      <c r="XCE91" s="8"/>
      <c r="XCF91" s="8"/>
      <c r="XCG91" s="8"/>
      <c r="XCH91" s="8"/>
      <c r="XCI91" s="8"/>
      <c r="XCJ91" s="8"/>
      <c r="XCK91" s="8"/>
      <c r="XCL91" s="8"/>
      <c r="XCM91" s="8"/>
      <c r="XCN91" s="8"/>
      <c r="XCO91" s="8"/>
      <c r="XCP91" s="8"/>
      <c r="XCQ91" s="8"/>
      <c r="XCR91" s="8"/>
      <c r="XCS91" s="8"/>
      <c r="XCT91" s="8"/>
      <c r="XCU91" s="8"/>
      <c r="XCV91" s="8"/>
      <c r="XCW91" s="8"/>
      <c r="XCX91" s="8"/>
      <c r="XCY91" s="8"/>
      <c r="XCZ91" s="8"/>
      <c r="XDA91" s="8"/>
      <c r="XDB91" s="8"/>
      <c r="XDC91" s="8"/>
      <c r="XDD91" s="8"/>
      <c r="XDE91" s="8"/>
      <c r="XDF91" s="8"/>
      <c r="XDG91" s="8"/>
      <c r="XDH91" s="8"/>
      <c r="XDI91" s="8"/>
      <c r="XDJ91" s="8"/>
      <c r="XDK91" s="8"/>
      <c r="XDL91" s="8"/>
      <c r="XDM91" s="8"/>
      <c r="XDN91" s="8"/>
      <c r="XDO91" s="8"/>
      <c r="XDP91" s="8"/>
      <c r="XDQ91" s="8"/>
      <c r="XDR91" s="8"/>
      <c r="XDS91" s="8"/>
      <c r="XDT91" s="8"/>
      <c r="XDU91" s="8"/>
      <c r="XDV91" s="8"/>
      <c r="XDW91" s="8"/>
      <c r="XDX91" s="8"/>
      <c r="XDY91" s="8"/>
      <c r="XDZ91" s="8"/>
      <c r="XEA91" s="8"/>
      <c r="XEB91" s="8"/>
      <c r="XEC91" s="8"/>
      <c r="XED91" s="8"/>
      <c r="XEE91" s="8"/>
      <c r="XEF91" s="8"/>
      <c r="XEG91" s="8"/>
      <c r="XEH91" s="8"/>
      <c r="XEI91" s="8"/>
      <c r="XEJ91" s="8"/>
      <c r="XEK91" s="8"/>
      <c r="XEL91" s="8"/>
      <c r="XEM91" s="8"/>
      <c r="XEN91" s="8"/>
      <c r="XEO91" s="8"/>
      <c r="XEP91" s="8"/>
      <c r="XEQ91" s="8"/>
      <c r="XER91" s="8"/>
      <c r="XES91" s="8"/>
      <c r="XET91" s="8"/>
      <c r="XEU91" s="8"/>
      <c r="XEV91" s="8"/>
      <c r="XEW91" s="8"/>
      <c r="XEX91" s="8"/>
      <c r="XEY91" s="8"/>
      <c r="XEZ91" s="8"/>
    </row>
    <row r="92" s="2" customFormat="1" customHeight="1" spans="1:16380">
      <c r="A92" s="6">
        <v>89</v>
      </c>
      <c r="B92" s="6" t="str">
        <f>"233020"</f>
        <v>233020</v>
      </c>
      <c r="C92" s="6" t="s">
        <v>98</v>
      </c>
      <c r="D92" s="6" t="str">
        <f>"20230012719"</f>
        <v>20230012719</v>
      </c>
      <c r="E92" s="9" t="s">
        <v>9</v>
      </c>
      <c r="F92" s="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1"/>
      <c r="XEW92" s="1"/>
      <c r="XEX92" s="1"/>
      <c r="XEY92" s="1"/>
      <c r="XEZ92" s="1"/>
    </row>
    <row r="93" s="2" customFormat="1" customHeight="1" spans="1:16380">
      <c r="A93" s="6">
        <v>90</v>
      </c>
      <c r="B93" s="6" t="str">
        <f>"233020"</f>
        <v>233020</v>
      </c>
      <c r="C93" s="6" t="s">
        <v>99</v>
      </c>
      <c r="D93" s="6" t="str">
        <f>"20230012723"</f>
        <v>20230012723</v>
      </c>
      <c r="E93" s="9" t="s">
        <v>9</v>
      </c>
      <c r="F93" s="7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  <c r="AML93" s="8"/>
      <c r="AMM93" s="8"/>
      <c r="AMN93" s="8"/>
      <c r="AMO93" s="8"/>
      <c r="AMP93" s="8"/>
      <c r="AMQ93" s="8"/>
      <c r="AMR93" s="8"/>
      <c r="AMS93" s="8"/>
      <c r="AMT93" s="8"/>
      <c r="AMU93" s="8"/>
      <c r="AMV93" s="8"/>
      <c r="AMW93" s="8"/>
      <c r="AMX93" s="8"/>
      <c r="AMY93" s="8"/>
      <c r="AMZ93" s="8"/>
      <c r="ANA93" s="8"/>
      <c r="ANB93" s="8"/>
      <c r="ANC93" s="8"/>
      <c r="AND93" s="8"/>
      <c r="ANE93" s="8"/>
      <c r="ANF93" s="8"/>
      <c r="ANG93" s="8"/>
      <c r="ANH93" s="8"/>
      <c r="ANI93" s="8"/>
      <c r="ANJ93" s="8"/>
      <c r="ANK93" s="8"/>
      <c r="ANL93" s="8"/>
      <c r="ANM93" s="8"/>
      <c r="ANN93" s="8"/>
      <c r="ANO93" s="8"/>
      <c r="ANP93" s="8"/>
      <c r="ANQ93" s="8"/>
      <c r="ANR93" s="8"/>
      <c r="ANS93" s="8"/>
      <c r="ANT93" s="8"/>
      <c r="ANU93" s="8"/>
      <c r="ANV93" s="8"/>
      <c r="ANW93" s="8"/>
      <c r="ANX93" s="8"/>
      <c r="ANY93" s="8"/>
      <c r="ANZ93" s="8"/>
      <c r="AOA93" s="8"/>
      <c r="AOB93" s="8"/>
      <c r="AOC93" s="8"/>
      <c r="AOD93" s="8"/>
      <c r="AOE93" s="8"/>
      <c r="AOF93" s="8"/>
      <c r="AOG93" s="8"/>
      <c r="AOH93" s="8"/>
      <c r="AOI93" s="8"/>
      <c r="AOJ93" s="8"/>
      <c r="AOK93" s="8"/>
      <c r="AOL93" s="8"/>
      <c r="AOM93" s="8"/>
      <c r="AON93" s="8"/>
      <c r="AOO93" s="8"/>
      <c r="AOP93" s="8"/>
      <c r="AOQ93" s="8"/>
      <c r="AOR93" s="8"/>
      <c r="AOS93" s="8"/>
      <c r="AOT93" s="8"/>
      <c r="AOU93" s="8"/>
      <c r="AOV93" s="8"/>
      <c r="AOW93" s="8"/>
      <c r="AOX93" s="8"/>
      <c r="AOY93" s="8"/>
      <c r="AOZ93" s="8"/>
      <c r="APA93" s="8"/>
      <c r="APB93" s="8"/>
      <c r="APC93" s="8"/>
      <c r="APD93" s="8"/>
      <c r="APE93" s="8"/>
      <c r="APF93" s="8"/>
      <c r="APG93" s="8"/>
      <c r="APH93" s="8"/>
      <c r="API93" s="8"/>
      <c r="APJ93" s="8"/>
      <c r="APK93" s="8"/>
      <c r="APL93" s="8"/>
      <c r="APM93" s="8"/>
      <c r="APN93" s="8"/>
      <c r="APO93" s="8"/>
      <c r="APP93" s="8"/>
      <c r="APQ93" s="8"/>
      <c r="APR93" s="8"/>
      <c r="APS93" s="8"/>
      <c r="APT93" s="8"/>
      <c r="APU93" s="8"/>
      <c r="APV93" s="8"/>
      <c r="APW93" s="8"/>
      <c r="APX93" s="8"/>
      <c r="APY93" s="8"/>
      <c r="APZ93" s="8"/>
      <c r="AQA93" s="8"/>
      <c r="AQB93" s="8"/>
      <c r="AQC93" s="8"/>
      <c r="AQD93" s="8"/>
      <c r="AQE93" s="8"/>
      <c r="AQF93" s="8"/>
      <c r="AQG93" s="8"/>
      <c r="AQH93" s="8"/>
      <c r="AQI93" s="8"/>
      <c r="AQJ93" s="8"/>
      <c r="AQK93" s="8"/>
      <c r="AQL93" s="8"/>
      <c r="AQM93" s="8"/>
      <c r="AQN93" s="8"/>
      <c r="AQO93" s="8"/>
      <c r="AQP93" s="8"/>
      <c r="AQQ93" s="8"/>
      <c r="AQR93" s="8"/>
      <c r="AQS93" s="8"/>
      <c r="AQT93" s="8"/>
      <c r="AQU93" s="8"/>
      <c r="AQV93" s="8"/>
      <c r="AQW93" s="8"/>
      <c r="AQX93" s="8"/>
      <c r="AQY93" s="8"/>
      <c r="AQZ93" s="8"/>
      <c r="ARA93" s="8"/>
      <c r="ARB93" s="8"/>
      <c r="ARC93" s="8"/>
      <c r="ARD93" s="8"/>
      <c r="ARE93" s="8"/>
      <c r="ARF93" s="8"/>
      <c r="ARG93" s="8"/>
      <c r="ARH93" s="8"/>
      <c r="ARI93" s="8"/>
      <c r="ARJ93" s="8"/>
      <c r="ARK93" s="8"/>
      <c r="ARL93" s="8"/>
      <c r="ARM93" s="8"/>
      <c r="ARN93" s="8"/>
      <c r="ARO93" s="8"/>
      <c r="ARP93" s="8"/>
      <c r="ARQ93" s="8"/>
      <c r="ARR93" s="8"/>
      <c r="ARS93" s="8"/>
      <c r="ART93" s="8"/>
      <c r="ARU93" s="8"/>
      <c r="ARV93" s="8"/>
      <c r="ARW93" s="8"/>
      <c r="ARX93" s="8"/>
      <c r="ARY93" s="8"/>
      <c r="ARZ93" s="8"/>
      <c r="ASA93" s="8"/>
      <c r="ASB93" s="8"/>
      <c r="ASC93" s="8"/>
      <c r="ASD93" s="8"/>
      <c r="ASE93" s="8"/>
      <c r="ASF93" s="8"/>
      <c r="ASG93" s="8"/>
      <c r="ASH93" s="8"/>
      <c r="ASI93" s="8"/>
      <c r="ASJ93" s="8"/>
      <c r="ASK93" s="8"/>
      <c r="ASL93" s="8"/>
      <c r="ASM93" s="8"/>
      <c r="ASN93" s="8"/>
      <c r="ASO93" s="8"/>
      <c r="ASP93" s="8"/>
      <c r="ASQ93" s="8"/>
      <c r="ASR93" s="8"/>
      <c r="ASS93" s="8"/>
      <c r="AST93" s="8"/>
      <c r="ASU93" s="8"/>
      <c r="ASV93" s="8"/>
      <c r="ASW93" s="8"/>
      <c r="ASX93" s="8"/>
      <c r="ASY93" s="8"/>
      <c r="ASZ93" s="8"/>
      <c r="ATA93" s="8"/>
      <c r="ATB93" s="8"/>
      <c r="ATC93" s="8"/>
      <c r="ATD93" s="8"/>
      <c r="ATE93" s="8"/>
      <c r="ATF93" s="8"/>
      <c r="ATG93" s="8"/>
      <c r="ATH93" s="8"/>
      <c r="ATI93" s="8"/>
      <c r="ATJ93" s="8"/>
      <c r="ATK93" s="8"/>
      <c r="ATL93" s="8"/>
      <c r="ATM93" s="8"/>
      <c r="ATN93" s="8"/>
      <c r="ATO93" s="8"/>
      <c r="ATP93" s="8"/>
      <c r="ATQ93" s="8"/>
      <c r="ATR93" s="8"/>
      <c r="ATS93" s="8"/>
      <c r="ATT93" s="8"/>
      <c r="ATU93" s="8"/>
      <c r="ATV93" s="8"/>
      <c r="ATW93" s="8"/>
      <c r="ATX93" s="8"/>
      <c r="ATY93" s="8"/>
      <c r="ATZ93" s="8"/>
      <c r="AUA93" s="8"/>
      <c r="AUB93" s="8"/>
      <c r="AUC93" s="8"/>
      <c r="AUD93" s="8"/>
      <c r="AUE93" s="8"/>
      <c r="AUF93" s="8"/>
      <c r="AUG93" s="8"/>
      <c r="AUH93" s="8"/>
      <c r="AUI93" s="8"/>
      <c r="AUJ93" s="8"/>
      <c r="AUK93" s="8"/>
      <c r="AUL93" s="8"/>
      <c r="AUM93" s="8"/>
      <c r="AUN93" s="8"/>
      <c r="AUO93" s="8"/>
      <c r="AUP93" s="8"/>
      <c r="AUQ93" s="8"/>
      <c r="AUR93" s="8"/>
      <c r="AUS93" s="8"/>
      <c r="AUT93" s="8"/>
      <c r="AUU93" s="8"/>
      <c r="AUV93" s="8"/>
      <c r="AUW93" s="8"/>
      <c r="AUX93" s="8"/>
      <c r="AUY93" s="8"/>
      <c r="AUZ93" s="8"/>
      <c r="AVA93" s="8"/>
      <c r="AVB93" s="8"/>
      <c r="AVC93" s="8"/>
      <c r="AVD93" s="8"/>
      <c r="AVE93" s="8"/>
      <c r="AVF93" s="8"/>
      <c r="AVG93" s="8"/>
      <c r="AVH93" s="8"/>
      <c r="AVI93" s="8"/>
      <c r="AVJ93" s="8"/>
      <c r="AVK93" s="8"/>
      <c r="AVL93" s="8"/>
      <c r="AVM93" s="8"/>
      <c r="AVN93" s="8"/>
      <c r="AVO93" s="8"/>
      <c r="AVP93" s="8"/>
      <c r="AVQ93" s="8"/>
      <c r="AVR93" s="8"/>
      <c r="AVS93" s="8"/>
      <c r="AVT93" s="8"/>
      <c r="AVU93" s="8"/>
      <c r="AVV93" s="8"/>
      <c r="AVW93" s="8"/>
      <c r="AVX93" s="8"/>
      <c r="AVY93" s="8"/>
      <c r="AVZ93" s="8"/>
      <c r="AWA93" s="8"/>
      <c r="AWB93" s="8"/>
      <c r="AWC93" s="8"/>
      <c r="AWD93" s="8"/>
      <c r="AWE93" s="8"/>
      <c r="AWF93" s="8"/>
      <c r="AWG93" s="8"/>
      <c r="AWH93" s="8"/>
      <c r="AWI93" s="8"/>
      <c r="AWJ93" s="8"/>
      <c r="AWK93" s="8"/>
      <c r="AWL93" s="8"/>
      <c r="AWM93" s="8"/>
      <c r="AWN93" s="8"/>
      <c r="AWO93" s="8"/>
      <c r="AWP93" s="8"/>
      <c r="AWQ93" s="8"/>
      <c r="AWR93" s="8"/>
      <c r="AWS93" s="8"/>
      <c r="AWT93" s="8"/>
      <c r="AWU93" s="8"/>
      <c r="AWV93" s="8"/>
      <c r="AWW93" s="8"/>
      <c r="AWX93" s="8"/>
      <c r="AWY93" s="8"/>
      <c r="AWZ93" s="8"/>
      <c r="AXA93" s="8"/>
      <c r="AXB93" s="8"/>
      <c r="AXC93" s="8"/>
      <c r="AXD93" s="8"/>
      <c r="AXE93" s="8"/>
      <c r="AXF93" s="8"/>
      <c r="AXG93" s="8"/>
      <c r="AXH93" s="8"/>
      <c r="AXI93" s="8"/>
      <c r="AXJ93" s="8"/>
      <c r="AXK93" s="8"/>
      <c r="AXL93" s="8"/>
      <c r="AXM93" s="8"/>
      <c r="AXN93" s="8"/>
      <c r="AXO93" s="8"/>
      <c r="AXP93" s="8"/>
      <c r="AXQ93" s="8"/>
      <c r="AXR93" s="8"/>
      <c r="AXS93" s="8"/>
      <c r="AXT93" s="8"/>
      <c r="AXU93" s="8"/>
      <c r="AXV93" s="8"/>
      <c r="AXW93" s="8"/>
      <c r="AXX93" s="8"/>
      <c r="AXY93" s="8"/>
      <c r="AXZ93" s="8"/>
      <c r="AYA93" s="8"/>
      <c r="AYB93" s="8"/>
      <c r="AYC93" s="8"/>
      <c r="AYD93" s="8"/>
      <c r="AYE93" s="8"/>
      <c r="AYF93" s="8"/>
      <c r="AYG93" s="8"/>
      <c r="AYH93" s="8"/>
      <c r="AYI93" s="8"/>
      <c r="AYJ93" s="8"/>
      <c r="AYK93" s="8"/>
      <c r="AYL93" s="8"/>
      <c r="AYM93" s="8"/>
      <c r="AYN93" s="8"/>
      <c r="AYO93" s="8"/>
      <c r="AYP93" s="8"/>
      <c r="AYQ93" s="8"/>
      <c r="AYR93" s="8"/>
      <c r="AYS93" s="8"/>
      <c r="AYT93" s="8"/>
      <c r="AYU93" s="8"/>
      <c r="AYV93" s="8"/>
      <c r="AYW93" s="8"/>
      <c r="AYX93" s="8"/>
      <c r="AYY93" s="8"/>
      <c r="AYZ93" s="8"/>
      <c r="AZA93" s="8"/>
      <c r="AZB93" s="8"/>
      <c r="AZC93" s="8"/>
      <c r="AZD93" s="8"/>
      <c r="AZE93" s="8"/>
      <c r="AZF93" s="8"/>
      <c r="AZG93" s="8"/>
      <c r="AZH93" s="8"/>
      <c r="AZI93" s="8"/>
      <c r="AZJ93" s="8"/>
      <c r="AZK93" s="8"/>
      <c r="AZL93" s="8"/>
      <c r="AZM93" s="8"/>
      <c r="AZN93" s="8"/>
      <c r="AZO93" s="8"/>
      <c r="AZP93" s="8"/>
      <c r="AZQ93" s="8"/>
      <c r="AZR93" s="8"/>
      <c r="AZS93" s="8"/>
      <c r="AZT93" s="8"/>
      <c r="AZU93" s="8"/>
      <c r="AZV93" s="8"/>
      <c r="AZW93" s="8"/>
      <c r="AZX93" s="8"/>
      <c r="AZY93" s="8"/>
      <c r="AZZ93" s="8"/>
      <c r="BAA93" s="8"/>
      <c r="BAB93" s="8"/>
      <c r="BAC93" s="8"/>
      <c r="BAD93" s="8"/>
      <c r="BAE93" s="8"/>
      <c r="BAF93" s="8"/>
      <c r="BAG93" s="8"/>
      <c r="BAH93" s="8"/>
      <c r="BAI93" s="8"/>
      <c r="BAJ93" s="8"/>
      <c r="BAK93" s="8"/>
      <c r="BAL93" s="8"/>
      <c r="BAM93" s="8"/>
      <c r="BAN93" s="8"/>
      <c r="BAO93" s="8"/>
      <c r="BAP93" s="8"/>
      <c r="BAQ93" s="8"/>
      <c r="BAR93" s="8"/>
      <c r="BAS93" s="8"/>
      <c r="BAT93" s="8"/>
      <c r="BAU93" s="8"/>
      <c r="BAV93" s="8"/>
      <c r="BAW93" s="8"/>
      <c r="BAX93" s="8"/>
      <c r="BAY93" s="8"/>
      <c r="BAZ93" s="8"/>
      <c r="BBA93" s="8"/>
      <c r="BBB93" s="8"/>
      <c r="BBC93" s="8"/>
      <c r="BBD93" s="8"/>
      <c r="BBE93" s="8"/>
      <c r="BBF93" s="8"/>
      <c r="BBG93" s="8"/>
      <c r="BBH93" s="8"/>
      <c r="BBI93" s="8"/>
      <c r="BBJ93" s="8"/>
      <c r="BBK93" s="8"/>
      <c r="BBL93" s="8"/>
      <c r="BBM93" s="8"/>
      <c r="BBN93" s="8"/>
      <c r="BBO93" s="8"/>
      <c r="BBP93" s="8"/>
      <c r="BBQ93" s="8"/>
      <c r="BBR93" s="8"/>
      <c r="BBS93" s="8"/>
      <c r="BBT93" s="8"/>
      <c r="BBU93" s="8"/>
      <c r="BBV93" s="8"/>
      <c r="BBW93" s="8"/>
      <c r="BBX93" s="8"/>
      <c r="BBY93" s="8"/>
      <c r="BBZ93" s="8"/>
      <c r="BCA93" s="8"/>
      <c r="BCB93" s="8"/>
      <c r="BCC93" s="8"/>
      <c r="BCD93" s="8"/>
      <c r="BCE93" s="8"/>
      <c r="BCF93" s="8"/>
      <c r="BCG93" s="8"/>
      <c r="BCH93" s="8"/>
      <c r="BCI93" s="8"/>
      <c r="BCJ93" s="8"/>
      <c r="BCK93" s="8"/>
      <c r="BCL93" s="8"/>
      <c r="BCM93" s="8"/>
      <c r="BCN93" s="8"/>
      <c r="BCO93" s="8"/>
      <c r="BCP93" s="8"/>
      <c r="BCQ93" s="8"/>
      <c r="BCR93" s="8"/>
      <c r="BCS93" s="8"/>
      <c r="BCT93" s="8"/>
      <c r="BCU93" s="8"/>
      <c r="BCV93" s="8"/>
      <c r="BCW93" s="8"/>
      <c r="BCX93" s="8"/>
      <c r="BCY93" s="8"/>
      <c r="BCZ93" s="8"/>
      <c r="BDA93" s="8"/>
      <c r="BDB93" s="8"/>
      <c r="BDC93" s="8"/>
      <c r="BDD93" s="8"/>
      <c r="BDE93" s="8"/>
      <c r="BDF93" s="8"/>
      <c r="BDG93" s="8"/>
      <c r="BDH93" s="8"/>
      <c r="BDI93" s="8"/>
      <c r="BDJ93" s="8"/>
      <c r="BDK93" s="8"/>
      <c r="BDL93" s="8"/>
      <c r="BDM93" s="8"/>
      <c r="BDN93" s="8"/>
      <c r="BDO93" s="8"/>
      <c r="BDP93" s="8"/>
      <c r="BDQ93" s="8"/>
      <c r="BDR93" s="8"/>
      <c r="BDS93" s="8"/>
      <c r="BDT93" s="8"/>
      <c r="BDU93" s="8"/>
      <c r="BDV93" s="8"/>
      <c r="BDW93" s="8"/>
      <c r="BDX93" s="8"/>
      <c r="BDY93" s="8"/>
      <c r="BDZ93" s="8"/>
      <c r="BEA93" s="8"/>
      <c r="BEB93" s="8"/>
      <c r="BEC93" s="8"/>
      <c r="BED93" s="8"/>
      <c r="BEE93" s="8"/>
      <c r="BEF93" s="8"/>
      <c r="BEG93" s="8"/>
      <c r="BEH93" s="8"/>
      <c r="BEI93" s="8"/>
      <c r="BEJ93" s="8"/>
      <c r="BEK93" s="8"/>
      <c r="BEL93" s="8"/>
      <c r="BEM93" s="8"/>
      <c r="BEN93" s="8"/>
      <c r="BEO93" s="8"/>
      <c r="BEP93" s="8"/>
      <c r="BEQ93" s="8"/>
      <c r="BER93" s="8"/>
      <c r="BES93" s="8"/>
      <c r="BET93" s="8"/>
      <c r="BEU93" s="8"/>
      <c r="BEV93" s="8"/>
      <c r="BEW93" s="8"/>
      <c r="BEX93" s="8"/>
      <c r="BEY93" s="8"/>
      <c r="BEZ93" s="8"/>
      <c r="BFA93" s="8"/>
      <c r="BFB93" s="8"/>
      <c r="BFC93" s="8"/>
      <c r="BFD93" s="8"/>
      <c r="BFE93" s="8"/>
      <c r="BFF93" s="8"/>
      <c r="BFG93" s="8"/>
      <c r="BFH93" s="8"/>
      <c r="BFI93" s="8"/>
      <c r="BFJ93" s="8"/>
      <c r="BFK93" s="8"/>
      <c r="BFL93" s="8"/>
      <c r="BFM93" s="8"/>
      <c r="BFN93" s="8"/>
      <c r="BFO93" s="8"/>
      <c r="BFP93" s="8"/>
      <c r="BFQ93" s="8"/>
      <c r="BFR93" s="8"/>
      <c r="BFS93" s="8"/>
      <c r="BFT93" s="8"/>
      <c r="BFU93" s="8"/>
      <c r="BFV93" s="8"/>
      <c r="BFW93" s="8"/>
      <c r="BFX93" s="8"/>
      <c r="BFY93" s="8"/>
      <c r="BFZ93" s="8"/>
      <c r="BGA93" s="8"/>
      <c r="BGB93" s="8"/>
      <c r="BGC93" s="8"/>
      <c r="BGD93" s="8"/>
      <c r="BGE93" s="8"/>
      <c r="BGF93" s="8"/>
      <c r="BGG93" s="8"/>
      <c r="BGH93" s="8"/>
      <c r="BGI93" s="8"/>
      <c r="BGJ93" s="8"/>
      <c r="BGK93" s="8"/>
      <c r="BGL93" s="8"/>
      <c r="BGM93" s="8"/>
      <c r="BGN93" s="8"/>
      <c r="BGO93" s="8"/>
      <c r="BGP93" s="8"/>
      <c r="BGQ93" s="8"/>
      <c r="BGR93" s="8"/>
      <c r="BGS93" s="8"/>
      <c r="BGT93" s="8"/>
      <c r="BGU93" s="8"/>
      <c r="BGV93" s="8"/>
      <c r="BGW93" s="8"/>
      <c r="BGX93" s="8"/>
      <c r="BGY93" s="8"/>
      <c r="BGZ93" s="8"/>
      <c r="BHA93" s="8"/>
      <c r="BHB93" s="8"/>
      <c r="BHC93" s="8"/>
      <c r="BHD93" s="8"/>
      <c r="BHE93" s="8"/>
      <c r="BHF93" s="8"/>
      <c r="BHG93" s="8"/>
      <c r="BHH93" s="8"/>
      <c r="BHI93" s="8"/>
      <c r="BHJ93" s="8"/>
      <c r="BHK93" s="8"/>
      <c r="BHL93" s="8"/>
      <c r="BHM93" s="8"/>
      <c r="BHN93" s="8"/>
      <c r="BHO93" s="8"/>
      <c r="BHP93" s="8"/>
      <c r="BHQ93" s="8"/>
      <c r="BHR93" s="8"/>
      <c r="BHS93" s="8"/>
      <c r="BHT93" s="8"/>
      <c r="BHU93" s="8"/>
      <c r="BHV93" s="8"/>
      <c r="BHW93" s="8"/>
      <c r="BHX93" s="8"/>
      <c r="BHY93" s="8"/>
      <c r="BHZ93" s="8"/>
      <c r="BIA93" s="8"/>
      <c r="BIB93" s="8"/>
      <c r="BIC93" s="8"/>
      <c r="BID93" s="8"/>
      <c r="BIE93" s="8"/>
      <c r="BIF93" s="8"/>
      <c r="BIG93" s="8"/>
      <c r="BIH93" s="8"/>
      <c r="BII93" s="8"/>
      <c r="BIJ93" s="8"/>
      <c r="BIK93" s="8"/>
      <c r="BIL93" s="8"/>
      <c r="BIM93" s="8"/>
      <c r="BIN93" s="8"/>
      <c r="BIO93" s="8"/>
      <c r="BIP93" s="8"/>
      <c r="BIQ93" s="8"/>
      <c r="BIR93" s="8"/>
      <c r="BIS93" s="8"/>
      <c r="BIT93" s="8"/>
      <c r="BIU93" s="8"/>
      <c r="BIV93" s="8"/>
      <c r="BIW93" s="8"/>
      <c r="BIX93" s="8"/>
      <c r="BIY93" s="8"/>
      <c r="BIZ93" s="8"/>
      <c r="BJA93" s="8"/>
      <c r="BJB93" s="8"/>
      <c r="BJC93" s="8"/>
      <c r="BJD93" s="8"/>
      <c r="BJE93" s="8"/>
      <c r="BJF93" s="8"/>
      <c r="BJG93" s="8"/>
      <c r="BJH93" s="8"/>
      <c r="BJI93" s="8"/>
      <c r="BJJ93" s="8"/>
      <c r="BJK93" s="8"/>
      <c r="BJL93" s="8"/>
      <c r="BJM93" s="8"/>
      <c r="BJN93" s="8"/>
      <c r="BJO93" s="8"/>
      <c r="BJP93" s="8"/>
      <c r="BJQ93" s="8"/>
      <c r="BJR93" s="8"/>
      <c r="BJS93" s="8"/>
      <c r="BJT93" s="8"/>
      <c r="BJU93" s="8"/>
      <c r="BJV93" s="8"/>
      <c r="BJW93" s="8"/>
      <c r="BJX93" s="8"/>
      <c r="BJY93" s="8"/>
      <c r="BJZ93" s="8"/>
      <c r="BKA93" s="8"/>
      <c r="BKB93" s="8"/>
      <c r="BKC93" s="8"/>
      <c r="BKD93" s="8"/>
      <c r="BKE93" s="8"/>
      <c r="BKF93" s="8"/>
      <c r="BKG93" s="8"/>
      <c r="BKH93" s="8"/>
      <c r="BKI93" s="8"/>
      <c r="BKJ93" s="8"/>
      <c r="BKK93" s="8"/>
      <c r="BKL93" s="8"/>
      <c r="BKM93" s="8"/>
      <c r="BKN93" s="8"/>
      <c r="BKO93" s="8"/>
      <c r="BKP93" s="8"/>
      <c r="BKQ93" s="8"/>
      <c r="BKR93" s="8"/>
      <c r="BKS93" s="8"/>
      <c r="BKT93" s="8"/>
      <c r="BKU93" s="8"/>
      <c r="BKV93" s="8"/>
      <c r="BKW93" s="8"/>
      <c r="BKX93" s="8"/>
      <c r="BKY93" s="8"/>
      <c r="BKZ93" s="8"/>
      <c r="BLA93" s="8"/>
      <c r="BLB93" s="8"/>
      <c r="BLC93" s="8"/>
      <c r="BLD93" s="8"/>
      <c r="BLE93" s="8"/>
      <c r="BLF93" s="8"/>
      <c r="BLG93" s="8"/>
      <c r="BLH93" s="8"/>
      <c r="BLI93" s="8"/>
      <c r="BLJ93" s="8"/>
      <c r="BLK93" s="8"/>
      <c r="BLL93" s="8"/>
      <c r="BLM93" s="8"/>
      <c r="BLN93" s="8"/>
      <c r="BLO93" s="8"/>
      <c r="BLP93" s="8"/>
      <c r="BLQ93" s="8"/>
      <c r="BLR93" s="8"/>
      <c r="BLS93" s="8"/>
      <c r="BLT93" s="8"/>
      <c r="BLU93" s="8"/>
      <c r="BLV93" s="8"/>
      <c r="BLW93" s="8"/>
      <c r="BLX93" s="8"/>
      <c r="BLY93" s="8"/>
      <c r="BLZ93" s="8"/>
      <c r="BMA93" s="8"/>
      <c r="BMB93" s="8"/>
      <c r="BMC93" s="8"/>
      <c r="BMD93" s="8"/>
      <c r="BME93" s="8"/>
      <c r="BMF93" s="8"/>
      <c r="BMG93" s="8"/>
      <c r="BMH93" s="8"/>
      <c r="BMI93" s="8"/>
      <c r="BMJ93" s="8"/>
      <c r="BMK93" s="8"/>
      <c r="BML93" s="8"/>
      <c r="BMM93" s="8"/>
      <c r="BMN93" s="8"/>
      <c r="BMO93" s="8"/>
      <c r="BMP93" s="8"/>
      <c r="BMQ93" s="8"/>
      <c r="BMR93" s="8"/>
      <c r="BMS93" s="8"/>
      <c r="BMT93" s="8"/>
      <c r="BMU93" s="8"/>
      <c r="BMV93" s="8"/>
      <c r="BMW93" s="8"/>
      <c r="BMX93" s="8"/>
      <c r="BMY93" s="8"/>
      <c r="BMZ93" s="8"/>
      <c r="BNA93" s="8"/>
      <c r="BNB93" s="8"/>
      <c r="BNC93" s="8"/>
      <c r="BND93" s="8"/>
      <c r="BNE93" s="8"/>
      <c r="BNF93" s="8"/>
      <c r="BNG93" s="8"/>
      <c r="BNH93" s="8"/>
      <c r="BNI93" s="8"/>
      <c r="BNJ93" s="8"/>
      <c r="BNK93" s="8"/>
      <c r="BNL93" s="8"/>
      <c r="BNM93" s="8"/>
      <c r="BNN93" s="8"/>
      <c r="BNO93" s="8"/>
      <c r="BNP93" s="8"/>
      <c r="BNQ93" s="8"/>
      <c r="BNR93" s="8"/>
      <c r="BNS93" s="8"/>
      <c r="BNT93" s="8"/>
      <c r="BNU93" s="8"/>
      <c r="BNV93" s="8"/>
      <c r="BNW93" s="8"/>
      <c r="BNX93" s="8"/>
      <c r="BNY93" s="8"/>
      <c r="BNZ93" s="8"/>
      <c r="BOA93" s="8"/>
      <c r="BOB93" s="8"/>
      <c r="BOC93" s="8"/>
      <c r="BOD93" s="8"/>
      <c r="BOE93" s="8"/>
      <c r="BOF93" s="8"/>
      <c r="BOG93" s="8"/>
      <c r="BOH93" s="8"/>
      <c r="BOI93" s="8"/>
      <c r="BOJ93" s="8"/>
      <c r="BOK93" s="8"/>
      <c r="BOL93" s="8"/>
      <c r="BOM93" s="8"/>
      <c r="BON93" s="8"/>
      <c r="BOO93" s="8"/>
      <c r="BOP93" s="8"/>
      <c r="BOQ93" s="8"/>
      <c r="BOR93" s="8"/>
      <c r="BOS93" s="8"/>
      <c r="BOT93" s="8"/>
      <c r="BOU93" s="8"/>
      <c r="BOV93" s="8"/>
      <c r="BOW93" s="8"/>
      <c r="BOX93" s="8"/>
      <c r="BOY93" s="8"/>
      <c r="BOZ93" s="8"/>
      <c r="BPA93" s="8"/>
      <c r="BPB93" s="8"/>
      <c r="BPC93" s="8"/>
      <c r="BPD93" s="8"/>
      <c r="BPE93" s="8"/>
      <c r="BPF93" s="8"/>
      <c r="BPG93" s="8"/>
      <c r="BPH93" s="8"/>
      <c r="BPI93" s="8"/>
      <c r="BPJ93" s="8"/>
      <c r="BPK93" s="8"/>
      <c r="BPL93" s="8"/>
      <c r="BPM93" s="8"/>
      <c r="BPN93" s="8"/>
      <c r="BPO93" s="8"/>
      <c r="BPP93" s="8"/>
      <c r="BPQ93" s="8"/>
      <c r="BPR93" s="8"/>
      <c r="BPS93" s="8"/>
      <c r="BPT93" s="8"/>
      <c r="BPU93" s="8"/>
      <c r="BPV93" s="8"/>
      <c r="BPW93" s="8"/>
      <c r="BPX93" s="8"/>
      <c r="BPY93" s="8"/>
      <c r="BPZ93" s="8"/>
      <c r="BQA93" s="8"/>
      <c r="BQB93" s="8"/>
      <c r="BQC93" s="8"/>
      <c r="BQD93" s="8"/>
      <c r="BQE93" s="8"/>
      <c r="BQF93" s="8"/>
      <c r="BQG93" s="8"/>
      <c r="BQH93" s="8"/>
      <c r="BQI93" s="8"/>
      <c r="BQJ93" s="8"/>
      <c r="BQK93" s="8"/>
      <c r="BQL93" s="8"/>
      <c r="BQM93" s="8"/>
      <c r="BQN93" s="8"/>
      <c r="BQO93" s="8"/>
      <c r="BQP93" s="8"/>
      <c r="BQQ93" s="8"/>
      <c r="BQR93" s="8"/>
      <c r="BQS93" s="8"/>
      <c r="BQT93" s="8"/>
      <c r="BQU93" s="8"/>
      <c r="BQV93" s="8"/>
      <c r="BQW93" s="8"/>
      <c r="BQX93" s="8"/>
      <c r="BQY93" s="8"/>
      <c r="BQZ93" s="8"/>
      <c r="BRA93" s="8"/>
      <c r="BRB93" s="8"/>
      <c r="BRC93" s="8"/>
      <c r="BRD93" s="8"/>
      <c r="BRE93" s="8"/>
      <c r="BRF93" s="8"/>
      <c r="BRG93" s="8"/>
      <c r="BRH93" s="8"/>
      <c r="BRI93" s="8"/>
      <c r="BRJ93" s="8"/>
      <c r="BRK93" s="8"/>
      <c r="BRL93" s="8"/>
      <c r="BRM93" s="8"/>
      <c r="BRN93" s="8"/>
      <c r="BRO93" s="8"/>
      <c r="BRP93" s="8"/>
      <c r="BRQ93" s="8"/>
      <c r="BRR93" s="8"/>
      <c r="BRS93" s="8"/>
      <c r="BRT93" s="8"/>
      <c r="BRU93" s="8"/>
      <c r="BRV93" s="8"/>
      <c r="BRW93" s="8"/>
      <c r="BRX93" s="8"/>
      <c r="BRY93" s="8"/>
      <c r="BRZ93" s="8"/>
      <c r="BSA93" s="8"/>
      <c r="BSB93" s="8"/>
      <c r="BSC93" s="8"/>
      <c r="BSD93" s="8"/>
      <c r="BSE93" s="8"/>
      <c r="BSF93" s="8"/>
      <c r="BSG93" s="8"/>
      <c r="BSH93" s="8"/>
      <c r="BSI93" s="8"/>
      <c r="BSJ93" s="8"/>
      <c r="BSK93" s="8"/>
      <c r="BSL93" s="8"/>
      <c r="BSM93" s="8"/>
      <c r="BSN93" s="8"/>
      <c r="BSO93" s="8"/>
      <c r="BSP93" s="8"/>
      <c r="BSQ93" s="8"/>
      <c r="BSR93" s="8"/>
      <c r="BSS93" s="8"/>
      <c r="BST93" s="8"/>
      <c r="BSU93" s="8"/>
      <c r="BSV93" s="8"/>
      <c r="BSW93" s="8"/>
      <c r="BSX93" s="8"/>
      <c r="BSY93" s="8"/>
      <c r="BSZ93" s="8"/>
      <c r="BTA93" s="8"/>
      <c r="BTB93" s="8"/>
      <c r="BTC93" s="8"/>
      <c r="BTD93" s="8"/>
      <c r="BTE93" s="8"/>
      <c r="BTF93" s="8"/>
      <c r="BTG93" s="8"/>
      <c r="BTH93" s="8"/>
      <c r="BTI93" s="8"/>
      <c r="BTJ93" s="8"/>
      <c r="BTK93" s="8"/>
      <c r="BTL93" s="8"/>
      <c r="BTM93" s="8"/>
      <c r="BTN93" s="8"/>
      <c r="BTO93" s="8"/>
      <c r="BTP93" s="8"/>
      <c r="BTQ93" s="8"/>
      <c r="BTR93" s="8"/>
      <c r="BTS93" s="8"/>
      <c r="BTT93" s="8"/>
      <c r="BTU93" s="8"/>
      <c r="BTV93" s="8"/>
      <c r="BTW93" s="8"/>
      <c r="BTX93" s="8"/>
      <c r="BTY93" s="8"/>
      <c r="BTZ93" s="8"/>
      <c r="BUA93" s="8"/>
      <c r="BUB93" s="8"/>
      <c r="BUC93" s="8"/>
      <c r="BUD93" s="8"/>
      <c r="BUE93" s="8"/>
      <c r="BUF93" s="8"/>
      <c r="BUG93" s="8"/>
      <c r="BUH93" s="8"/>
      <c r="BUI93" s="8"/>
      <c r="BUJ93" s="8"/>
      <c r="BUK93" s="8"/>
      <c r="BUL93" s="8"/>
      <c r="BUM93" s="8"/>
      <c r="BUN93" s="8"/>
      <c r="BUO93" s="8"/>
      <c r="BUP93" s="8"/>
      <c r="BUQ93" s="8"/>
      <c r="BUR93" s="8"/>
      <c r="BUS93" s="8"/>
      <c r="BUT93" s="8"/>
      <c r="BUU93" s="8"/>
      <c r="BUV93" s="8"/>
      <c r="BUW93" s="8"/>
      <c r="BUX93" s="8"/>
      <c r="BUY93" s="8"/>
      <c r="BUZ93" s="8"/>
      <c r="BVA93" s="8"/>
      <c r="BVB93" s="8"/>
      <c r="BVC93" s="8"/>
      <c r="BVD93" s="8"/>
      <c r="BVE93" s="8"/>
      <c r="BVF93" s="8"/>
      <c r="BVG93" s="8"/>
      <c r="BVH93" s="8"/>
      <c r="BVI93" s="8"/>
      <c r="BVJ93" s="8"/>
      <c r="BVK93" s="8"/>
      <c r="BVL93" s="8"/>
      <c r="BVM93" s="8"/>
      <c r="BVN93" s="8"/>
      <c r="BVO93" s="8"/>
      <c r="BVP93" s="8"/>
      <c r="BVQ93" s="8"/>
      <c r="BVR93" s="8"/>
      <c r="BVS93" s="8"/>
      <c r="BVT93" s="8"/>
      <c r="BVU93" s="8"/>
      <c r="BVV93" s="8"/>
      <c r="BVW93" s="8"/>
      <c r="BVX93" s="8"/>
      <c r="BVY93" s="8"/>
      <c r="BVZ93" s="8"/>
      <c r="BWA93" s="8"/>
      <c r="BWB93" s="8"/>
      <c r="BWC93" s="8"/>
      <c r="BWD93" s="8"/>
      <c r="BWE93" s="8"/>
      <c r="BWF93" s="8"/>
      <c r="BWG93" s="8"/>
      <c r="BWH93" s="8"/>
      <c r="BWI93" s="8"/>
      <c r="BWJ93" s="8"/>
      <c r="BWK93" s="8"/>
      <c r="BWL93" s="8"/>
      <c r="BWM93" s="8"/>
      <c r="BWN93" s="8"/>
      <c r="BWO93" s="8"/>
      <c r="BWP93" s="8"/>
      <c r="BWQ93" s="8"/>
      <c r="BWR93" s="8"/>
      <c r="BWS93" s="8"/>
      <c r="BWT93" s="8"/>
      <c r="BWU93" s="8"/>
      <c r="BWV93" s="8"/>
      <c r="BWW93" s="8"/>
      <c r="BWX93" s="8"/>
      <c r="BWY93" s="8"/>
      <c r="BWZ93" s="8"/>
      <c r="BXA93" s="8"/>
      <c r="BXB93" s="8"/>
      <c r="BXC93" s="8"/>
      <c r="BXD93" s="8"/>
      <c r="BXE93" s="8"/>
      <c r="BXF93" s="8"/>
      <c r="BXG93" s="8"/>
      <c r="BXH93" s="8"/>
      <c r="BXI93" s="8"/>
      <c r="BXJ93" s="8"/>
      <c r="BXK93" s="8"/>
      <c r="BXL93" s="8"/>
      <c r="BXM93" s="8"/>
      <c r="BXN93" s="8"/>
      <c r="BXO93" s="8"/>
      <c r="BXP93" s="8"/>
      <c r="BXQ93" s="8"/>
      <c r="BXR93" s="8"/>
      <c r="BXS93" s="8"/>
      <c r="BXT93" s="8"/>
      <c r="BXU93" s="8"/>
      <c r="BXV93" s="8"/>
      <c r="BXW93" s="8"/>
      <c r="BXX93" s="8"/>
      <c r="BXY93" s="8"/>
      <c r="BXZ93" s="8"/>
      <c r="BYA93" s="8"/>
      <c r="BYB93" s="8"/>
      <c r="BYC93" s="8"/>
      <c r="BYD93" s="8"/>
      <c r="BYE93" s="8"/>
      <c r="BYF93" s="8"/>
      <c r="BYG93" s="8"/>
      <c r="BYH93" s="8"/>
      <c r="BYI93" s="8"/>
      <c r="BYJ93" s="8"/>
      <c r="BYK93" s="8"/>
      <c r="BYL93" s="8"/>
      <c r="BYM93" s="8"/>
      <c r="BYN93" s="8"/>
      <c r="BYO93" s="8"/>
      <c r="BYP93" s="8"/>
      <c r="BYQ93" s="8"/>
      <c r="BYR93" s="8"/>
      <c r="BYS93" s="8"/>
      <c r="BYT93" s="8"/>
      <c r="BYU93" s="8"/>
      <c r="BYV93" s="8"/>
      <c r="BYW93" s="8"/>
      <c r="BYX93" s="8"/>
      <c r="BYY93" s="8"/>
      <c r="BYZ93" s="8"/>
      <c r="BZA93" s="8"/>
      <c r="BZB93" s="8"/>
      <c r="BZC93" s="8"/>
      <c r="BZD93" s="8"/>
      <c r="BZE93" s="8"/>
      <c r="BZF93" s="8"/>
      <c r="BZG93" s="8"/>
      <c r="BZH93" s="8"/>
      <c r="BZI93" s="8"/>
      <c r="BZJ93" s="8"/>
      <c r="BZK93" s="8"/>
      <c r="BZL93" s="8"/>
      <c r="BZM93" s="8"/>
      <c r="BZN93" s="8"/>
      <c r="BZO93" s="8"/>
      <c r="BZP93" s="8"/>
      <c r="BZQ93" s="8"/>
      <c r="BZR93" s="8"/>
      <c r="BZS93" s="8"/>
      <c r="BZT93" s="8"/>
      <c r="BZU93" s="8"/>
      <c r="BZV93" s="8"/>
      <c r="BZW93" s="8"/>
      <c r="BZX93" s="8"/>
      <c r="BZY93" s="8"/>
      <c r="BZZ93" s="8"/>
      <c r="CAA93" s="8"/>
      <c r="CAB93" s="8"/>
      <c r="CAC93" s="8"/>
      <c r="CAD93" s="8"/>
      <c r="CAE93" s="8"/>
      <c r="CAF93" s="8"/>
      <c r="CAG93" s="8"/>
      <c r="CAH93" s="8"/>
      <c r="CAI93" s="8"/>
      <c r="CAJ93" s="8"/>
      <c r="CAK93" s="8"/>
      <c r="CAL93" s="8"/>
      <c r="CAM93" s="8"/>
      <c r="CAN93" s="8"/>
      <c r="CAO93" s="8"/>
      <c r="CAP93" s="8"/>
      <c r="CAQ93" s="8"/>
      <c r="CAR93" s="8"/>
      <c r="CAS93" s="8"/>
      <c r="CAT93" s="8"/>
      <c r="CAU93" s="8"/>
      <c r="CAV93" s="8"/>
      <c r="CAW93" s="8"/>
      <c r="CAX93" s="8"/>
      <c r="CAY93" s="8"/>
      <c r="CAZ93" s="8"/>
      <c r="CBA93" s="8"/>
      <c r="CBB93" s="8"/>
      <c r="CBC93" s="8"/>
      <c r="CBD93" s="8"/>
      <c r="CBE93" s="8"/>
      <c r="CBF93" s="8"/>
      <c r="CBG93" s="8"/>
      <c r="CBH93" s="8"/>
      <c r="CBI93" s="8"/>
      <c r="CBJ93" s="8"/>
      <c r="CBK93" s="8"/>
      <c r="CBL93" s="8"/>
      <c r="CBM93" s="8"/>
      <c r="CBN93" s="8"/>
      <c r="CBO93" s="8"/>
      <c r="CBP93" s="8"/>
      <c r="CBQ93" s="8"/>
      <c r="CBR93" s="8"/>
      <c r="CBS93" s="8"/>
      <c r="CBT93" s="8"/>
      <c r="CBU93" s="8"/>
      <c r="CBV93" s="8"/>
      <c r="CBW93" s="8"/>
      <c r="CBX93" s="8"/>
      <c r="CBY93" s="8"/>
      <c r="CBZ93" s="8"/>
      <c r="CCA93" s="8"/>
      <c r="CCB93" s="8"/>
      <c r="CCC93" s="8"/>
      <c r="CCD93" s="8"/>
      <c r="CCE93" s="8"/>
      <c r="CCF93" s="8"/>
      <c r="CCG93" s="8"/>
      <c r="CCH93" s="8"/>
      <c r="CCI93" s="8"/>
      <c r="CCJ93" s="8"/>
      <c r="CCK93" s="8"/>
      <c r="CCL93" s="8"/>
      <c r="CCM93" s="8"/>
      <c r="CCN93" s="8"/>
      <c r="CCO93" s="8"/>
      <c r="CCP93" s="8"/>
      <c r="CCQ93" s="8"/>
      <c r="CCR93" s="8"/>
      <c r="CCS93" s="8"/>
      <c r="CCT93" s="8"/>
      <c r="CCU93" s="8"/>
      <c r="CCV93" s="8"/>
      <c r="CCW93" s="8"/>
      <c r="CCX93" s="8"/>
      <c r="CCY93" s="8"/>
      <c r="CCZ93" s="8"/>
      <c r="CDA93" s="8"/>
      <c r="CDB93" s="8"/>
      <c r="CDC93" s="8"/>
      <c r="CDD93" s="8"/>
      <c r="CDE93" s="8"/>
      <c r="CDF93" s="8"/>
      <c r="CDG93" s="8"/>
      <c r="CDH93" s="8"/>
      <c r="CDI93" s="8"/>
      <c r="CDJ93" s="8"/>
      <c r="CDK93" s="8"/>
      <c r="CDL93" s="8"/>
      <c r="CDM93" s="8"/>
      <c r="CDN93" s="8"/>
      <c r="CDO93" s="8"/>
      <c r="CDP93" s="8"/>
      <c r="CDQ93" s="8"/>
      <c r="CDR93" s="8"/>
      <c r="CDS93" s="8"/>
      <c r="CDT93" s="8"/>
      <c r="CDU93" s="8"/>
      <c r="CDV93" s="8"/>
      <c r="CDW93" s="8"/>
      <c r="CDX93" s="8"/>
      <c r="CDY93" s="8"/>
      <c r="CDZ93" s="8"/>
      <c r="CEA93" s="8"/>
      <c r="CEB93" s="8"/>
      <c r="CEC93" s="8"/>
      <c r="CED93" s="8"/>
      <c r="CEE93" s="8"/>
      <c r="CEF93" s="8"/>
      <c r="CEG93" s="8"/>
      <c r="CEH93" s="8"/>
      <c r="CEI93" s="8"/>
      <c r="CEJ93" s="8"/>
      <c r="CEK93" s="8"/>
      <c r="CEL93" s="8"/>
      <c r="CEM93" s="8"/>
      <c r="CEN93" s="8"/>
      <c r="CEO93" s="8"/>
      <c r="CEP93" s="8"/>
      <c r="CEQ93" s="8"/>
      <c r="CER93" s="8"/>
      <c r="CES93" s="8"/>
      <c r="CET93" s="8"/>
      <c r="CEU93" s="8"/>
      <c r="CEV93" s="8"/>
      <c r="CEW93" s="8"/>
      <c r="CEX93" s="8"/>
      <c r="CEY93" s="8"/>
      <c r="CEZ93" s="8"/>
      <c r="CFA93" s="8"/>
      <c r="CFB93" s="8"/>
      <c r="CFC93" s="8"/>
      <c r="CFD93" s="8"/>
      <c r="CFE93" s="8"/>
      <c r="CFF93" s="8"/>
      <c r="CFG93" s="8"/>
      <c r="CFH93" s="8"/>
      <c r="CFI93" s="8"/>
      <c r="CFJ93" s="8"/>
      <c r="CFK93" s="8"/>
      <c r="CFL93" s="8"/>
      <c r="CFM93" s="8"/>
      <c r="CFN93" s="8"/>
      <c r="CFO93" s="8"/>
      <c r="CFP93" s="8"/>
      <c r="CFQ93" s="8"/>
      <c r="CFR93" s="8"/>
      <c r="CFS93" s="8"/>
      <c r="CFT93" s="8"/>
      <c r="CFU93" s="8"/>
      <c r="CFV93" s="8"/>
      <c r="CFW93" s="8"/>
      <c r="CFX93" s="8"/>
      <c r="CFY93" s="8"/>
      <c r="CFZ93" s="8"/>
      <c r="CGA93" s="8"/>
      <c r="CGB93" s="8"/>
      <c r="CGC93" s="8"/>
      <c r="CGD93" s="8"/>
      <c r="CGE93" s="8"/>
      <c r="CGF93" s="8"/>
      <c r="CGG93" s="8"/>
      <c r="CGH93" s="8"/>
      <c r="CGI93" s="8"/>
      <c r="CGJ93" s="8"/>
      <c r="CGK93" s="8"/>
      <c r="CGL93" s="8"/>
      <c r="CGM93" s="8"/>
      <c r="CGN93" s="8"/>
      <c r="CGO93" s="8"/>
      <c r="CGP93" s="8"/>
      <c r="CGQ93" s="8"/>
      <c r="CGR93" s="8"/>
      <c r="CGS93" s="8"/>
      <c r="CGT93" s="8"/>
      <c r="CGU93" s="8"/>
      <c r="CGV93" s="8"/>
      <c r="CGW93" s="8"/>
      <c r="CGX93" s="8"/>
      <c r="CGY93" s="8"/>
      <c r="CGZ93" s="8"/>
      <c r="CHA93" s="8"/>
      <c r="CHB93" s="8"/>
      <c r="CHC93" s="8"/>
      <c r="CHD93" s="8"/>
      <c r="CHE93" s="8"/>
      <c r="CHF93" s="8"/>
      <c r="CHG93" s="8"/>
      <c r="CHH93" s="8"/>
      <c r="CHI93" s="8"/>
      <c r="CHJ93" s="8"/>
      <c r="CHK93" s="8"/>
      <c r="CHL93" s="8"/>
      <c r="CHM93" s="8"/>
      <c r="CHN93" s="8"/>
      <c r="CHO93" s="8"/>
      <c r="CHP93" s="8"/>
      <c r="CHQ93" s="8"/>
      <c r="CHR93" s="8"/>
      <c r="CHS93" s="8"/>
      <c r="CHT93" s="8"/>
      <c r="CHU93" s="8"/>
      <c r="CHV93" s="8"/>
      <c r="CHW93" s="8"/>
      <c r="CHX93" s="8"/>
      <c r="CHY93" s="8"/>
      <c r="CHZ93" s="8"/>
      <c r="CIA93" s="8"/>
      <c r="CIB93" s="8"/>
      <c r="CIC93" s="8"/>
      <c r="CID93" s="8"/>
      <c r="CIE93" s="8"/>
      <c r="CIF93" s="8"/>
      <c r="CIG93" s="8"/>
      <c r="CIH93" s="8"/>
      <c r="CII93" s="8"/>
      <c r="CIJ93" s="8"/>
      <c r="CIK93" s="8"/>
      <c r="CIL93" s="8"/>
      <c r="CIM93" s="8"/>
      <c r="CIN93" s="8"/>
      <c r="CIO93" s="8"/>
      <c r="CIP93" s="8"/>
      <c r="CIQ93" s="8"/>
      <c r="CIR93" s="8"/>
      <c r="CIS93" s="8"/>
      <c r="CIT93" s="8"/>
      <c r="CIU93" s="8"/>
      <c r="CIV93" s="8"/>
      <c r="CIW93" s="8"/>
      <c r="CIX93" s="8"/>
      <c r="CIY93" s="8"/>
      <c r="CIZ93" s="8"/>
      <c r="CJA93" s="8"/>
      <c r="CJB93" s="8"/>
      <c r="CJC93" s="8"/>
      <c r="CJD93" s="8"/>
      <c r="CJE93" s="8"/>
      <c r="CJF93" s="8"/>
      <c r="CJG93" s="8"/>
      <c r="CJH93" s="8"/>
      <c r="CJI93" s="8"/>
      <c r="CJJ93" s="8"/>
      <c r="CJK93" s="8"/>
      <c r="CJL93" s="8"/>
      <c r="CJM93" s="8"/>
      <c r="CJN93" s="8"/>
      <c r="CJO93" s="8"/>
      <c r="CJP93" s="8"/>
      <c r="CJQ93" s="8"/>
      <c r="CJR93" s="8"/>
      <c r="CJS93" s="8"/>
      <c r="CJT93" s="8"/>
      <c r="CJU93" s="8"/>
      <c r="CJV93" s="8"/>
      <c r="CJW93" s="8"/>
      <c r="CJX93" s="8"/>
      <c r="CJY93" s="8"/>
      <c r="CJZ93" s="8"/>
      <c r="CKA93" s="8"/>
      <c r="CKB93" s="8"/>
      <c r="CKC93" s="8"/>
      <c r="CKD93" s="8"/>
      <c r="CKE93" s="8"/>
      <c r="CKF93" s="8"/>
      <c r="CKG93" s="8"/>
      <c r="CKH93" s="8"/>
      <c r="CKI93" s="8"/>
      <c r="CKJ93" s="8"/>
      <c r="CKK93" s="8"/>
      <c r="CKL93" s="8"/>
      <c r="CKM93" s="8"/>
      <c r="CKN93" s="8"/>
      <c r="CKO93" s="8"/>
      <c r="CKP93" s="8"/>
      <c r="CKQ93" s="8"/>
      <c r="CKR93" s="8"/>
      <c r="CKS93" s="8"/>
      <c r="CKT93" s="8"/>
      <c r="CKU93" s="8"/>
      <c r="CKV93" s="8"/>
      <c r="CKW93" s="8"/>
      <c r="CKX93" s="8"/>
      <c r="CKY93" s="8"/>
      <c r="CKZ93" s="8"/>
      <c r="CLA93" s="8"/>
      <c r="CLB93" s="8"/>
      <c r="CLC93" s="8"/>
      <c r="CLD93" s="8"/>
      <c r="CLE93" s="8"/>
      <c r="CLF93" s="8"/>
      <c r="CLG93" s="8"/>
      <c r="CLH93" s="8"/>
      <c r="CLI93" s="8"/>
      <c r="CLJ93" s="8"/>
      <c r="CLK93" s="8"/>
      <c r="CLL93" s="8"/>
      <c r="CLM93" s="8"/>
      <c r="CLN93" s="8"/>
      <c r="CLO93" s="8"/>
      <c r="CLP93" s="8"/>
      <c r="CLQ93" s="8"/>
      <c r="CLR93" s="8"/>
      <c r="CLS93" s="8"/>
      <c r="CLT93" s="8"/>
      <c r="CLU93" s="8"/>
      <c r="CLV93" s="8"/>
      <c r="CLW93" s="8"/>
      <c r="CLX93" s="8"/>
      <c r="CLY93" s="8"/>
      <c r="CLZ93" s="8"/>
      <c r="CMA93" s="8"/>
      <c r="CMB93" s="8"/>
      <c r="CMC93" s="8"/>
      <c r="CMD93" s="8"/>
      <c r="CME93" s="8"/>
      <c r="CMF93" s="8"/>
      <c r="CMG93" s="8"/>
      <c r="CMH93" s="8"/>
      <c r="CMI93" s="8"/>
      <c r="CMJ93" s="8"/>
      <c r="CMK93" s="8"/>
      <c r="CML93" s="8"/>
      <c r="CMM93" s="8"/>
      <c r="CMN93" s="8"/>
      <c r="CMO93" s="8"/>
      <c r="CMP93" s="8"/>
      <c r="CMQ93" s="8"/>
      <c r="CMR93" s="8"/>
      <c r="CMS93" s="8"/>
      <c r="CMT93" s="8"/>
      <c r="CMU93" s="8"/>
      <c r="CMV93" s="8"/>
      <c r="CMW93" s="8"/>
      <c r="CMX93" s="8"/>
      <c r="CMY93" s="8"/>
      <c r="CMZ93" s="8"/>
      <c r="CNA93" s="8"/>
      <c r="CNB93" s="8"/>
      <c r="CNC93" s="8"/>
      <c r="CND93" s="8"/>
      <c r="CNE93" s="8"/>
      <c r="CNF93" s="8"/>
      <c r="CNG93" s="8"/>
      <c r="CNH93" s="8"/>
      <c r="CNI93" s="8"/>
      <c r="CNJ93" s="8"/>
      <c r="CNK93" s="8"/>
      <c r="CNL93" s="8"/>
      <c r="CNM93" s="8"/>
      <c r="CNN93" s="8"/>
      <c r="CNO93" s="8"/>
      <c r="CNP93" s="8"/>
      <c r="CNQ93" s="8"/>
      <c r="CNR93" s="8"/>
      <c r="CNS93" s="8"/>
      <c r="CNT93" s="8"/>
      <c r="CNU93" s="8"/>
      <c r="CNV93" s="8"/>
      <c r="CNW93" s="8"/>
      <c r="CNX93" s="8"/>
      <c r="CNY93" s="8"/>
      <c r="CNZ93" s="8"/>
      <c r="COA93" s="8"/>
      <c r="COB93" s="8"/>
      <c r="COC93" s="8"/>
      <c r="COD93" s="8"/>
      <c r="COE93" s="8"/>
      <c r="COF93" s="8"/>
      <c r="COG93" s="8"/>
      <c r="COH93" s="8"/>
      <c r="COI93" s="8"/>
      <c r="COJ93" s="8"/>
      <c r="COK93" s="8"/>
      <c r="COL93" s="8"/>
      <c r="COM93" s="8"/>
      <c r="CON93" s="8"/>
      <c r="COO93" s="8"/>
      <c r="COP93" s="8"/>
      <c r="COQ93" s="8"/>
      <c r="COR93" s="8"/>
      <c r="COS93" s="8"/>
      <c r="COT93" s="8"/>
      <c r="COU93" s="8"/>
      <c r="COV93" s="8"/>
      <c r="COW93" s="8"/>
      <c r="COX93" s="8"/>
      <c r="COY93" s="8"/>
      <c r="COZ93" s="8"/>
      <c r="CPA93" s="8"/>
      <c r="CPB93" s="8"/>
      <c r="CPC93" s="8"/>
      <c r="CPD93" s="8"/>
      <c r="CPE93" s="8"/>
      <c r="CPF93" s="8"/>
      <c r="CPG93" s="8"/>
      <c r="CPH93" s="8"/>
      <c r="CPI93" s="8"/>
      <c r="CPJ93" s="8"/>
      <c r="CPK93" s="8"/>
      <c r="CPL93" s="8"/>
      <c r="CPM93" s="8"/>
      <c r="CPN93" s="8"/>
      <c r="CPO93" s="8"/>
      <c r="CPP93" s="8"/>
      <c r="CPQ93" s="8"/>
      <c r="CPR93" s="8"/>
      <c r="CPS93" s="8"/>
      <c r="CPT93" s="8"/>
      <c r="CPU93" s="8"/>
      <c r="CPV93" s="8"/>
      <c r="CPW93" s="8"/>
      <c r="CPX93" s="8"/>
      <c r="CPY93" s="8"/>
      <c r="CPZ93" s="8"/>
      <c r="CQA93" s="8"/>
      <c r="CQB93" s="8"/>
      <c r="CQC93" s="8"/>
      <c r="CQD93" s="8"/>
      <c r="CQE93" s="8"/>
      <c r="CQF93" s="8"/>
      <c r="CQG93" s="8"/>
      <c r="CQH93" s="8"/>
      <c r="CQI93" s="8"/>
      <c r="CQJ93" s="8"/>
      <c r="CQK93" s="8"/>
      <c r="CQL93" s="8"/>
      <c r="CQM93" s="8"/>
      <c r="CQN93" s="8"/>
      <c r="CQO93" s="8"/>
      <c r="CQP93" s="8"/>
      <c r="CQQ93" s="8"/>
      <c r="CQR93" s="8"/>
      <c r="CQS93" s="8"/>
      <c r="CQT93" s="8"/>
      <c r="CQU93" s="8"/>
      <c r="CQV93" s="8"/>
      <c r="CQW93" s="8"/>
      <c r="CQX93" s="8"/>
      <c r="CQY93" s="8"/>
      <c r="CQZ93" s="8"/>
      <c r="CRA93" s="8"/>
      <c r="CRB93" s="8"/>
      <c r="CRC93" s="8"/>
      <c r="CRD93" s="8"/>
      <c r="CRE93" s="8"/>
      <c r="CRF93" s="8"/>
      <c r="CRG93" s="8"/>
      <c r="CRH93" s="8"/>
      <c r="CRI93" s="8"/>
      <c r="CRJ93" s="8"/>
      <c r="CRK93" s="8"/>
      <c r="CRL93" s="8"/>
      <c r="CRM93" s="8"/>
      <c r="CRN93" s="8"/>
      <c r="CRO93" s="8"/>
      <c r="CRP93" s="8"/>
      <c r="CRQ93" s="8"/>
      <c r="CRR93" s="8"/>
      <c r="CRS93" s="8"/>
      <c r="CRT93" s="8"/>
      <c r="CRU93" s="8"/>
      <c r="CRV93" s="8"/>
      <c r="CRW93" s="8"/>
      <c r="CRX93" s="8"/>
      <c r="CRY93" s="8"/>
      <c r="CRZ93" s="8"/>
      <c r="CSA93" s="8"/>
      <c r="CSB93" s="8"/>
      <c r="CSC93" s="8"/>
      <c r="CSD93" s="8"/>
      <c r="CSE93" s="8"/>
      <c r="CSF93" s="8"/>
      <c r="CSG93" s="8"/>
      <c r="CSH93" s="8"/>
      <c r="CSI93" s="8"/>
      <c r="CSJ93" s="8"/>
      <c r="CSK93" s="8"/>
      <c r="CSL93" s="8"/>
      <c r="CSM93" s="8"/>
      <c r="CSN93" s="8"/>
      <c r="CSO93" s="8"/>
      <c r="CSP93" s="8"/>
      <c r="CSQ93" s="8"/>
      <c r="CSR93" s="8"/>
      <c r="CSS93" s="8"/>
      <c r="CST93" s="8"/>
      <c r="CSU93" s="8"/>
      <c r="CSV93" s="8"/>
      <c r="CSW93" s="8"/>
      <c r="CSX93" s="8"/>
      <c r="CSY93" s="8"/>
      <c r="CSZ93" s="8"/>
      <c r="CTA93" s="8"/>
      <c r="CTB93" s="8"/>
      <c r="CTC93" s="8"/>
      <c r="CTD93" s="8"/>
      <c r="CTE93" s="8"/>
      <c r="CTF93" s="8"/>
      <c r="CTG93" s="8"/>
      <c r="CTH93" s="8"/>
      <c r="CTI93" s="8"/>
      <c r="CTJ93" s="8"/>
      <c r="CTK93" s="8"/>
      <c r="CTL93" s="8"/>
      <c r="CTM93" s="8"/>
      <c r="CTN93" s="8"/>
      <c r="CTO93" s="8"/>
      <c r="CTP93" s="8"/>
      <c r="CTQ93" s="8"/>
      <c r="CTR93" s="8"/>
      <c r="CTS93" s="8"/>
      <c r="CTT93" s="8"/>
      <c r="CTU93" s="8"/>
      <c r="CTV93" s="8"/>
      <c r="CTW93" s="8"/>
      <c r="CTX93" s="8"/>
      <c r="CTY93" s="8"/>
      <c r="CTZ93" s="8"/>
      <c r="CUA93" s="8"/>
      <c r="CUB93" s="8"/>
      <c r="CUC93" s="8"/>
      <c r="CUD93" s="8"/>
      <c r="CUE93" s="8"/>
      <c r="CUF93" s="8"/>
      <c r="CUG93" s="8"/>
      <c r="CUH93" s="8"/>
      <c r="CUI93" s="8"/>
      <c r="CUJ93" s="8"/>
      <c r="CUK93" s="8"/>
      <c r="CUL93" s="8"/>
      <c r="CUM93" s="8"/>
      <c r="CUN93" s="8"/>
      <c r="CUO93" s="8"/>
      <c r="CUP93" s="8"/>
      <c r="CUQ93" s="8"/>
      <c r="CUR93" s="8"/>
      <c r="CUS93" s="8"/>
      <c r="CUT93" s="8"/>
      <c r="CUU93" s="8"/>
      <c r="CUV93" s="8"/>
      <c r="CUW93" s="8"/>
      <c r="CUX93" s="8"/>
      <c r="CUY93" s="8"/>
      <c r="CUZ93" s="8"/>
      <c r="CVA93" s="8"/>
      <c r="CVB93" s="8"/>
      <c r="CVC93" s="8"/>
      <c r="CVD93" s="8"/>
      <c r="CVE93" s="8"/>
      <c r="CVF93" s="8"/>
      <c r="CVG93" s="8"/>
      <c r="CVH93" s="8"/>
      <c r="CVI93" s="8"/>
      <c r="CVJ93" s="8"/>
      <c r="CVK93" s="8"/>
      <c r="CVL93" s="8"/>
      <c r="CVM93" s="8"/>
      <c r="CVN93" s="8"/>
      <c r="CVO93" s="8"/>
      <c r="CVP93" s="8"/>
      <c r="CVQ93" s="8"/>
      <c r="CVR93" s="8"/>
      <c r="CVS93" s="8"/>
      <c r="CVT93" s="8"/>
      <c r="CVU93" s="8"/>
      <c r="CVV93" s="8"/>
      <c r="CVW93" s="8"/>
      <c r="CVX93" s="8"/>
      <c r="CVY93" s="8"/>
      <c r="CVZ93" s="8"/>
      <c r="CWA93" s="8"/>
      <c r="CWB93" s="8"/>
      <c r="CWC93" s="8"/>
      <c r="CWD93" s="8"/>
      <c r="CWE93" s="8"/>
      <c r="CWF93" s="8"/>
      <c r="CWG93" s="8"/>
      <c r="CWH93" s="8"/>
      <c r="CWI93" s="8"/>
      <c r="CWJ93" s="8"/>
      <c r="CWK93" s="8"/>
      <c r="CWL93" s="8"/>
      <c r="CWM93" s="8"/>
      <c r="CWN93" s="8"/>
      <c r="CWO93" s="8"/>
      <c r="CWP93" s="8"/>
      <c r="CWQ93" s="8"/>
      <c r="CWR93" s="8"/>
      <c r="CWS93" s="8"/>
      <c r="CWT93" s="8"/>
      <c r="CWU93" s="8"/>
      <c r="CWV93" s="8"/>
      <c r="CWW93" s="8"/>
      <c r="CWX93" s="8"/>
      <c r="CWY93" s="8"/>
      <c r="CWZ93" s="8"/>
      <c r="CXA93" s="8"/>
      <c r="CXB93" s="8"/>
      <c r="CXC93" s="8"/>
      <c r="CXD93" s="8"/>
      <c r="CXE93" s="8"/>
      <c r="CXF93" s="8"/>
      <c r="CXG93" s="8"/>
      <c r="CXH93" s="8"/>
      <c r="CXI93" s="8"/>
      <c r="CXJ93" s="8"/>
      <c r="CXK93" s="8"/>
      <c r="CXL93" s="8"/>
      <c r="CXM93" s="8"/>
      <c r="CXN93" s="8"/>
      <c r="CXO93" s="8"/>
      <c r="CXP93" s="8"/>
      <c r="CXQ93" s="8"/>
      <c r="CXR93" s="8"/>
      <c r="CXS93" s="8"/>
      <c r="CXT93" s="8"/>
      <c r="CXU93" s="8"/>
      <c r="CXV93" s="8"/>
      <c r="CXW93" s="8"/>
      <c r="CXX93" s="8"/>
      <c r="CXY93" s="8"/>
      <c r="CXZ93" s="8"/>
      <c r="CYA93" s="8"/>
      <c r="CYB93" s="8"/>
      <c r="CYC93" s="8"/>
      <c r="CYD93" s="8"/>
      <c r="CYE93" s="8"/>
      <c r="CYF93" s="8"/>
      <c r="CYG93" s="8"/>
      <c r="CYH93" s="8"/>
      <c r="CYI93" s="8"/>
      <c r="CYJ93" s="8"/>
      <c r="CYK93" s="8"/>
      <c r="CYL93" s="8"/>
      <c r="CYM93" s="8"/>
      <c r="CYN93" s="8"/>
      <c r="CYO93" s="8"/>
      <c r="CYP93" s="8"/>
      <c r="CYQ93" s="8"/>
      <c r="CYR93" s="8"/>
      <c r="CYS93" s="8"/>
      <c r="CYT93" s="8"/>
      <c r="CYU93" s="8"/>
      <c r="CYV93" s="8"/>
      <c r="CYW93" s="8"/>
      <c r="CYX93" s="8"/>
      <c r="CYY93" s="8"/>
      <c r="CYZ93" s="8"/>
      <c r="CZA93" s="8"/>
      <c r="CZB93" s="8"/>
      <c r="CZC93" s="8"/>
      <c r="CZD93" s="8"/>
      <c r="CZE93" s="8"/>
      <c r="CZF93" s="8"/>
      <c r="CZG93" s="8"/>
      <c r="CZH93" s="8"/>
      <c r="CZI93" s="8"/>
      <c r="CZJ93" s="8"/>
      <c r="CZK93" s="8"/>
      <c r="CZL93" s="8"/>
      <c r="CZM93" s="8"/>
      <c r="CZN93" s="8"/>
      <c r="CZO93" s="8"/>
      <c r="CZP93" s="8"/>
      <c r="CZQ93" s="8"/>
      <c r="CZR93" s="8"/>
      <c r="CZS93" s="8"/>
      <c r="CZT93" s="8"/>
      <c r="CZU93" s="8"/>
      <c r="CZV93" s="8"/>
      <c r="CZW93" s="8"/>
      <c r="CZX93" s="8"/>
      <c r="CZY93" s="8"/>
      <c r="CZZ93" s="8"/>
      <c r="DAA93" s="8"/>
      <c r="DAB93" s="8"/>
      <c r="DAC93" s="8"/>
      <c r="DAD93" s="8"/>
      <c r="DAE93" s="8"/>
      <c r="DAF93" s="8"/>
      <c r="DAG93" s="8"/>
      <c r="DAH93" s="8"/>
      <c r="DAI93" s="8"/>
      <c r="DAJ93" s="8"/>
      <c r="DAK93" s="8"/>
      <c r="DAL93" s="8"/>
      <c r="DAM93" s="8"/>
      <c r="DAN93" s="8"/>
      <c r="DAO93" s="8"/>
      <c r="DAP93" s="8"/>
      <c r="DAQ93" s="8"/>
      <c r="DAR93" s="8"/>
      <c r="DAS93" s="8"/>
      <c r="DAT93" s="8"/>
      <c r="DAU93" s="8"/>
      <c r="DAV93" s="8"/>
      <c r="DAW93" s="8"/>
      <c r="DAX93" s="8"/>
      <c r="DAY93" s="8"/>
      <c r="DAZ93" s="8"/>
      <c r="DBA93" s="8"/>
      <c r="DBB93" s="8"/>
      <c r="DBC93" s="8"/>
      <c r="DBD93" s="8"/>
      <c r="DBE93" s="8"/>
      <c r="DBF93" s="8"/>
      <c r="DBG93" s="8"/>
      <c r="DBH93" s="8"/>
      <c r="DBI93" s="8"/>
      <c r="DBJ93" s="8"/>
      <c r="DBK93" s="8"/>
      <c r="DBL93" s="8"/>
      <c r="DBM93" s="8"/>
      <c r="DBN93" s="8"/>
      <c r="DBO93" s="8"/>
      <c r="DBP93" s="8"/>
      <c r="DBQ93" s="8"/>
      <c r="DBR93" s="8"/>
      <c r="DBS93" s="8"/>
      <c r="DBT93" s="8"/>
      <c r="DBU93" s="8"/>
      <c r="DBV93" s="8"/>
      <c r="DBW93" s="8"/>
      <c r="DBX93" s="8"/>
      <c r="DBY93" s="8"/>
      <c r="DBZ93" s="8"/>
      <c r="DCA93" s="8"/>
      <c r="DCB93" s="8"/>
      <c r="DCC93" s="8"/>
      <c r="DCD93" s="8"/>
      <c r="DCE93" s="8"/>
      <c r="DCF93" s="8"/>
      <c r="DCG93" s="8"/>
      <c r="DCH93" s="8"/>
      <c r="DCI93" s="8"/>
      <c r="DCJ93" s="8"/>
      <c r="DCK93" s="8"/>
      <c r="DCL93" s="8"/>
      <c r="DCM93" s="8"/>
      <c r="DCN93" s="8"/>
      <c r="DCO93" s="8"/>
      <c r="DCP93" s="8"/>
      <c r="DCQ93" s="8"/>
      <c r="DCR93" s="8"/>
      <c r="DCS93" s="8"/>
      <c r="DCT93" s="8"/>
      <c r="DCU93" s="8"/>
      <c r="DCV93" s="8"/>
      <c r="DCW93" s="8"/>
      <c r="DCX93" s="8"/>
      <c r="DCY93" s="8"/>
      <c r="DCZ93" s="8"/>
      <c r="DDA93" s="8"/>
      <c r="DDB93" s="8"/>
      <c r="DDC93" s="8"/>
      <c r="DDD93" s="8"/>
      <c r="DDE93" s="8"/>
      <c r="DDF93" s="8"/>
      <c r="DDG93" s="8"/>
      <c r="DDH93" s="8"/>
      <c r="DDI93" s="8"/>
      <c r="DDJ93" s="8"/>
      <c r="DDK93" s="8"/>
      <c r="DDL93" s="8"/>
      <c r="DDM93" s="8"/>
      <c r="DDN93" s="8"/>
      <c r="DDO93" s="8"/>
      <c r="DDP93" s="8"/>
      <c r="DDQ93" s="8"/>
      <c r="DDR93" s="8"/>
      <c r="DDS93" s="8"/>
      <c r="DDT93" s="8"/>
      <c r="DDU93" s="8"/>
      <c r="DDV93" s="8"/>
      <c r="DDW93" s="8"/>
      <c r="DDX93" s="8"/>
      <c r="DDY93" s="8"/>
      <c r="DDZ93" s="8"/>
      <c r="DEA93" s="8"/>
      <c r="DEB93" s="8"/>
      <c r="DEC93" s="8"/>
      <c r="DED93" s="8"/>
      <c r="DEE93" s="8"/>
      <c r="DEF93" s="8"/>
      <c r="DEG93" s="8"/>
      <c r="DEH93" s="8"/>
      <c r="DEI93" s="8"/>
      <c r="DEJ93" s="8"/>
      <c r="DEK93" s="8"/>
      <c r="DEL93" s="8"/>
      <c r="DEM93" s="8"/>
      <c r="DEN93" s="8"/>
      <c r="DEO93" s="8"/>
      <c r="DEP93" s="8"/>
      <c r="DEQ93" s="8"/>
      <c r="DER93" s="8"/>
      <c r="DES93" s="8"/>
      <c r="DET93" s="8"/>
      <c r="DEU93" s="8"/>
      <c r="DEV93" s="8"/>
      <c r="DEW93" s="8"/>
      <c r="DEX93" s="8"/>
      <c r="DEY93" s="8"/>
      <c r="DEZ93" s="8"/>
      <c r="DFA93" s="8"/>
      <c r="DFB93" s="8"/>
      <c r="DFC93" s="8"/>
      <c r="DFD93" s="8"/>
      <c r="DFE93" s="8"/>
      <c r="DFF93" s="8"/>
      <c r="DFG93" s="8"/>
      <c r="DFH93" s="8"/>
      <c r="DFI93" s="8"/>
      <c r="DFJ93" s="8"/>
      <c r="DFK93" s="8"/>
      <c r="DFL93" s="8"/>
      <c r="DFM93" s="8"/>
      <c r="DFN93" s="8"/>
      <c r="DFO93" s="8"/>
      <c r="DFP93" s="8"/>
      <c r="DFQ93" s="8"/>
      <c r="DFR93" s="8"/>
      <c r="DFS93" s="8"/>
      <c r="DFT93" s="8"/>
      <c r="DFU93" s="8"/>
      <c r="DFV93" s="8"/>
      <c r="DFW93" s="8"/>
      <c r="DFX93" s="8"/>
      <c r="DFY93" s="8"/>
      <c r="DFZ93" s="8"/>
      <c r="DGA93" s="8"/>
      <c r="DGB93" s="8"/>
      <c r="DGC93" s="8"/>
      <c r="DGD93" s="8"/>
      <c r="DGE93" s="8"/>
      <c r="DGF93" s="8"/>
      <c r="DGG93" s="8"/>
      <c r="DGH93" s="8"/>
      <c r="DGI93" s="8"/>
      <c r="DGJ93" s="8"/>
      <c r="DGK93" s="8"/>
      <c r="DGL93" s="8"/>
      <c r="DGM93" s="8"/>
      <c r="DGN93" s="8"/>
      <c r="DGO93" s="8"/>
      <c r="DGP93" s="8"/>
      <c r="DGQ93" s="8"/>
      <c r="DGR93" s="8"/>
      <c r="DGS93" s="8"/>
      <c r="DGT93" s="8"/>
      <c r="DGU93" s="8"/>
      <c r="DGV93" s="8"/>
      <c r="DGW93" s="8"/>
      <c r="DGX93" s="8"/>
      <c r="DGY93" s="8"/>
      <c r="DGZ93" s="8"/>
      <c r="DHA93" s="8"/>
      <c r="DHB93" s="8"/>
      <c r="DHC93" s="8"/>
      <c r="DHD93" s="8"/>
      <c r="DHE93" s="8"/>
      <c r="DHF93" s="8"/>
      <c r="DHG93" s="8"/>
      <c r="DHH93" s="8"/>
      <c r="DHI93" s="8"/>
      <c r="DHJ93" s="8"/>
      <c r="DHK93" s="8"/>
      <c r="DHL93" s="8"/>
      <c r="DHM93" s="8"/>
      <c r="DHN93" s="8"/>
      <c r="DHO93" s="8"/>
      <c r="DHP93" s="8"/>
      <c r="DHQ93" s="8"/>
      <c r="DHR93" s="8"/>
      <c r="DHS93" s="8"/>
      <c r="DHT93" s="8"/>
      <c r="DHU93" s="8"/>
      <c r="DHV93" s="8"/>
      <c r="DHW93" s="8"/>
      <c r="DHX93" s="8"/>
      <c r="DHY93" s="8"/>
      <c r="DHZ93" s="8"/>
      <c r="DIA93" s="8"/>
      <c r="DIB93" s="8"/>
      <c r="DIC93" s="8"/>
      <c r="DID93" s="8"/>
      <c r="DIE93" s="8"/>
      <c r="DIF93" s="8"/>
      <c r="DIG93" s="8"/>
      <c r="DIH93" s="8"/>
      <c r="DII93" s="8"/>
      <c r="DIJ93" s="8"/>
      <c r="DIK93" s="8"/>
      <c r="DIL93" s="8"/>
      <c r="DIM93" s="8"/>
      <c r="DIN93" s="8"/>
      <c r="DIO93" s="8"/>
      <c r="DIP93" s="8"/>
      <c r="DIQ93" s="8"/>
      <c r="DIR93" s="8"/>
      <c r="DIS93" s="8"/>
      <c r="DIT93" s="8"/>
      <c r="DIU93" s="8"/>
      <c r="DIV93" s="8"/>
      <c r="DIW93" s="8"/>
      <c r="DIX93" s="8"/>
      <c r="DIY93" s="8"/>
      <c r="DIZ93" s="8"/>
      <c r="DJA93" s="8"/>
      <c r="DJB93" s="8"/>
      <c r="DJC93" s="8"/>
      <c r="DJD93" s="8"/>
      <c r="DJE93" s="8"/>
      <c r="DJF93" s="8"/>
      <c r="DJG93" s="8"/>
      <c r="DJH93" s="8"/>
      <c r="DJI93" s="8"/>
      <c r="DJJ93" s="8"/>
      <c r="DJK93" s="8"/>
      <c r="DJL93" s="8"/>
      <c r="DJM93" s="8"/>
      <c r="DJN93" s="8"/>
      <c r="DJO93" s="8"/>
      <c r="DJP93" s="8"/>
      <c r="DJQ93" s="8"/>
      <c r="DJR93" s="8"/>
      <c r="DJS93" s="8"/>
      <c r="DJT93" s="8"/>
      <c r="DJU93" s="8"/>
      <c r="DJV93" s="8"/>
      <c r="DJW93" s="8"/>
      <c r="DJX93" s="8"/>
      <c r="DJY93" s="8"/>
      <c r="DJZ93" s="8"/>
      <c r="DKA93" s="8"/>
      <c r="DKB93" s="8"/>
      <c r="DKC93" s="8"/>
      <c r="DKD93" s="8"/>
      <c r="DKE93" s="8"/>
      <c r="DKF93" s="8"/>
      <c r="DKG93" s="8"/>
      <c r="DKH93" s="8"/>
      <c r="DKI93" s="8"/>
      <c r="DKJ93" s="8"/>
      <c r="DKK93" s="8"/>
      <c r="DKL93" s="8"/>
      <c r="DKM93" s="8"/>
      <c r="DKN93" s="8"/>
      <c r="DKO93" s="8"/>
      <c r="DKP93" s="8"/>
      <c r="DKQ93" s="8"/>
      <c r="DKR93" s="8"/>
      <c r="DKS93" s="8"/>
      <c r="DKT93" s="8"/>
      <c r="DKU93" s="8"/>
      <c r="DKV93" s="8"/>
      <c r="DKW93" s="8"/>
      <c r="DKX93" s="8"/>
      <c r="DKY93" s="8"/>
      <c r="DKZ93" s="8"/>
      <c r="DLA93" s="8"/>
      <c r="DLB93" s="8"/>
      <c r="DLC93" s="8"/>
      <c r="DLD93" s="8"/>
      <c r="DLE93" s="8"/>
      <c r="DLF93" s="8"/>
      <c r="DLG93" s="8"/>
      <c r="DLH93" s="8"/>
      <c r="DLI93" s="8"/>
      <c r="DLJ93" s="8"/>
      <c r="DLK93" s="8"/>
      <c r="DLL93" s="8"/>
      <c r="DLM93" s="8"/>
      <c r="DLN93" s="8"/>
      <c r="DLO93" s="8"/>
      <c r="DLP93" s="8"/>
      <c r="DLQ93" s="8"/>
      <c r="DLR93" s="8"/>
      <c r="DLS93" s="8"/>
      <c r="DLT93" s="8"/>
      <c r="DLU93" s="8"/>
      <c r="DLV93" s="8"/>
      <c r="DLW93" s="8"/>
      <c r="DLX93" s="8"/>
      <c r="DLY93" s="8"/>
      <c r="DLZ93" s="8"/>
      <c r="DMA93" s="8"/>
      <c r="DMB93" s="8"/>
      <c r="DMC93" s="8"/>
      <c r="DMD93" s="8"/>
      <c r="DME93" s="8"/>
      <c r="DMF93" s="8"/>
      <c r="DMG93" s="8"/>
      <c r="DMH93" s="8"/>
      <c r="DMI93" s="8"/>
      <c r="DMJ93" s="8"/>
      <c r="DMK93" s="8"/>
      <c r="DML93" s="8"/>
      <c r="DMM93" s="8"/>
      <c r="DMN93" s="8"/>
      <c r="DMO93" s="8"/>
      <c r="DMP93" s="8"/>
      <c r="DMQ93" s="8"/>
      <c r="DMR93" s="8"/>
      <c r="DMS93" s="8"/>
      <c r="DMT93" s="8"/>
      <c r="DMU93" s="8"/>
      <c r="DMV93" s="8"/>
      <c r="DMW93" s="8"/>
      <c r="DMX93" s="8"/>
      <c r="DMY93" s="8"/>
      <c r="DMZ93" s="8"/>
      <c r="DNA93" s="8"/>
      <c r="DNB93" s="8"/>
      <c r="DNC93" s="8"/>
      <c r="DND93" s="8"/>
      <c r="DNE93" s="8"/>
      <c r="DNF93" s="8"/>
      <c r="DNG93" s="8"/>
      <c r="DNH93" s="8"/>
      <c r="DNI93" s="8"/>
      <c r="DNJ93" s="8"/>
      <c r="DNK93" s="8"/>
      <c r="DNL93" s="8"/>
      <c r="DNM93" s="8"/>
      <c r="DNN93" s="8"/>
      <c r="DNO93" s="8"/>
      <c r="DNP93" s="8"/>
      <c r="DNQ93" s="8"/>
      <c r="DNR93" s="8"/>
      <c r="DNS93" s="8"/>
      <c r="DNT93" s="8"/>
      <c r="DNU93" s="8"/>
      <c r="DNV93" s="8"/>
      <c r="DNW93" s="8"/>
      <c r="DNX93" s="8"/>
      <c r="DNY93" s="8"/>
      <c r="DNZ93" s="8"/>
      <c r="DOA93" s="8"/>
      <c r="DOB93" s="8"/>
      <c r="DOC93" s="8"/>
      <c r="DOD93" s="8"/>
      <c r="DOE93" s="8"/>
      <c r="DOF93" s="8"/>
      <c r="DOG93" s="8"/>
      <c r="DOH93" s="8"/>
      <c r="DOI93" s="8"/>
      <c r="DOJ93" s="8"/>
      <c r="DOK93" s="8"/>
      <c r="DOL93" s="8"/>
      <c r="DOM93" s="8"/>
      <c r="DON93" s="8"/>
      <c r="DOO93" s="8"/>
      <c r="DOP93" s="8"/>
      <c r="DOQ93" s="8"/>
      <c r="DOR93" s="8"/>
      <c r="DOS93" s="8"/>
      <c r="DOT93" s="8"/>
      <c r="DOU93" s="8"/>
      <c r="DOV93" s="8"/>
      <c r="DOW93" s="8"/>
      <c r="DOX93" s="8"/>
      <c r="DOY93" s="8"/>
      <c r="DOZ93" s="8"/>
      <c r="DPA93" s="8"/>
      <c r="DPB93" s="8"/>
      <c r="DPC93" s="8"/>
      <c r="DPD93" s="8"/>
      <c r="DPE93" s="8"/>
      <c r="DPF93" s="8"/>
      <c r="DPG93" s="8"/>
      <c r="DPH93" s="8"/>
      <c r="DPI93" s="8"/>
      <c r="DPJ93" s="8"/>
      <c r="DPK93" s="8"/>
      <c r="DPL93" s="8"/>
      <c r="DPM93" s="8"/>
      <c r="DPN93" s="8"/>
      <c r="DPO93" s="8"/>
      <c r="DPP93" s="8"/>
      <c r="DPQ93" s="8"/>
      <c r="DPR93" s="8"/>
      <c r="DPS93" s="8"/>
      <c r="DPT93" s="8"/>
      <c r="DPU93" s="8"/>
      <c r="DPV93" s="8"/>
      <c r="DPW93" s="8"/>
      <c r="DPX93" s="8"/>
      <c r="DPY93" s="8"/>
      <c r="DPZ93" s="8"/>
      <c r="DQA93" s="8"/>
      <c r="DQB93" s="8"/>
      <c r="DQC93" s="8"/>
      <c r="DQD93" s="8"/>
      <c r="DQE93" s="8"/>
      <c r="DQF93" s="8"/>
      <c r="DQG93" s="8"/>
      <c r="DQH93" s="8"/>
      <c r="DQI93" s="8"/>
      <c r="DQJ93" s="8"/>
      <c r="DQK93" s="8"/>
      <c r="DQL93" s="8"/>
      <c r="DQM93" s="8"/>
      <c r="DQN93" s="8"/>
      <c r="DQO93" s="8"/>
      <c r="DQP93" s="8"/>
      <c r="DQQ93" s="8"/>
      <c r="DQR93" s="8"/>
      <c r="DQS93" s="8"/>
      <c r="DQT93" s="8"/>
      <c r="DQU93" s="8"/>
      <c r="DQV93" s="8"/>
      <c r="DQW93" s="8"/>
      <c r="DQX93" s="8"/>
      <c r="DQY93" s="8"/>
      <c r="DQZ93" s="8"/>
      <c r="DRA93" s="8"/>
      <c r="DRB93" s="8"/>
      <c r="DRC93" s="8"/>
      <c r="DRD93" s="8"/>
      <c r="DRE93" s="8"/>
      <c r="DRF93" s="8"/>
      <c r="DRG93" s="8"/>
      <c r="DRH93" s="8"/>
      <c r="DRI93" s="8"/>
      <c r="DRJ93" s="8"/>
      <c r="DRK93" s="8"/>
      <c r="DRL93" s="8"/>
      <c r="DRM93" s="8"/>
      <c r="DRN93" s="8"/>
      <c r="DRO93" s="8"/>
      <c r="DRP93" s="8"/>
      <c r="DRQ93" s="8"/>
      <c r="DRR93" s="8"/>
      <c r="DRS93" s="8"/>
      <c r="DRT93" s="8"/>
      <c r="DRU93" s="8"/>
      <c r="DRV93" s="8"/>
      <c r="DRW93" s="8"/>
      <c r="DRX93" s="8"/>
      <c r="DRY93" s="8"/>
      <c r="DRZ93" s="8"/>
      <c r="DSA93" s="8"/>
      <c r="DSB93" s="8"/>
      <c r="DSC93" s="8"/>
      <c r="DSD93" s="8"/>
      <c r="DSE93" s="8"/>
      <c r="DSF93" s="8"/>
      <c r="DSG93" s="8"/>
      <c r="DSH93" s="8"/>
      <c r="DSI93" s="8"/>
      <c r="DSJ93" s="8"/>
      <c r="DSK93" s="8"/>
      <c r="DSL93" s="8"/>
      <c r="DSM93" s="8"/>
      <c r="DSN93" s="8"/>
      <c r="DSO93" s="8"/>
      <c r="DSP93" s="8"/>
      <c r="DSQ93" s="8"/>
      <c r="DSR93" s="8"/>
      <c r="DSS93" s="8"/>
      <c r="DST93" s="8"/>
      <c r="DSU93" s="8"/>
      <c r="DSV93" s="8"/>
      <c r="DSW93" s="8"/>
      <c r="DSX93" s="8"/>
      <c r="DSY93" s="8"/>
      <c r="DSZ93" s="8"/>
      <c r="DTA93" s="8"/>
      <c r="DTB93" s="8"/>
      <c r="DTC93" s="8"/>
      <c r="DTD93" s="8"/>
      <c r="DTE93" s="8"/>
      <c r="DTF93" s="8"/>
      <c r="DTG93" s="8"/>
      <c r="DTH93" s="8"/>
      <c r="DTI93" s="8"/>
      <c r="DTJ93" s="8"/>
      <c r="DTK93" s="8"/>
      <c r="DTL93" s="8"/>
      <c r="DTM93" s="8"/>
      <c r="DTN93" s="8"/>
      <c r="DTO93" s="8"/>
      <c r="DTP93" s="8"/>
      <c r="DTQ93" s="8"/>
      <c r="DTR93" s="8"/>
      <c r="DTS93" s="8"/>
      <c r="DTT93" s="8"/>
      <c r="DTU93" s="8"/>
      <c r="DTV93" s="8"/>
      <c r="DTW93" s="8"/>
      <c r="DTX93" s="8"/>
      <c r="DTY93" s="8"/>
      <c r="DTZ93" s="8"/>
      <c r="DUA93" s="8"/>
      <c r="DUB93" s="8"/>
      <c r="DUC93" s="8"/>
      <c r="DUD93" s="8"/>
      <c r="DUE93" s="8"/>
      <c r="DUF93" s="8"/>
      <c r="DUG93" s="8"/>
      <c r="DUH93" s="8"/>
      <c r="DUI93" s="8"/>
      <c r="DUJ93" s="8"/>
      <c r="DUK93" s="8"/>
      <c r="DUL93" s="8"/>
      <c r="DUM93" s="8"/>
      <c r="DUN93" s="8"/>
      <c r="DUO93" s="8"/>
      <c r="DUP93" s="8"/>
      <c r="DUQ93" s="8"/>
      <c r="DUR93" s="8"/>
      <c r="DUS93" s="8"/>
      <c r="DUT93" s="8"/>
      <c r="DUU93" s="8"/>
      <c r="DUV93" s="8"/>
      <c r="DUW93" s="8"/>
      <c r="DUX93" s="8"/>
      <c r="DUY93" s="8"/>
      <c r="DUZ93" s="8"/>
      <c r="DVA93" s="8"/>
      <c r="DVB93" s="8"/>
      <c r="DVC93" s="8"/>
      <c r="DVD93" s="8"/>
      <c r="DVE93" s="8"/>
      <c r="DVF93" s="8"/>
      <c r="DVG93" s="8"/>
      <c r="DVH93" s="8"/>
      <c r="DVI93" s="8"/>
      <c r="DVJ93" s="8"/>
      <c r="DVK93" s="8"/>
      <c r="DVL93" s="8"/>
      <c r="DVM93" s="8"/>
      <c r="DVN93" s="8"/>
      <c r="DVO93" s="8"/>
      <c r="DVP93" s="8"/>
      <c r="DVQ93" s="8"/>
      <c r="DVR93" s="8"/>
      <c r="DVS93" s="8"/>
      <c r="DVT93" s="8"/>
      <c r="DVU93" s="8"/>
      <c r="DVV93" s="8"/>
      <c r="DVW93" s="8"/>
      <c r="DVX93" s="8"/>
      <c r="DVY93" s="8"/>
      <c r="DVZ93" s="8"/>
      <c r="DWA93" s="8"/>
      <c r="DWB93" s="8"/>
      <c r="DWC93" s="8"/>
      <c r="DWD93" s="8"/>
      <c r="DWE93" s="8"/>
      <c r="DWF93" s="8"/>
      <c r="DWG93" s="8"/>
      <c r="DWH93" s="8"/>
      <c r="DWI93" s="8"/>
      <c r="DWJ93" s="8"/>
      <c r="DWK93" s="8"/>
      <c r="DWL93" s="8"/>
      <c r="DWM93" s="8"/>
      <c r="DWN93" s="8"/>
      <c r="DWO93" s="8"/>
      <c r="DWP93" s="8"/>
      <c r="DWQ93" s="8"/>
      <c r="DWR93" s="8"/>
      <c r="DWS93" s="8"/>
      <c r="DWT93" s="8"/>
      <c r="DWU93" s="8"/>
      <c r="DWV93" s="8"/>
      <c r="DWW93" s="8"/>
      <c r="DWX93" s="8"/>
      <c r="DWY93" s="8"/>
      <c r="DWZ93" s="8"/>
      <c r="DXA93" s="8"/>
      <c r="DXB93" s="8"/>
      <c r="DXC93" s="8"/>
      <c r="DXD93" s="8"/>
      <c r="DXE93" s="8"/>
      <c r="DXF93" s="8"/>
      <c r="DXG93" s="8"/>
      <c r="DXH93" s="8"/>
      <c r="DXI93" s="8"/>
      <c r="DXJ93" s="8"/>
      <c r="DXK93" s="8"/>
      <c r="DXL93" s="8"/>
      <c r="DXM93" s="8"/>
      <c r="DXN93" s="8"/>
      <c r="DXO93" s="8"/>
      <c r="DXP93" s="8"/>
      <c r="DXQ93" s="8"/>
      <c r="DXR93" s="8"/>
      <c r="DXS93" s="8"/>
      <c r="DXT93" s="8"/>
      <c r="DXU93" s="8"/>
      <c r="DXV93" s="8"/>
      <c r="DXW93" s="8"/>
      <c r="DXX93" s="8"/>
      <c r="DXY93" s="8"/>
      <c r="DXZ93" s="8"/>
      <c r="DYA93" s="8"/>
      <c r="DYB93" s="8"/>
      <c r="DYC93" s="8"/>
      <c r="DYD93" s="8"/>
      <c r="DYE93" s="8"/>
      <c r="DYF93" s="8"/>
      <c r="DYG93" s="8"/>
      <c r="DYH93" s="8"/>
      <c r="DYI93" s="8"/>
      <c r="DYJ93" s="8"/>
      <c r="DYK93" s="8"/>
      <c r="DYL93" s="8"/>
      <c r="DYM93" s="8"/>
      <c r="DYN93" s="8"/>
      <c r="DYO93" s="8"/>
      <c r="DYP93" s="8"/>
      <c r="DYQ93" s="8"/>
      <c r="DYR93" s="8"/>
      <c r="DYS93" s="8"/>
      <c r="DYT93" s="8"/>
      <c r="DYU93" s="8"/>
      <c r="DYV93" s="8"/>
      <c r="DYW93" s="8"/>
      <c r="DYX93" s="8"/>
      <c r="DYY93" s="8"/>
      <c r="DYZ93" s="8"/>
      <c r="DZA93" s="8"/>
      <c r="DZB93" s="8"/>
      <c r="DZC93" s="8"/>
      <c r="DZD93" s="8"/>
      <c r="DZE93" s="8"/>
      <c r="DZF93" s="8"/>
      <c r="DZG93" s="8"/>
      <c r="DZH93" s="8"/>
      <c r="DZI93" s="8"/>
      <c r="DZJ93" s="8"/>
      <c r="DZK93" s="8"/>
      <c r="DZL93" s="8"/>
      <c r="DZM93" s="8"/>
      <c r="DZN93" s="8"/>
      <c r="DZO93" s="8"/>
      <c r="DZP93" s="8"/>
      <c r="DZQ93" s="8"/>
      <c r="DZR93" s="8"/>
      <c r="DZS93" s="8"/>
      <c r="DZT93" s="8"/>
      <c r="DZU93" s="8"/>
      <c r="DZV93" s="8"/>
      <c r="DZW93" s="8"/>
      <c r="DZX93" s="8"/>
      <c r="DZY93" s="8"/>
      <c r="DZZ93" s="8"/>
      <c r="EAA93" s="8"/>
      <c r="EAB93" s="8"/>
      <c r="EAC93" s="8"/>
      <c r="EAD93" s="8"/>
      <c r="EAE93" s="8"/>
      <c r="EAF93" s="8"/>
      <c r="EAG93" s="8"/>
      <c r="EAH93" s="8"/>
      <c r="EAI93" s="8"/>
      <c r="EAJ93" s="8"/>
      <c r="EAK93" s="8"/>
      <c r="EAL93" s="8"/>
      <c r="EAM93" s="8"/>
      <c r="EAN93" s="8"/>
      <c r="EAO93" s="8"/>
      <c r="EAP93" s="8"/>
      <c r="EAQ93" s="8"/>
      <c r="EAR93" s="8"/>
      <c r="EAS93" s="8"/>
      <c r="EAT93" s="8"/>
      <c r="EAU93" s="8"/>
      <c r="EAV93" s="8"/>
      <c r="EAW93" s="8"/>
      <c r="EAX93" s="8"/>
      <c r="EAY93" s="8"/>
      <c r="EAZ93" s="8"/>
      <c r="EBA93" s="8"/>
      <c r="EBB93" s="8"/>
      <c r="EBC93" s="8"/>
      <c r="EBD93" s="8"/>
      <c r="EBE93" s="8"/>
      <c r="EBF93" s="8"/>
      <c r="EBG93" s="8"/>
      <c r="EBH93" s="8"/>
      <c r="EBI93" s="8"/>
      <c r="EBJ93" s="8"/>
      <c r="EBK93" s="8"/>
      <c r="EBL93" s="8"/>
      <c r="EBM93" s="8"/>
      <c r="EBN93" s="8"/>
      <c r="EBO93" s="8"/>
      <c r="EBP93" s="8"/>
      <c r="EBQ93" s="8"/>
      <c r="EBR93" s="8"/>
      <c r="EBS93" s="8"/>
      <c r="EBT93" s="8"/>
      <c r="EBU93" s="8"/>
      <c r="EBV93" s="8"/>
      <c r="EBW93" s="8"/>
      <c r="EBX93" s="8"/>
      <c r="EBY93" s="8"/>
      <c r="EBZ93" s="8"/>
      <c r="ECA93" s="8"/>
      <c r="ECB93" s="8"/>
      <c r="ECC93" s="8"/>
      <c r="ECD93" s="8"/>
      <c r="ECE93" s="8"/>
      <c r="ECF93" s="8"/>
      <c r="ECG93" s="8"/>
      <c r="ECH93" s="8"/>
      <c r="ECI93" s="8"/>
      <c r="ECJ93" s="8"/>
      <c r="ECK93" s="8"/>
      <c r="ECL93" s="8"/>
      <c r="ECM93" s="8"/>
      <c r="ECN93" s="8"/>
      <c r="ECO93" s="8"/>
      <c r="ECP93" s="8"/>
      <c r="ECQ93" s="8"/>
      <c r="ECR93" s="8"/>
      <c r="ECS93" s="8"/>
      <c r="ECT93" s="8"/>
      <c r="ECU93" s="8"/>
      <c r="ECV93" s="8"/>
      <c r="ECW93" s="8"/>
      <c r="ECX93" s="8"/>
      <c r="ECY93" s="8"/>
      <c r="ECZ93" s="8"/>
      <c r="EDA93" s="8"/>
      <c r="EDB93" s="8"/>
      <c r="EDC93" s="8"/>
      <c r="EDD93" s="8"/>
      <c r="EDE93" s="8"/>
      <c r="EDF93" s="8"/>
      <c r="EDG93" s="8"/>
      <c r="EDH93" s="8"/>
      <c r="EDI93" s="8"/>
      <c r="EDJ93" s="8"/>
      <c r="EDK93" s="8"/>
      <c r="EDL93" s="8"/>
      <c r="EDM93" s="8"/>
      <c r="EDN93" s="8"/>
      <c r="EDO93" s="8"/>
      <c r="EDP93" s="8"/>
      <c r="EDQ93" s="8"/>
      <c r="EDR93" s="8"/>
      <c r="EDS93" s="8"/>
      <c r="EDT93" s="8"/>
      <c r="EDU93" s="8"/>
      <c r="EDV93" s="8"/>
      <c r="EDW93" s="8"/>
      <c r="EDX93" s="8"/>
      <c r="EDY93" s="8"/>
      <c r="EDZ93" s="8"/>
      <c r="EEA93" s="8"/>
      <c r="EEB93" s="8"/>
      <c r="EEC93" s="8"/>
      <c r="EED93" s="8"/>
      <c r="EEE93" s="8"/>
      <c r="EEF93" s="8"/>
      <c r="EEG93" s="8"/>
      <c r="EEH93" s="8"/>
      <c r="EEI93" s="8"/>
      <c r="EEJ93" s="8"/>
      <c r="EEK93" s="8"/>
      <c r="EEL93" s="8"/>
      <c r="EEM93" s="8"/>
      <c r="EEN93" s="8"/>
      <c r="EEO93" s="8"/>
      <c r="EEP93" s="8"/>
      <c r="EEQ93" s="8"/>
      <c r="EER93" s="8"/>
      <c r="EES93" s="8"/>
      <c r="EET93" s="8"/>
      <c r="EEU93" s="8"/>
      <c r="EEV93" s="8"/>
      <c r="EEW93" s="8"/>
      <c r="EEX93" s="8"/>
      <c r="EEY93" s="8"/>
      <c r="EEZ93" s="8"/>
      <c r="EFA93" s="8"/>
      <c r="EFB93" s="8"/>
      <c r="EFC93" s="8"/>
      <c r="EFD93" s="8"/>
      <c r="EFE93" s="8"/>
      <c r="EFF93" s="8"/>
      <c r="EFG93" s="8"/>
      <c r="EFH93" s="8"/>
      <c r="EFI93" s="8"/>
      <c r="EFJ93" s="8"/>
      <c r="EFK93" s="8"/>
      <c r="EFL93" s="8"/>
      <c r="EFM93" s="8"/>
      <c r="EFN93" s="8"/>
      <c r="EFO93" s="8"/>
      <c r="EFP93" s="8"/>
      <c r="EFQ93" s="8"/>
      <c r="EFR93" s="8"/>
      <c r="EFS93" s="8"/>
      <c r="EFT93" s="8"/>
      <c r="EFU93" s="8"/>
      <c r="EFV93" s="8"/>
      <c r="EFW93" s="8"/>
      <c r="EFX93" s="8"/>
      <c r="EFY93" s="8"/>
      <c r="EFZ93" s="8"/>
      <c r="EGA93" s="8"/>
      <c r="EGB93" s="8"/>
      <c r="EGC93" s="8"/>
      <c r="EGD93" s="8"/>
      <c r="EGE93" s="8"/>
      <c r="EGF93" s="8"/>
      <c r="EGG93" s="8"/>
      <c r="EGH93" s="8"/>
      <c r="EGI93" s="8"/>
      <c r="EGJ93" s="8"/>
      <c r="EGK93" s="8"/>
      <c r="EGL93" s="8"/>
      <c r="EGM93" s="8"/>
      <c r="EGN93" s="8"/>
      <c r="EGO93" s="8"/>
      <c r="EGP93" s="8"/>
      <c r="EGQ93" s="8"/>
      <c r="EGR93" s="8"/>
      <c r="EGS93" s="8"/>
      <c r="EGT93" s="8"/>
      <c r="EGU93" s="8"/>
      <c r="EGV93" s="8"/>
      <c r="EGW93" s="8"/>
      <c r="EGX93" s="8"/>
      <c r="EGY93" s="8"/>
      <c r="EGZ93" s="8"/>
      <c r="EHA93" s="8"/>
      <c r="EHB93" s="8"/>
      <c r="EHC93" s="8"/>
      <c r="EHD93" s="8"/>
      <c r="EHE93" s="8"/>
      <c r="EHF93" s="8"/>
      <c r="EHG93" s="8"/>
      <c r="EHH93" s="8"/>
      <c r="EHI93" s="8"/>
      <c r="EHJ93" s="8"/>
      <c r="EHK93" s="8"/>
      <c r="EHL93" s="8"/>
      <c r="EHM93" s="8"/>
      <c r="EHN93" s="8"/>
      <c r="EHO93" s="8"/>
      <c r="EHP93" s="8"/>
      <c r="EHQ93" s="8"/>
      <c r="EHR93" s="8"/>
      <c r="EHS93" s="8"/>
      <c r="EHT93" s="8"/>
      <c r="EHU93" s="8"/>
      <c r="EHV93" s="8"/>
      <c r="EHW93" s="8"/>
      <c r="EHX93" s="8"/>
      <c r="EHY93" s="8"/>
      <c r="EHZ93" s="8"/>
      <c r="EIA93" s="8"/>
      <c r="EIB93" s="8"/>
      <c r="EIC93" s="8"/>
      <c r="EID93" s="8"/>
      <c r="EIE93" s="8"/>
      <c r="EIF93" s="8"/>
      <c r="EIG93" s="8"/>
      <c r="EIH93" s="8"/>
      <c r="EII93" s="8"/>
      <c r="EIJ93" s="8"/>
      <c r="EIK93" s="8"/>
      <c r="EIL93" s="8"/>
      <c r="EIM93" s="8"/>
      <c r="EIN93" s="8"/>
      <c r="EIO93" s="8"/>
      <c r="EIP93" s="8"/>
      <c r="EIQ93" s="8"/>
      <c r="EIR93" s="8"/>
      <c r="EIS93" s="8"/>
      <c r="EIT93" s="8"/>
      <c r="EIU93" s="8"/>
      <c r="EIV93" s="8"/>
      <c r="EIW93" s="8"/>
      <c r="EIX93" s="8"/>
      <c r="EIY93" s="8"/>
      <c r="EIZ93" s="8"/>
      <c r="EJA93" s="8"/>
      <c r="EJB93" s="8"/>
      <c r="EJC93" s="8"/>
      <c r="EJD93" s="8"/>
      <c r="EJE93" s="8"/>
      <c r="EJF93" s="8"/>
      <c r="EJG93" s="8"/>
      <c r="EJH93" s="8"/>
      <c r="EJI93" s="8"/>
      <c r="EJJ93" s="8"/>
      <c r="EJK93" s="8"/>
      <c r="EJL93" s="8"/>
      <c r="EJM93" s="8"/>
      <c r="EJN93" s="8"/>
      <c r="EJO93" s="8"/>
      <c r="EJP93" s="8"/>
      <c r="EJQ93" s="8"/>
      <c r="EJR93" s="8"/>
      <c r="EJS93" s="8"/>
      <c r="EJT93" s="8"/>
      <c r="EJU93" s="8"/>
      <c r="EJV93" s="8"/>
      <c r="EJW93" s="8"/>
      <c r="EJX93" s="8"/>
      <c r="EJY93" s="8"/>
      <c r="EJZ93" s="8"/>
      <c r="EKA93" s="8"/>
      <c r="EKB93" s="8"/>
      <c r="EKC93" s="8"/>
      <c r="EKD93" s="8"/>
      <c r="EKE93" s="8"/>
      <c r="EKF93" s="8"/>
      <c r="EKG93" s="8"/>
      <c r="EKH93" s="8"/>
      <c r="EKI93" s="8"/>
      <c r="EKJ93" s="8"/>
      <c r="EKK93" s="8"/>
      <c r="EKL93" s="8"/>
      <c r="EKM93" s="8"/>
      <c r="EKN93" s="8"/>
      <c r="EKO93" s="8"/>
      <c r="EKP93" s="8"/>
      <c r="EKQ93" s="8"/>
      <c r="EKR93" s="8"/>
      <c r="EKS93" s="8"/>
      <c r="EKT93" s="8"/>
      <c r="EKU93" s="8"/>
      <c r="EKV93" s="8"/>
      <c r="EKW93" s="8"/>
      <c r="EKX93" s="8"/>
      <c r="EKY93" s="8"/>
      <c r="EKZ93" s="8"/>
      <c r="ELA93" s="8"/>
      <c r="ELB93" s="8"/>
      <c r="ELC93" s="8"/>
      <c r="ELD93" s="8"/>
      <c r="ELE93" s="8"/>
      <c r="ELF93" s="8"/>
      <c r="ELG93" s="8"/>
      <c r="ELH93" s="8"/>
      <c r="ELI93" s="8"/>
      <c r="ELJ93" s="8"/>
      <c r="ELK93" s="8"/>
      <c r="ELL93" s="8"/>
      <c r="ELM93" s="8"/>
      <c r="ELN93" s="8"/>
      <c r="ELO93" s="8"/>
      <c r="ELP93" s="8"/>
      <c r="ELQ93" s="8"/>
      <c r="ELR93" s="8"/>
      <c r="ELS93" s="8"/>
      <c r="ELT93" s="8"/>
      <c r="ELU93" s="8"/>
      <c r="ELV93" s="8"/>
      <c r="ELW93" s="8"/>
      <c r="ELX93" s="8"/>
      <c r="ELY93" s="8"/>
      <c r="ELZ93" s="8"/>
      <c r="EMA93" s="8"/>
      <c r="EMB93" s="8"/>
      <c r="EMC93" s="8"/>
      <c r="EMD93" s="8"/>
      <c r="EME93" s="8"/>
      <c r="EMF93" s="8"/>
      <c r="EMG93" s="8"/>
      <c r="EMH93" s="8"/>
      <c r="EMI93" s="8"/>
      <c r="EMJ93" s="8"/>
      <c r="EMK93" s="8"/>
      <c r="EML93" s="8"/>
      <c r="EMM93" s="8"/>
      <c r="EMN93" s="8"/>
      <c r="EMO93" s="8"/>
      <c r="EMP93" s="8"/>
      <c r="EMQ93" s="8"/>
      <c r="EMR93" s="8"/>
      <c r="EMS93" s="8"/>
      <c r="EMT93" s="8"/>
      <c r="EMU93" s="8"/>
      <c r="EMV93" s="8"/>
      <c r="EMW93" s="8"/>
      <c r="EMX93" s="8"/>
      <c r="EMY93" s="8"/>
      <c r="EMZ93" s="8"/>
      <c r="ENA93" s="8"/>
      <c r="ENB93" s="8"/>
      <c r="ENC93" s="8"/>
      <c r="END93" s="8"/>
      <c r="ENE93" s="8"/>
      <c r="ENF93" s="8"/>
      <c r="ENG93" s="8"/>
      <c r="ENH93" s="8"/>
      <c r="ENI93" s="8"/>
      <c r="ENJ93" s="8"/>
      <c r="ENK93" s="8"/>
      <c r="ENL93" s="8"/>
      <c r="ENM93" s="8"/>
      <c r="ENN93" s="8"/>
      <c r="ENO93" s="8"/>
      <c r="ENP93" s="8"/>
      <c r="ENQ93" s="8"/>
      <c r="ENR93" s="8"/>
      <c r="ENS93" s="8"/>
      <c r="ENT93" s="8"/>
      <c r="ENU93" s="8"/>
      <c r="ENV93" s="8"/>
      <c r="ENW93" s="8"/>
      <c r="ENX93" s="8"/>
      <c r="ENY93" s="8"/>
      <c r="ENZ93" s="8"/>
      <c r="EOA93" s="8"/>
      <c r="EOB93" s="8"/>
      <c r="EOC93" s="8"/>
      <c r="EOD93" s="8"/>
      <c r="EOE93" s="8"/>
      <c r="EOF93" s="8"/>
      <c r="EOG93" s="8"/>
      <c r="EOH93" s="8"/>
      <c r="EOI93" s="8"/>
      <c r="EOJ93" s="8"/>
      <c r="EOK93" s="8"/>
      <c r="EOL93" s="8"/>
      <c r="EOM93" s="8"/>
      <c r="EON93" s="8"/>
      <c r="EOO93" s="8"/>
      <c r="EOP93" s="8"/>
      <c r="EOQ93" s="8"/>
      <c r="EOR93" s="8"/>
      <c r="EOS93" s="8"/>
      <c r="EOT93" s="8"/>
      <c r="EOU93" s="8"/>
      <c r="EOV93" s="8"/>
      <c r="EOW93" s="8"/>
      <c r="EOX93" s="8"/>
      <c r="EOY93" s="8"/>
      <c r="EOZ93" s="8"/>
      <c r="EPA93" s="8"/>
      <c r="EPB93" s="8"/>
      <c r="EPC93" s="8"/>
      <c r="EPD93" s="8"/>
      <c r="EPE93" s="8"/>
      <c r="EPF93" s="8"/>
      <c r="EPG93" s="8"/>
      <c r="EPH93" s="8"/>
      <c r="EPI93" s="8"/>
      <c r="EPJ93" s="8"/>
      <c r="EPK93" s="8"/>
      <c r="EPL93" s="8"/>
      <c r="EPM93" s="8"/>
      <c r="EPN93" s="8"/>
      <c r="EPO93" s="8"/>
      <c r="EPP93" s="8"/>
      <c r="EPQ93" s="8"/>
      <c r="EPR93" s="8"/>
      <c r="EPS93" s="8"/>
      <c r="EPT93" s="8"/>
      <c r="EPU93" s="8"/>
      <c r="EPV93" s="8"/>
      <c r="EPW93" s="8"/>
      <c r="EPX93" s="8"/>
      <c r="EPY93" s="8"/>
      <c r="EPZ93" s="8"/>
      <c r="EQA93" s="8"/>
      <c r="EQB93" s="8"/>
      <c r="EQC93" s="8"/>
      <c r="EQD93" s="8"/>
      <c r="EQE93" s="8"/>
      <c r="EQF93" s="8"/>
      <c r="EQG93" s="8"/>
      <c r="EQH93" s="8"/>
      <c r="EQI93" s="8"/>
      <c r="EQJ93" s="8"/>
      <c r="EQK93" s="8"/>
      <c r="EQL93" s="8"/>
      <c r="EQM93" s="8"/>
      <c r="EQN93" s="8"/>
      <c r="EQO93" s="8"/>
      <c r="EQP93" s="8"/>
      <c r="EQQ93" s="8"/>
      <c r="EQR93" s="8"/>
      <c r="EQS93" s="8"/>
      <c r="EQT93" s="8"/>
      <c r="EQU93" s="8"/>
      <c r="EQV93" s="8"/>
      <c r="EQW93" s="8"/>
      <c r="EQX93" s="8"/>
      <c r="EQY93" s="8"/>
      <c r="EQZ93" s="8"/>
      <c r="ERA93" s="8"/>
      <c r="ERB93" s="8"/>
      <c r="ERC93" s="8"/>
      <c r="ERD93" s="8"/>
      <c r="ERE93" s="8"/>
      <c r="ERF93" s="8"/>
      <c r="ERG93" s="8"/>
      <c r="ERH93" s="8"/>
      <c r="ERI93" s="8"/>
      <c r="ERJ93" s="8"/>
      <c r="ERK93" s="8"/>
      <c r="ERL93" s="8"/>
      <c r="ERM93" s="8"/>
      <c r="ERN93" s="8"/>
      <c r="ERO93" s="8"/>
      <c r="ERP93" s="8"/>
      <c r="ERQ93" s="8"/>
      <c r="ERR93" s="8"/>
      <c r="ERS93" s="8"/>
      <c r="ERT93" s="8"/>
      <c r="ERU93" s="8"/>
      <c r="ERV93" s="8"/>
      <c r="ERW93" s="8"/>
      <c r="ERX93" s="8"/>
      <c r="ERY93" s="8"/>
      <c r="ERZ93" s="8"/>
      <c r="ESA93" s="8"/>
      <c r="ESB93" s="8"/>
      <c r="ESC93" s="8"/>
      <c r="ESD93" s="8"/>
      <c r="ESE93" s="8"/>
      <c r="ESF93" s="8"/>
      <c r="ESG93" s="8"/>
      <c r="ESH93" s="8"/>
      <c r="ESI93" s="8"/>
      <c r="ESJ93" s="8"/>
      <c r="ESK93" s="8"/>
      <c r="ESL93" s="8"/>
      <c r="ESM93" s="8"/>
      <c r="ESN93" s="8"/>
      <c r="ESO93" s="8"/>
      <c r="ESP93" s="8"/>
      <c r="ESQ93" s="8"/>
      <c r="ESR93" s="8"/>
      <c r="ESS93" s="8"/>
      <c r="EST93" s="8"/>
      <c r="ESU93" s="8"/>
      <c r="ESV93" s="8"/>
      <c r="ESW93" s="8"/>
      <c r="ESX93" s="8"/>
      <c r="ESY93" s="8"/>
      <c r="ESZ93" s="8"/>
      <c r="ETA93" s="8"/>
      <c r="ETB93" s="8"/>
      <c r="ETC93" s="8"/>
      <c r="ETD93" s="8"/>
      <c r="ETE93" s="8"/>
      <c r="ETF93" s="8"/>
      <c r="ETG93" s="8"/>
      <c r="ETH93" s="8"/>
      <c r="ETI93" s="8"/>
      <c r="ETJ93" s="8"/>
      <c r="ETK93" s="8"/>
      <c r="ETL93" s="8"/>
      <c r="ETM93" s="8"/>
      <c r="ETN93" s="8"/>
      <c r="ETO93" s="8"/>
      <c r="ETP93" s="8"/>
      <c r="ETQ93" s="8"/>
      <c r="ETR93" s="8"/>
      <c r="ETS93" s="8"/>
      <c r="ETT93" s="8"/>
      <c r="ETU93" s="8"/>
      <c r="ETV93" s="8"/>
      <c r="ETW93" s="8"/>
      <c r="ETX93" s="8"/>
      <c r="ETY93" s="8"/>
      <c r="ETZ93" s="8"/>
      <c r="EUA93" s="8"/>
      <c r="EUB93" s="8"/>
      <c r="EUC93" s="8"/>
      <c r="EUD93" s="8"/>
      <c r="EUE93" s="8"/>
      <c r="EUF93" s="8"/>
      <c r="EUG93" s="8"/>
      <c r="EUH93" s="8"/>
      <c r="EUI93" s="8"/>
      <c r="EUJ93" s="8"/>
      <c r="EUK93" s="8"/>
      <c r="EUL93" s="8"/>
      <c r="EUM93" s="8"/>
      <c r="EUN93" s="8"/>
      <c r="EUO93" s="8"/>
      <c r="EUP93" s="8"/>
      <c r="EUQ93" s="8"/>
      <c r="EUR93" s="8"/>
      <c r="EUS93" s="8"/>
      <c r="EUT93" s="8"/>
      <c r="EUU93" s="8"/>
      <c r="EUV93" s="8"/>
      <c r="EUW93" s="8"/>
      <c r="EUX93" s="8"/>
      <c r="EUY93" s="8"/>
      <c r="EUZ93" s="8"/>
      <c r="EVA93" s="8"/>
      <c r="EVB93" s="8"/>
      <c r="EVC93" s="8"/>
      <c r="EVD93" s="8"/>
      <c r="EVE93" s="8"/>
      <c r="EVF93" s="8"/>
      <c r="EVG93" s="8"/>
      <c r="EVH93" s="8"/>
      <c r="EVI93" s="8"/>
      <c r="EVJ93" s="8"/>
      <c r="EVK93" s="8"/>
      <c r="EVL93" s="8"/>
      <c r="EVM93" s="8"/>
      <c r="EVN93" s="8"/>
      <c r="EVO93" s="8"/>
      <c r="EVP93" s="8"/>
      <c r="EVQ93" s="8"/>
      <c r="EVR93" s="8"/>
      <c r="EVS93" s="8"/>
      <c r="EVT93" s="8"/>
      <c r="EVU93" s="8"/>
      <c r="EVV93" s="8"/>
      <c r="EVW93" s="8"/>
      <c r="EVX93" s="8"/>
      <c r="EVY93" s="8"/>
      <c r="EVZ93" s="8"/>
      <c r="EWA93" s="8"/>
      <c r="EWB93" s="8"/>
      <c r="EWC93" s="8"/>
      <c r="EWD93" s="8"/>
      <c r="EWE93" s="8"/>
      <c r="EWF93" s="8"/>
      <c r="EWG93" s="8"/>
      <c r="EWH93" s="8"/>
      <c r="EWI93" s="8"/>
      <c r="EWJ93" s="8"/>
      <c r="EWK93" s="8"/>
      <c r="EWL93" s="8"/>
      <c r="EWM93" s="8"/>
      <c r="EWN93" s="8"/>
      <c r="EWO93" s="8"/>
      <c r="EWP93" s="8"/>
      <c r="EWQ93" s="8"/>
      <c r="EWR93" s="8"/>
      <c r="EWS93" s="8"/>
      <c r="EWT93" s="8"/>
      <c r="EWU93" s="8"/>
      <c r="EWV93" s="8"/>
      <c r="EWW93" s="8"/>
      <c r="EWX93" s="8"/>
      <c r="EWY93" s="8"/>
      <c r="EWZ93" s="8"/>
      <c r="EXA93" s="8"/>
      <c r="EXB93" s="8"/>
      <c r="EXC93" s="8"/>
      <c r="EXD93" s="8"/>
      <c r="EXE93" s="8"/>
      <c r="EXF93" s="8"/>
      <c r="EXG93" s="8"/>
      <c r="EXH93" s="8"/>
      <c r="EXI93" s="8"/>
      <c r="EXJ93" s="8"/>
      <c r="EXK93" s="8"/>
      <c r="EXL93" s="8"/>
      <c r="EXM93" s="8"/>
      <c r="EXN93" s="8"/>
      <c r="EXO93" s="8"/>
      <c r="EXP93" s="8"/>
      <c r="EXQ93" s="8"/>
      <c r="EXR93" s="8"/>
      <c r="EXS93" s="8"/>
      <c r="EXT93" s="8"/>
      <c r="EXU93" s="8"/>
      <c r="EXV93" s="8"/>
      <c r="EXW93" s="8"/>
      <c r="EXX93" s="8"/>
      <c r="EXY93" s="8"/>
      <c r="EXZ93" s="8"/>
      <c r="EYA93" s="8"/>
      <c r="EYB93" s="8"/>
      <c r="EYC93" s="8"/>
      <c r="EYD93" s="8"/>
      <c r="EYE93" s="8"/>
      <c r="EYF93" s="8"/>
      <c r="EYG93" s="8"/>
      <c r="EYH93" s="8"/>
      <c r="EYI93" s="8"/>
      <c r="EYJ93" s="8"/>
      <c r="EYK93" s="8"/>
      <c r="EYL93" s="8"/>
      <c r="EYM93" s="8"/>
      <c r="EYN93" s="8"/>
      <c r="EYO93" s="8"/>
      <c r="EYP93" s="8"/>
      <c r="EYQ93" s="8"/>
      <c r="EYR93" s="8"/>
      <c r="EYS93" s="8"/>
      <c r="EYT93" s="8"/>
      <c r="EYU93" s="8"/>
      <c r="EYV93" s="8"/>
      <c r="EYW93" s="8"/>
      <c r="EYX93" s="8"/>
      <c r="EYY93" s="8"/>
      <c r="EYZ93" s="8"/>
      <c r="EZA93" s="8"/>
      <c r="EZB93" s="8"/>
      <c r="EZC93" s="8"/>
      <c r="EZD93" s="8"/>
      <c r="EZE93" s="8"/>
      <c r="EZF93" s="8"/>
      <c r="EZG93" s="8"/>
      <c r="EZH93" s="8"/>
      <c r="EZI93" s="8"/>
      <c r="EZJ93" s="8"/>
      <c r="EZK93" s="8"/>
      <c r="EZL93" s="8"/>
      <c r="EZM93" s="8"/>
      <c r="EZN93" s="8"/>
      <c r="EZO93" s="8"/>
      <c r="EZP93" s="8"/>
      <c r="EZQ93" s="8"/>
      <c r="EZR93" s="8"/>
      <c r="EZS93" s="8"/>
      <c r="EZT93" s="8"/>
      <c r="EZU93" s="8"/>
      <c r="EZV93" s="8"/>
      <c r="EZW93" s="8"/>
      <c r="EZX93" s="8"/>
      <c r="EZY93" s="8"/>
      <c r="EZZ93" s="8"/>
      <c r="FAA93" s="8"/>
      <c r="FAB93" s="8"/>
      <c r="FAC93" s="8"/>
      <c r="FAD93" s="8"/>
      <c r="FAE93" s="8"/>
      <c r="FAF93" s="8"/>
      <c r="FAG93" s="8"/>
      <c r="FAH93" s="8"/>
      <c r="FAI93" s="8"/>
      <c r="FAJ93" s="8"/>
      <c r="FAK93" s="8"/>
      <c r="FAL93" s="8"/>
      <c r="FAM93" s="8"/>
      <c r="FAN93" s="8"/>
      <c r="FAO93" s="8"/>
      <c r="FAP93" s="8"/>
      <c r="FAQ93" s="8"/>
      <c r="FAR93" s="8"/>
      <c r="FAS93" s="8"/>
      <c r="FAT93" s="8"/>
      <c r="FAU93" s="8"/>
      <c r="FAV93" s="8"/>
      <c r="FAW93" s="8"/>
      <c r="FAX93" s="8"/>
      <c r="FAY93" s="8"/>
      <c r="FAZ93" s="8"/>
      <c r="FBA93" s="8"/>
      <c r="FBB93" s="8"/>
      <c r="FBC93" s="8"/>
      <c r="FBD93" s="8"/>
      <c r="FBE93" s="8"/>
      <c r="FBF93" s="8"/>
      <c r="FBG93" s="8"/>
      <c r="FBH93" s="8"/>
      <c r="FBI93" s="8"/>
      <c r="FBJ93" s="8"/>
      <c r="FBK93" s="8"/>
      <c r="FBL93" s="8"/>
      <c r="FBM93" s="8"/>
      <c r="FBN93" s="8"/>
      <c r="FBO93" s="8"/>
      <c r="FBP93" s="8"/>
      <c r="FBQ93" s="8"/>
      <c r="FBR93" s="8"/>
      <c r="FBS93" s="8"/>
      <c r="FBT93" s="8"/>
      <c r="FBU93" s="8"/>
      <c r="FBV93" s="8"/>
      <c r="FBW93" s="8"/>
      <c r="FBX93" s="8"/>
      <c r="FBY93" s="8"/>
      <c r="FBZ93" s="8"/>
      <c r="FCA93" s="8"/>
      <c r="FCB93" s="8"/>
      <c r="FCC93" s="8"/>
      <c r="FCD93" s="8"/>
      <c r="FCE93" s="8"/>
      <c r="FCF93" s="8"/>
      <c r="FCG93" s="8"/>
      <c r="FCH93" s="8"/>
      <c r="FCI93" s="8"/>
      <c r="FCJ93" s="8"/>
      <c r="FCK93" s="8"/>
      <c r="FCL93" s="8"/>
      <c r="FCM93" s="8"/>
      <c r="FCN93" s="8"/>
      <c r="FCO93" s="8"/>
      <c r="FCP93" s="8"/>
      <c r="FCQ93" s="8"/>
      <c r="FCR93" s="8"/>
      <c r="FCS93" s="8"/>
      <c r="FCT93" s="8"/>
      <c r="FCU93" s="8"/>
      <c r="FCV93" s="8"/>
      <c r="FCW93" s="8"/>
      <c r="FCX93" s="8"/>
      <c r="FCY93" s="8"/>
      <c r="FCZ93" s="8"/>
      <c r="FDA93" s="8"/>
      <c r="FDB93" s="8"/>
      <c r="FDC93" s="8"/>
      <c r="FDD93" s="8"/>
      <c r="FDE93" s="8"/>
      <c r="FDF93" s="8"/>
      <c r="FDG93" s="8"/>
      <c r="FDH93" s="8"/>
      <c r="FDI93" s="8"/>
      <c r="FDJ93" s="8"/>
      <c r="FDK93" s="8"/>
      <c r="FDL93" s="8"/>
      <c r="FDM93" s="8"/>
      <c r="FDN93" s="8"/>
      <c r="FDO93" s="8"/>
      <c r="FDP93" s="8"/>
      <c r="FDQ93" s="8"/>
      <c r="FDR93" s="8"/>
      <c r="FDS93" s="8"/>
      <c r="FDT93" s="8"/>
      <c r="FDU93" s="8"/>
      <c r="FDV93" s="8"/>
      <c r="FDW93" s="8"/>
      <c r="FDX93" s="8"/>
      <c r="FDY93" s="8"/>
      <c r="FDZ93" s="8"/>
      <c r="FEA93" s="8"/>
      <c r="FEB93" s="8"/>
      <c r="FEC93" s="8"/>
      <c r="FED93" s="8"/>
      <c r="FEE93" s="8"/>
      <c r="FEF93" s="8"/>
      <c r="FEG93" s="8"/>
      <c r="FEH93" s="8"/>
      <c r="FEI93" s="8"/>
      <c r="FEJ93" s="8"/>
      <c r="FEK93" s="8"/>
      <c r="FEL93" s="8"/>
      <c r="FEM93" s="8"/>
      <c r="FEN93" s="8"/>
      <c r="FEO93" s="8"/>
      <c r="FEP93" s="8"/>
      <c r="FEQ93" s="8"/>
      <c r="FER93" s="8"/>
      <c r="FES93" s="8"/>
      <c r="FET93" s="8"/>
      <c r="FEU93" s="8"/>
      <c r="FEV93" s="8"/>
      <c r="FEW93" s="8"/>
      <c r="FEX93" s="8"/>
      <c r="FEY93" s="8"/>
      <c r="FEZ93" s="8"/>
      <c r="FFA93" s="8"/>
      <c r="FFB93" s="8"/>
      <c r="FFC93" s="8"/>
      <c r="FFD93" s="8"/>
      <c r="FFE93" s="8"/>
      <c r="FFF93" s="8"/>
      <c r="FFG93" s="8"/>
      <c r="FFH93" s="8"/>
      <c r="FFI93" s="8"/>
      <c r="FFJ93" s="8"/>
      <c r="FFK93" s="8"/>
      <c r="FFL93" s="8"/>
      <c r="FFM93" s="8"/>
      <c r="FFN93" s="8"/>
      <c r="FFO93" s="8"/>
      <c r="FFP93" s="8"/>
      <c r="FFQ93" s="8"/>
      <c r="FFR93" s="8"/>
      <c r="FFS93" s="8"/>
      <c r="FFT93" s="8"/>
      <c r="FFU93" s="8"/>
      <c r="FFV93" s="8"/>
      <c r="FFW93" s="8"/>
      <c r="FFX93" s="8"/>
      <c r="FFY93" s="8"/>
      <c r="FFZ93" s="8"/>
      <c r="FGA93" s="8"/>
      <c r="FGB93" s="8"/>
      <c r="FGC93" s="8"/>
      <c r="FGD93" s="8"/>
      <c r="FGE93" s="8"/>
      <c r="FGF93" s="8"/>
      <c r="FGG93" s="8"/>
      <c r="FGH93" s="8"/>
      <c r="FGI93" s="8"/>
      <c r="FGJ93" s="8"/>
      <c r="FGK93" s="8"/>
      <c r="FGL93" s="8"/>
      <c r="FGM93" s="8"/>
      <c r="FGN93" s="8"/>
      <c r="FGO93" s="8"/>
      <c r="FGP93" s="8"/>
      <c r="FGQ93" s="8"/>
      <c r="FGR93" s="8"/>
      <c r="FGS93" s="8"/>
      <c r="FGT93" s="8"/>
      <c r="FGU93" s="8"/>
      <c r="FGV93" s="8"/>
      <c r="FGW93" s="8"/>
      <c r="FGX93" s="8"/>
      <c r="FGY93" s="8"/>
      <c r="FGZ93" s="8"/>
      <c r="FHA93" s="8"/>
      <c r="FHB93" s="8"/>
      <c r="FHC93" s="8"/>
      <c r="FHD93" s="8"/>
      <c r="FHE93" s="8"/>
      <c r="FHF93" s="8"/>
      <c r="FHG93" s="8"/>
      <c r="FHH93" s="8"/>
      <c r="FHI93" s="8"/>
      <c r="FHJ93" s="8"/>
      <c r="FHK93" s="8"/>
      <c r="FHL93" s="8"/>
      <c r="FHM93" s="8"/>
      <c r="FHN93" s="8"/>
      <c r="FHO93" s="8"/>
      <c r="FHP93" s="8"/>
      <c r="FHQ93" s="8"/>
      <c r="FHR93" s="8"/>
      <c r="FHS93" s="8"/>
      <c r="FHT93" s="8"/>
      <c r="FHU93" s="8"/>
      <c r="FHV93" s="8"/>
      <c r="FHW93" s="8"/>
      <c r="FHX93" s="8"/>
      <c r="FHY93" s="8"/>
      <c r="FHZ93" s="8"/>
      <c r="FIA93" s="8"/>
      <c r="FIB93" s="8"/>
      <c r="FIC93" s="8"/>
      <c r="FID93" s="8"/>
      <c r="FIE93" s="8"/>
      <c r="FIF93" s="8"/>
      <c r="FIG93" s="8"/>
      <c r="FIH93" s="8"/>
      <c r="FII93" s="8"/>
      <c r="FIJ93" s="8"/>
      <c r="FIK93" s="8"/>
      <c r="FIL93" s="8"/>
      <c r="FIM93" s="8"/>
      <c r="FIN93" s="8"/>
      <c r="FIO93" s="8"/>
      <c r="FIP93" s="8"/>
      <c r="FIQ93" s="8"/>
      <c r="FIR93" s="8"/>
      <c r="FIS93" s="8"/>
      <c r="FIT93" s="8"/>
      <c r="FIU93" s="8"/>
      <c r="FIV93" s="8"/>
      <c r="FIW93" s="8"/>
      <c r="FIX93" s="8"/>
      <c r="FIY93" s="8"/>
      <c r="FIZ93" s="8"/>
      <c r="FJA93" s="8"/>
      <c r="FJB93" s="8"/>
      <c r="FJC93" s="8"/>
      <c r="FJD93" s="8"/>
      <c r="FJE93" s="8"/>
      <c r="FJF93" s="8"/>
      <c r="FJG93" s="8"/>
      <c r="FJH93" s="8"/>
      <c r="FJI93" s="8"/>
      <c r="FJJ93" s="8"/>
      <c r="FJK93" s="8"/>
      <c r="FJL93" s="8"/>
      <c r="FJM93" s="8"/>
      <c r="FJN93" s="8"/>
      <c r="FJO93" s="8"/>
      <c r="FJP93" s="8"/>
      <c r="FJQ93" s="8"/>
      <c r="FJR93" s="8"/>
      <c r="FJS93" s="8"/>
      <c r="FJT93" s="8"/>
      <c r="FJU93" s="8"/>
      <c r="FJV93" s="8"/>
      <c r="FJW93" s="8"/>
      <c r="FJX93" s="8"/>
      <c r="FJY93" s="8"/>
      <c r="FJZ93" s="8"/>
      <c r="FKA93" s="8"/>
      <c r="FKB93" s="8"/>
      <c r="FKC93" s="8"/>
      <c r="FKD93" s="8"/>
      <c r="FKE93" s="8"/>
      <c r="FKF93" s="8"/>
      <c r="FKG93" s="8"/>
      <c r="FKH93" s="8"/>
      <c r="FKI93" s="8"/>
      <c r="FKJ93" s="8"/>
      <c r="FKK93" s="8"/>
      <c r="FKL93" s="8"/>
      <c r="FKM93" s="8"/>
      <c r="FKN93" s="8"/>
      <c r="FKO93" s="8"/>
      <c r="FKP93" s="8"/>
      <c r="FKQ93" s="8"/>
      <c r="FKR93" s="8"/>
      <c r="FKS93" s="8"/>
      <c r="FKT93" s="8"/>
      <c r="FKU93" s="8"/>
      <c r="FKV93" s="8"/>
      <c r="FKW93" s="8"/>
      <c r="FKX93" s="8"/>
      <c r="FKY93" s="8"/>
      <c r="FKZ93" s="8"/>
      <c r="FLA93" s="8"/>
      <c r="FLB93" s="8"/>
      <c r="FLC93" s="8"/>
      <c r="FLD93" s="8"/>
      <c r="FLE93" s="8"/>
      <c r="FLF93" s="8"/>
      <c r="FLG93" s="8"/>
      <c r="FLH93" s="8"/>
      <c r="FLI93" s="8"/>
      <c r="FLJ93" s="8"/>
      <c r="FLK93" s="8"/>
      <c r="FLL93" s="8"/>
      <c r="FLM93" s="8"/>
      <c r="FLN93" s="8"/>
      <c r="FLO93" s="8"/>
      <c r="FLP93" s="8"/>
      <c r="FLQ93" s="8"/>
      <c r="FLR93" s="8"/>
      <c r="FLS93" s="8"/>
      <c r="FLT93" s="8"/>
      <c r="FLU93" s="8"/>
      <c r="FLV93" s="8"/>
      <c r="FLW93" s="8"/>
      <c r="FLX93" s="8"/>
      <c r="FLY93" s="8"/>
      <c r="FLZ93" s="8"/>
      <c r="FMA93" s="8"/>
      <c r="FMB93" s="8"/>
      <c r="FMC93" s="8"/>
      <c r="FMD93" s="8"/>
      <c r="FME93" s="8"/>
      <c r="FMF93" s="8"/>
      <c r="FMG93" s="8"/>
      <c r="FMH93" s="8"/>
      <c r="FMI93" s="8"/>
      <c r="FMJ93" s="8"/>
      <c r="FMK93" s="8"/>
      <c r="FML93" s="8"/>
      <c r="FMM93" s="8"/>
      <c r="FMN93" s="8"/>
      <c r="FMO93" s="8"/>
      <c r="FMP93" s="8"/>
      <c r="FMQ93" s="8"/>
      <c r="FMR93" s="8"/>
      <c r="FMS93" s="8"/>
      <c r="FMT93" s="8"/>
      <c r="FMU93" s="8"/>
      <c r="FMV93" s="8"/>
      <c r="FMW93" s="8"/>
      <c r="FMX93" s="8"/>
      <c r="FMY93" s="8"/>
      <c r="FMZ93" s="8"/>
      <c r="FNA93" s="8"/>
      <c r="FNB93" s="8"/>
      <c r="FNC93" s="8"/>
      <c r="FND93" s="8"/>
      <c r="FNE93" s="8"/>
      <c r="FNF93" s="8"/>
      <c r="FNG93" s="8"/>
      <c r="FNH93" s="8"/>
      <c r="FNI93" s="8"/>
      <c r="FNJ93" s="8"/>
      <c r="FNK93" s="8"/>
      <c r="FNL93" s="8"/>
      <c r="FNM93" s="8"/>
      <c r="FNN93" s="8"/>
      <c r="FNO93" s="8"/>
      <c r="FNP93" s="8"/>
      <c r="FNQ93" s="8"/>
      <c r="FNR93" s="8"/>
      <c r="FNS93" s="8"/>
      <c r="FNT93" s="8"/>
      <c r="FNU93" s="8"/>
      <c r="FNV93" s="8"/>
      <c r="FNW93" s="8"/>
      <c r="FNX93" s="8"/>
      <c r="FNY93" s="8"/>
      <c r="FNZ93" s="8"/>
      <c r="FOA93" s="8"/>
      <c r="FOB93" s="8"/>
      <c r="FOC93" s="8"/>
      <c r="FOD93" s="8"/>
      <c r="FOE93" s="8"/>
      <c r="FOF93" s="8"/>
      <c r="FOG93" s="8"/>
      <c r="FOH93" s="8"/>
      <c r="FOI93" s="8"/>
      <c r="FOJ93" s="8"/>
      <c r="FOK93" s="8"/>
      <c r="FOL93" s="8"/>
      <c r="FOM93" s="8"/>
      <c r="FON93" s="8"/>
      <c r="FOO93" s="8"/>
      <c r="FOP93" s="8"/>
      <c r="FOQ93" s="8"/>
      <c r="FOR93" s="8"/>
      <c r="FOS93" s="8"/>
      <c r="FOT93" s="8"/>
      <c r="FOU93" s="8"/>
      <c r="FOV93" s="8"/>
      <c r="FOW93" s="8"/>
      <c r="FOX93" s="8"/>
      <c r="FOY93" s="8"/>
      <c r="FOZ93" s="8"/>
      <c r="FPA93" s="8"/>
      <c r="FPB93" s="8"/>
      <c r="FPC93" s="8"/>
      <c r="FPD93" s="8"/>
      <c r="FPE93" s="8"/>
      <c r="FPF93" s="8"/>
      <c r="FPG93" s="8"/>
      <c r="FPH93" s="8"/>
      <c r="FPI93" s="8"/>
      <c r="FPJ93" s="8"/>
      <c r="FPK93" s="8"/>
      <c r="FPL93" s="8"/>
      <c r="FPM93" s="8"/>
      <c r="FPN93" s="8"/>
      <c r="FPO93" s="8"/>
      <c r="FPP93" s="8"/>
      <c r="FPQ93" s="8"/>
      <c r="FPR93" s="8"/>
      <c r="FPS93" s="8"/>
      <c r="FPT93" s="8"/>
      <c r="FPU93" s="8"/>
      <c r="FPV93" s="8"/>
      <c r="FPW93" s="8"/>
      <c r="FPX93" s="8"/>
      <c r="FPY93" s="8"/>
      <c r="FPZ93" s="8"/>
      <c r="FQA93" s="8"/>
      <c r="FQB93" s="8"/>
      <c r="FQC93" s="8"/>
      <c r="FQD93" s="8"/>
      <c r="FQE93" s="8"/>
      <c r="FQF93" s="8"/>
      <c r="FQG93" s="8"/>
      <c r="FQH93" s="8"/>
      <c r="FQI93" s="8"/>
      <c r="FQJ93" s="8"/>
      <c r="FQK93" s="8"/>
      <c r="FQL93" s="8"/>
      <c r="FQM93" s="8"/>
      <c r="FQN93" s="8"/>
      <c r="FQO93" s="8"/>
      <c r="FQP93" s="8"/>
      <c r="FQQ93" s="8"/>
      <c r="FQR93" s="8"/>
      <c r="FQS93" s="8"/>
      <c r="FQT93" s="8"/>
      <c r="FQU93" s="8"/>
      <c r="FQV93" s="8"/>
      <c r="FQW93" s="8"/>
      <c r="FQX93" s="8"/>
      <c r="FQY93" s="8"/>
      <c r="FQZ93" s="8"/>
      <c r="FRA93" s="8"/>
      <c r="FRB93" s="8"/>
      <c r="FRC93" s="8"/>
      <c r="FRD93" s="8"/>
      <c r="FRE93" s="8"/>
      <c r="FRF93" s="8"/>
      <c r="FRG93" s="8"/>
      <c r="FRH93" s="8"/>
      <c r="FRI93" s="8"/>
      <c r="FRJ93" s="8"/>
      <c r="FRK93" s="8"/>
      <c r="FRL93" s="8"/>
      <c r="FRM93" s="8"/>
      <c r="FRN93" s="8"/>
      <c r="FRO93" s="8"/>
      <c r="FRP93" s="8"/>
      <c r="FRQ93" s="8"/>
      <c r="FRR93" s="8"/>
      <c r="FRS93" s="8"/>
      <c r="FRT93" s="8"/>
      <c r="FRU93" s="8"/>
      <c r="FRV93" s="8"/>
      <c r="FRW93" s="8"/>
      <c r="FRX93" s="8"/>
      <c r="FRY93" s="8"/>
      <c r="FRZ93" s="8"/>
      <c r="FSA93" s="8"/>
      <c r="FSB93" s="8"/>
      <c r="FSC93" s="8"/>
      <c r="FSD93" s="8"/>
      <c r="FSE93" s="8"/>
      <c r="FSF93" s="8"/>
      <c r="FSG93" s="8"/>
      <c r="FSH93" s="8"/>
      <c r="FSI93" s="8"/>
      <c r="FSJ93" s="8"/>
      <c r="FSK93" s="8"/>
      <c r="FSL93" s="8"/>
      <c r="FSM93" s="8"/>
      <c r="FSN93" s="8"/>
      <c r="FSO93" s="8"/>
      <c r="FSP93" s="8"/>
      <c r="FSQ93" s="8"/>
      <c r="FSR93" s="8"/>
      <c r="FSS93" s="8"/>
      <c r="FST93" s="8"/>
      <c r="FSU93" s="8"/>
      <c r="FSV93" s="8"/>
      <c r="FSW93" s="8"/>
      <c r="FSX93" s="8"/>
      <c r="FSY93" s="8"/>
      <c r="FSZ93" s="8"/>
      <c r="FTA93" s="8"/>
      <c r="FTB93" s="8"/>
      <c r="FTC93" s="8"/>
      <c r="FTD93" s="8"/>
      <c r="FTE93" s="8"/>
      <c r="FTF93" s="8"/>
      <c r="FTG93" s="8"/>
      <c r="FTH93" s="8"/>
      <c r="FTI93" s="8"/>
      <c r="FTJ93" s="8"/>
      <c r="FTK93" s="8"/>
      <c r="FTL93" s="8"/>
      <c r="FTM93" s="8"/>
      <c r="FTN93" s="8"/>
      <c r="FTO93" s="8"/>
      <c r="FTP93" s="8"/>
      <c r="FTQ93" s="8"/>
      <c r="FTR93" s="8"/>
      <c r="FTS93" s="8"/>
      <c r="FTT93" s="8"/>
      <c r="FTU93" s="8"/>
      <c r="FTV93" s="8"/>
      <c r="FTW93" s="8"/>
      <c r="FTX93" s="8"/>
      <c r="FTY93" s="8"/>
      <c r="FTZ93" s="8"/>
      <c r="FUA93" s="8"/>
      <c r="FUB93" s="8"/>
      <c r="FUC93" s="8"/>
      <c r="FUD93" s="8"/>
      <c r="FUE93" s="8"/>
      <c r="FUF93" s="8"/>
      <c r="FUG93" s="8"/>
      <c r="FUH93" s="8"/>
      <c r="FUI93" s="8"/>
      <c r="FUJ93" s="8"/>
      <c r="FUK93" s="8"/>
      <c r="FUL93" s="8"/>
      <c r="FUM93" s="8"/>
      <c r="FUN93" s="8"/>
      <c r="FUO93" s="8"/>
      <c r="FUP93" s="8"/>
      <c r="FUQ93" s="8"/>
      <c r="FUR93" s="8"/>
      <c r="FUS93" s="8"/>
      <c r="FUT93" s="8"/>
      <c r="FUU93" s="8"/>
      <c r="FUV93" s="8"/>
      <c r="FUW93" s="8"/>
      <c r="FUX93" s="8"/>
      <c r="FUY93" s="8"/>
      <c r="FUZ93" s="8"/>
      <c r="FVA93" s="8"/>
      <c r="FVB93" s="8"/>
      <c r="FVC93" s="8"/>
      <c r="FVD93" s="8"/>
      <c r="FVE93" s="8"/>
      <c r="FVF93" s="8"/>
      <c r="FVG93" s="8"/>
      <c r="FVH93" s="8"/>
      <c r="FVI93" s="8"/>
      <c r="FVJ93" s="8"/>
      <c r="FVK93" s="8"/>
      <c r="FVL93" s="8"/>
      <c r="FVM93" s="8"/>
      <c r="FVN93" s="8"/>
      <c r="FVO93" s="8"/>
      <c r="FVP93" s="8"/>
      <c r="FVQ93" s="8"/>
      <c r="FVR93" s="8"/>
      <c r="FVS93" s="8"/>
      <c r="FVT93" s="8"/>
      <c r="FVU93" s="8"/>
      <c r="FVV93" s="8"/>
      <c r="FVW93" s="8"/>
      <c r="FVX93" s="8"/>
      <c r="FVY93" s="8"/>
      <c r="FVZ93" s="8"/>
      <c r="FWA93" s="8"/>
      <c r="FWB93" s="8"/>
      <c r="FWC93" s="8"/>
      <c r="FWD93" s="8"/>
      <c r="FWE93" s="8"/>
      <c r="FWF93" s="8"/>
      <c r="FWG93" s="8"/>
      <c r="FWH93" s="8"/>
      <c r="FWI93" s="8"/>
      <c r="FWJ93" s="8"/>
      <c r="FWK93" s="8"/>
      <c r="FWL93" s="8"/>
      <c r="FWM93" s="8"/>
      <c r="FWN93" s="8"/>
      <c r="FWO93" s="8"/>
      <c r="FWP93" s="8"/>
      <c r="FWQ93" s="8"/>
      <c r="FWR93" s="8"/>
      <c r="FWS93" s="8"/>
      <c r="FWT93" s="8"/>
      <c r="FWU93" s="8"/>
      <c r="FWV93" s="8"/>
      <c r="FWW93" s="8"/>
      <c r="FWX93" s="8"/>
      <c r="FWY93" s="8"/>
      <c r="FWZ93" s="8"/>
      <c r="FXA93" s="8"/>
      <c r="FXB93" s="8"/>
      <c r="FXC93" s="8"/>
      <c r="FXD93" s="8"/>
      <c r="FXE93" s="8"/>
      <c r="FXF93" s="8"/>
      <c r="FXG93" s="8"/>
      <c r="FXH93" s="8"/>
      <c r="FXI93" s="8"/>
      <c r="FXJ93" s="8"/>
      <c r="FXK93" s="8"/>
      <c r="FXL93" s="8"/>
      <c r="FXM93" s="8"/>
      <c r="FXN93" s="8"/>
      <c r="FXO93" s="8"/>
      <c r="FXP93" s="8"/>
      <c r="FXQ93" s="8"/>
      <c r="FXR93" s="8"/>
      <c r="FXS93" s="8"/>
      <c r="FXT93" s="8"/>
      <c r="FXU93" s="8"/>
      <c r="FXV93" s="8"/>
      <c r="FXW93" s="8"/>
      <c r="FXX93" s="8"/>
      <c r="FXY93" s="8"/>
      <c r="FXZ93" s="8"/>
      <c r="FYA93" s="8"/>
      <c r="FYB93" s="8"/>
      <c r="FYC93" s="8"/>
      <c r="FYD93" s="8"/>
      <c r="FYE93" s="8"/>
      <c r="FYF93" s="8"/>
      <c r="FYG93" s="8"/>
      <c r="FYH93" s="8"/>
      <c r="FYI93" s="8"/>
      <c r="FYJ93" s="8"/>
      <c r="FYK93" s="8"/>
      <c r="FYL93" s="8"/>
      <c r="FYM93" s="8"/>
      <c r="FYN93" s="8"/>
      <c r="FYO93" s="8"/>
      <c r="FYP93" s="8"/>
      <c r="FYQ93" s="8"/>
      <c r="FYR93" s="8"/>
      <c r="FYS93" s="8"/>
      <c r="FYT93" s="8"/>
      <c r="FYU93" s="8"/>
      <c r="FYV93" s="8"/>
      <c r="FYW93" s="8"/>
      <c r="FYX93" s="8"/>
      <c r="FYY93" s="8"/>
      <c r="FYZ93" s="8"/>
      <c r="FZA93" s="8"/>
      <c r="FZB93" s="8"/>
      <c r="FZC93" s="8"/>
      <c r="FZD93" s="8"/>
      <c r="FZE93" s="8"/>
      <c r="FZF93" s="8"/>
      <c r="FZG93" s="8"/>
      <c r="FZH93" s="8"/>
      <c r="FZI93" s="8"/>
      <c r="FZJ93" s="8"/>
      <c r="FZK93" s="8"/>
      <c r="FZL93" s="8"/>
      <c r="FZM93" s="8"/>
      <c r="FZN93" s="8"/>
      <c r="FZO93" s="8"/>
      <c r="FZP93" s="8"/>
      <c r="FZQ93" s="8"/>
      <c r="FZR93" s="8"/>
      <c r="FZS93" s="8"/>
      <c r="FZT93" s="8"/>
      <c r="FZU93" s="8"/>
      <c r="FZV93" s="8"/>
      <c r="FZW93" s="8"/>
      <c r="FZX93" s="8"/>
      <c r="FZY93" s="8"/>
      <c r="FZZ93" s="8"/>
      <c r="GAA93" s="8"/>
      <c r="GAB93" s="8"/>
      <c r="GAC93" s="8"/>
      <c r="GAD93" s="8"/>
      <c r="GAE93" s="8"/>
      <c r="GAF93" s="8"/>
      <c r="GAG93" s="8"/>
      <c r="GAH93" s="8"/>
      <c r="GAI93" s="8"/>
      <c r="GAJ93" s="8"/>
      <c r="GAK93" s="8"/>
      <c r="GAL93" s="8"/>
      <c r="GAM93" s="8"/>
      <c r="GAN93" s="8"/>
      <c r="GAO93" s="8"/>
      <c r="GAP93" s="8"/>
      <c r="GAQ93" s="8"/>
      <c r="GAR93" s="8"/>
      <c r="GAS93" s="8"/>
      <c r="GAT93" s="8"/>
      <c r="GAU93" s="8"/>
      <c r="GAV93" s="8"/>
      <c r="GAW93" s="8"/>
      <c r="GAX93" s="8"/>
      <c r="GAY93" s="8"/>
      <c r="GAZ93" s="8"/>
      <c r="GBA93" s="8"/>
      <c r="GBB93" s="8"/>
      <c r="GBC93" s="8"/>
      <c r="GBD93" s="8"/>
      <c r="GBE93" s="8"/>
      <c r="GBF93" s="8"/>
      <c r="GBG93" s="8"/>
      <c r="GBH93" s="8"/>
      <c r="GBI93" s="8"/>
      <c r="GBJ93" s="8"/>
      <c r="GBK93" s="8"/>
      <c r="GBL93" s="8"/>
      <c r="GBM93" s="8"/>
      <c r="GBN93" s="8"/>
      <c r="GBO93" s="8"/>
      <c r="GBP93" s="8"/>
      <c r="GBQ93" s="8"/>
      <c r="GBR93" s="8"/>
      <c r="GBS93" s="8"/>
      <c r="GBT93" s="8"/>
      <c r="GBU93" s="8"/>
      <c r="GBV93" s="8"/>
      <c r="GBW93" s="8"/>
      <c r="GBX93" s="8"/>
      <c r="GBY93" s="8"/>
      <c r="GBZ93" s="8"/>
      <c r="GCA93" s="8"/>
      <c r="GCB93" s="8"/>
      <c r="GCC93" s="8"/>
      <c r="GCD93" s="8"/>
      <c r="GCE93" s="8"/>
      <c r="GCF93" s="8"/>
      <c r="GCG93" s="8"/>
      <c r="GCH93" s="8"/>
      <c r="GCI93" s="8"/>
      <c r="GCJ93" s="8"/>
      <c r="GCK93" s="8"/>
      <c r="GCL93" s="8"/>
      <c r="GCM93" s="8"/>
      <c r="GCN93" s="8"/>
      <c r="GCO93" s="8"/>
      <c r="GCP93" s="8"/>
      <c r="GCQ93" s="8"/>
      <c r="GCR93" s="8"/>
      <c r="GCS93" s="8"/>
      <c r="GCT93" s="8"/>
      <c r="GCU93" s="8"/>
      <c r="GCV93" s="8"/>
      <c r="GCW93" s="8"/>
      <c r="GCX93" s="8"/>
      <c r="GCY93" s="8"/>
      <c r="GCZ93" s="8"/>
      <c r="GDA93" s="8"/>
      <c r="GDB93" s="8"/>
      <c r="GDC93" s="8"/>
      <c r="GDD93" s="8"/>
      <c r="GDE93" s="8"/>
      <c r="GDF93" s="8"/>
      <c r="GDG93" s="8"/>
      <c r="GDH93" s="8"/>
      <c r="GDI93" s="8"/>
      <c r="GDJ93" s="8"/>
      <c r="GDK93" s="8"/>
      <c r="GDL93" s="8"/>
      <c r="GDM93" s="8"/>
      <c r="GDN93" s="8"/>
      <c r="GDO93" s="8"/>
      <c r="GDP93" s="8"/>
      <c r="GDQ93" s="8"/>
      <c r="GDR93" s="8"/>
      <c r="GDS93" s="8"/>
      <c r="GDT93" s="8"/>
      <c r="GDU93" s="8"/>
      <c r="GDV93" s="8"/>
      <c r="GDW93" s="8"/>
      <c r="GDX93" s="8"/>
      <c r="GDY93" s="8"/>
      <c r="GDZ93" s="8"/>
      <c r="GEA93" s="8"/>
      <c r="GEB93" s="8"/>
      <c r="GEC93" s="8"/>
      <c r="GED93" s="8"/>
      <c r="GEE93" s="8"/>
      <c r="GEF93" s="8"/>
      <c r="GEG93" s="8"/>
      <c r="GEH93" s="8"/>
      <c r="GEI93" s="8"/>
      <c r="GEJ93" s="8"/>
      <c r="GEK93" s="8"/>
      <c r="GEL93" s="8"/>
      <c r="GEM93" s="8"/>
      <c r="GEN93" s="8"/>
      <c r="GEO93" s="8"/>
      <c r="GEP93" s="8"/>
      <c r="GEQ93" s="8"/>
      <c r="GER93" s="8"/>
      <c r="GES93" s="8"/>
      <c r="GET93" s="8"/>
      <c r="GEU93" s="8"/>
      <c r="GEV93" s="8"/>
      <c r="GEW93" s="8"/>
      <c r="GEX93" s="8"/>
      <c r="GEY93" s="8"/>
      <c r="GEZ93" s="8"/>
      <c r="GFA93" s="8"/>
      <c r="GFB93" s="8"/>
      <c r="GFC93" s="8"/>
      <c r="GFD93" s="8"/>
      <c r="GFE93" s="8"/>
      <c r="GFF93" s="8"/>
      <c r="GFG93" s="8"/>
      <c r="GFH93" s="8"/>
      <c r="GFI93" s="8"/>
      <c r="GFJ93" s="8"/>
      <c r="GFK93" s="8"/>
      <c r="GFL93" s="8"/>
      <c r="GFM93" s="8"/>
      <c r="GFN93" s="8"/>
      <c r="GFO93" s="8"/>
      <c r="GFP93" s="8"/>
      <c r="GFQ93" s="8"/>
      <c r="GFR93" s="8"/>
      <c r="GFS93" s="8"/>
      <c r="GFT93" s="8"/>
      <c r="GFU93" s="8"/>
      <c r="GFV93" s="8"/>
      <c r="GFW93" s="8"/>
      <c r="GFX93" s="8"/>
      <c r="GFY93" s="8"/>
      <c r="GFZ93" s="8"/>
      <c r="GGA93" s="8"/>
      <c r="GGB93" s="8"/>
      <c r="GGC93" s="8"/>
      <c r="GGD93" s="8"/>
      <c r="GGE93" s="8"/>
      <c r="GGF93" s="8"/>
      <c r="GGG93" s="8"/>
      <c r="GGH93" s="8"/>
      <c r="GGI93" s="8"/>
      <c r="GGJ93" s="8"/>
      <c r="GGK93" s="8"/>
      <c r="GGL93" s="8"/>
      <c r="GGM93" s="8"/>
      <c r="GGN93" s="8"/>
      <c r="GGO93" s="8"/>
      <c r="GGP93" s="8"/>
      <c r="GGQ93" s="8"/>
      <c r="GGR93" s="8"/>
      <c r="GGS93" s="8"/>
      <c r="GGT93" s="8"/>
      <c r="GGU93" s="8"/>
      <c r="GGV93" s="8"/>
      <c r="GGW93" s="8"/>
      <c r="GGX93" s="8"/>
      <c r="GGY93" s="8"/>
      <c r="GGZ93" s="8"/>
      <c r="GHA93" s="8"/>
      <c r="GHB93" s="8"/>
      <c r="GHC93" s="8"/>
      <c r="GHD93" s="8"/>
      <c r="GHE93" s="8"/>
      <c r="GHF93" s="8"/>
      <c r="GHG93" s="8"/>
      <c r="GHH93" s="8"/>
      <c r="GHI93" s="8"/>
      <c r="GHJ93" s="8"/>
      <c r="GHK93" s="8"/>
      <c r="GHL93" s="8"/>
      <c r="GHM93" s="8"/>
      <c r="GHN93" s="8"/>
      <c r="GHO93" s="8"/>
      <c r="GHP93" s="8"/>
      <c r="GHQ93" s="8"/>
      <c r="GHR93" s="8"/>
      <c r="GHS93" s="8"/>
      <c r="GHT93" s="8"/>
      <c r="GHU93" s="8"/>
      <c r="GHV93" s="8"/>
      <c r="GHW93" s="8"/>
      <c r="GHX93" s="8"/>
      <c r="GHY93" s="8"/>
      <c r="GHZ93" s="8"/>
      <c r="GIA93" s="8"/>
      <c r="GIB93" s="8"/>
      <c r="GIC93" s="8"/>
      <c r="GID93" s="8"/>
      <c r="GIE93" s="8"/>
      <c r="GIF93" s="8"/>
      <c r="GIG93" s="8"/>
      <c r="GIH93" s="8"/>
      <c r="GII93" s="8"/>
      <c r="GIJ93" s="8"/>
      <c r="GIK93" s="8"/>
      <c r="GIL93" s="8"/>
      <c r="GIM93" s="8"/>
      <c r="GIN93" s="8"/>
      <c r="GIO93" s="8"/>
      <c r="GIP93" s="8"/>
      <c r="GIQ93" s="8"/>
      <c r="GIR93" s="8"/>
      <c r="GIS93" s="8"/>
      <c r="GIT93" s="8"/>
      <c r="GIU93" s="8"/>
      <c r="GIV93" s="8"/>
      <c r="GIW93" s="8"/>
      <c r="GIX93" s="8"/>
      <c r="GIY93" s="8"/>
      <c r="GIZ93" s="8"/>
      <c r="GJA93" s="8"/>
      <c r="GJB93" s="8"/>
      <c r="GJC93" s="8"/>
      <c r="GJD93" s="8"/>
      <c r="GJE93" s="8"/>
      <c r="GJF93" s="8"/>
      <c r="GJG93" s="8"/>
      <c r="GJH93" s="8"/>
      <c r="GJI93" s="8"/>
      <c r="GJJ93" s="8"/>
      <c r="GJK93" s="8"/>
      <c r="GJL93" s="8"/>
      <c r="GJM93" s="8"/>
      <c r="GJN93" s="8"/>
      <c r="GJO93" s="8"/>
      <c r="GJP93" s="8"/>
      <c r="GJQ93" s="8"/>
      <c r="GJR93" s="8"/>
      <c r="GJS93" s="8"/>
      <c r="GJT93" s="8"/>
      <c r="GJU93" s="8"/>
      <c r="GJV93" s="8"/>
      <c r="GJW93" s="8"/>
      <c r="GJX93" s="8"/>
      <c r="GJY93" s="8"/>
      <c r="GJZ93" s="8"/>
      <c r="GKA93" s="8"/>
      <c r="GKB93" s="8"/>
      <c r="GKC93" s="8"/>
      <c r="GKD93" s="8"/>
      <c r="GKE93" s="8"/>
      <c r="GKF93" s="8"/>
      <c r="GKG93" s="8"/>
      <c r="GKH93" s="8"/>
      <c r="GKI93" s="8"/>
      <c r="GKJ93" s="8"/>
      <c r="GKK93" s="8"/>
      <c r="GKL93" s="8"/>
      <c r="GKM93" s="8"/>
      <c r="GKN93" s="8"/>
      <c r="GKO93" s="8"/>
      <c r="GKP93" s="8"/>
      <c r="GKQ93" s="8"/>
      <c r="GKR93" s="8"/>
      <c r="GKS93" s="8"/>
      <c r="GKT93" s="8"/>
      <c r="GKU93" s="8"/>
      <c r="GKV93" s="8"/>
      <c r="GKW93" s="8"/>
      <c r="GKX93" s="8"/>
      <c r="GKY93" s="8"/>
      <c r="GKZ93" s="8"/>
      <c r="GLA93" s="8"/>
      <c r="GLB93" s="8"/>
      <c r="GLC93" s="8"/>
      <c r="GLD93" s="8"/>
      <c r="GLE93" s="8"/>
      <c r="GLF93" s="8"/>
      <c r="GLG93" s="8"/>
      <c r="GLH93" s="8"/>
      <c r="GLI93" s="8"/>
      <c r="GLJ93" s="8"/>
      <c r="GLK93" s="8"/>
      <c r="GLL93" s="8"/>
      <c r="GLM93" s="8"/>
      <c r="GLN93" s="8"/>
      <c r="GLO93" s="8"/>
      <c r="GLP93" s="8"/>
      <c r="GLQ93" s="8"/>
      <c r="GLR93" s="8"/>
      <c r="GLS93" s="8"/>
      <c r="GLT93" s="8"/>
      <c r="GLU93" s="8"/>
      <c r="GLV93" s="8"/>
      <c r="GLW93" s="8"/>
      <c r="GLX93" s="8"/>
      <c r="GLY93" s="8"/>
      <c r="GLZ93" s="8"/>
      <c r="GMA93" s="8"/>
      <c r="GMB93" s="8"/>
      <c r="GMC93" s="8"/>
      <c r="GMD93" s="8"/>
      <c r="GME93" s="8"/>
      <c r="GMF93" s="8"/>
      <c r="GMG93" s="8"/>
      <c r="GMH93" s="8"/>
      <c r="GMI93" s="8"/>
      <c r="GMJ93" s="8"/>
      <c r="GMK93" s="8"/>
      <c r="GML93" s="8"/>
      <c r="GMM93" s="8"/>
      <c r="GMN93" s="8"/>
      <c r="GMO93" s="8"/>
      <c r="GMP93" s="8"/>
      <c r="GMQ93" s="8"/>
      <c r="GMR93" s="8"/>
      <c r="GMS93" s="8"/>
      <c r="GMT93" s="8"/>
      <c r="GMU93" s="8"/>
      <c r="GMV93" s="8"/>
      <c r="GMW93" s="8"/>
      <c r="GMX93" s="8"/>
      <c r="GMY93" s="8"/>
      <c r="GMZ93" s="8"/>
      <c r="GNA93" s="8"/>
      <c r="GNB93" s="8"/>
      <c r="GNC93" s="8"/>
      <c r="GND93" s="8"/>
      <c r="GNE93" s="8"/>
      <c r="GNF93" s="8"/>
      <c r="GNG93" s="8"/>
      <c r="GNH93" s="8"/>
      <c r="GNI93" s="8"/>
      <c r="GNJ93" s="8"/>
      <c r="GNK93" s="8"/>
      <c r="GNL93" s="8"/>
      <c r="GNM93" s="8"/>
      <c r="GNN93" s="8"/>
      <c r="GNO93" s="8"/>
      <c r="GNP93" s="8"/>
      <c r="GNQ93" s="8"/>
      <c r="GNR93" s="8"/>
      <c r="GNS93" s="8"/>
      <c r="GNT93" s="8"/>
      <c r="GNU93" s="8"/>
      <c r="GNV93" s="8"/>
      <c r="GNW93" s="8"/>
      <c r="GNX93" s="8"/>
      <c r="GNY93" s="8"/>
      <c r="GNZ93" s="8"/>
      <c r="GOA93" s="8"/>
      <c r="GOB93" s="8"/>
      <c r="GOC93" s="8"/>
      <c r="GOD93" s="8"/>
      <c r="GOE93" s="8"/>
      <c r="GOF93" s="8"/>
      <c r="GOG93" s="8"/>
      <c r="GOH93" s="8"/>
      <c r="GOI93" s="8"/>
      <c r="GOJ93" s="8"/>
      <c r="GOK93" s="8"/>
      <c r="GOL93" s="8"/>
      <c r="GOM93" s="8"/>
      <c r="GON93" s="8"/>
      <c r="GOO93" s="8"/>
      <c r="GOP93" s="8"/>
      <c r="GOQ93" s="8"/>
      <c r="GOR93" s="8"/>
      <c r="GOS93" s="8"/>
      <c r="GOT93" s="8"/>
      <c r="GOU93" s="8"/>
      <c r="GOV93" s="8"/>
      <c r="GOW93" s="8"/>
      <c r="GOX93" s="8"/>
      <c r="GOY93" s="8"/>
      <c r="GOZ93" s="8"/>
      <c r="GPA93" s="8"/>
      <c r="GPB93" s="8"/>
      <c r="GPC93" s="8"/>
      <c r="GPD93" s="8"/>
      <c r="GPE93" s="8"/>
      <c r="GPF93" s="8"/>
      <c r="GPG93" s="8"/>
      <c r="GPH93" s="8"/>
      <c r="GPI93" s="8"/>
      <c r="GPJ93" s="8"/>
      <c r="GPK93" s="8"/>
      <c r="GPL93" s="8"/>
      <c r="GPM93" s="8"/>
      <c r="GPN93" s="8"/>
      <c r="GPO93" s="8"/>
      <c r="GPP93" s="8"/>
      <c r="GPQ93" s="8"/>
      <c r="GPR93" s="8"/>
      <c r="GPS93" s="8"/>
      <c r="GPT93" s="8"/>
      <c r="GPU93" s="8"/>
      <c r="GPV93" s="8"/>
      <c r="GPW93" s="8"/>
      <c r="GPX93" s="8"/>
      <c r="GPY93" s="8"/>
      <c r="GPZ93" s="8"/>
      <c r="GQA93" s="8"/>
      <c r="GQB93" s="8"/>
      <c r="GQC93" s="8"/>
      <c r="GQD93" s="8"/>
      <c r="GQE93" s="8"/>
      <c r="GQF93" s="8"/>
      <c r="GQG93" s="8"/>
      <c r="GQH93" s="8"/>
      <c r="GQI93" s="8"/>
      <c r="GQJ93" s="8"/>
      <c r="GQK93" s="8"/>
      <c r="GQL93" s="8"/>
      <c r="GQM93" s="8"/>
      <c r="GQN93" s="8"/>
      <c r="GQO93" s="8"/>
      <c r="GQP93" s="8"/>
      <c r="GQQ93" s="8"/>
      <c r="GQR93" s="8"/>
      <c r="GQS93" s="8"/>
      <c r="GQT93" s="8"/>
      <c r="GQU93" s="8"/>
      <c r="GQV93" s="8"/>
      <c r="GQW93" s="8"/>
      <c r="GQX93" s="8"/>
      <c r="GQY93" s="8"/>
      <c r="GQZ93" s="8"/>
      <c r="GRA93" s="8"/>
      <c r="GRB93" s="8"/>
      <c r="GRC93" s="8"/>
      <c r="GRD93" s="8"/>
      <c r="GRE93" s="8"/>
      <c r="GRF93" s="8"/>
      <c r="GRG93" s="8"/>
      <c r="GRH93" s="8"/>
      <c r="GRI93" s="8"/>
      <c r="GRJ93" s="8"/>
      <c r="GRK93" s="8"/>
      <c r="GRL93" s="8"/>
      <c r="GRM93" s="8"/>
      <c r="GRN93" s="8"/>
      <c r="GRO93" s="8"/>
      <c r="GRP93" s="8"/>
      <c r="GRQ93" s="8"/>
      <c r="GRR93" s="8"/>
      <c r="GRS93" s="8"/>
      <c r="GRT93" s="8"/>
      <c r="GRU93" s="8"/>
      <c r="GRV93" s="8"/>
      <c r="GRW93" s="8"/>
      <c r="GRX93" s="8"/>
      <c r="GRY93" s="8"/>
      <c r="GRZ93" s="8"/>
      <c r="GSA93" s="8"/>
      <c r="GSB93" s="8"/>
      <c r="GSC93" s="8"/>
      <c r="GSD93" s="8"/>
      <c r="GSE93" s="8"/>
      <c r="GSF93" s="8"/>
      <c r="GSG93" s="8"/>
      <c r="GSH93" s="8"/>
      <c r="GSI93" s="8"/>
      <c r="GSJ93" s="8"/>
      <c r="GSK93" s="8"/>
      <c r="GSL93" s="8"/>
      <c r="GSM93" s="8"/>
      <c r="GSN93" s="8"/>
      <c r="GSO93" s="8"/>
      <c r="GSP93" s="8"/>
      <c r="GSQ93" s="8"/>
      <c r="GSR93" s="8"/>
      <c r="GSS93" s="8"/>
      <c r="GST93" s="8"/>
      <c r="GSU93" s="8"/>
      <c r="GSV93" s="8"/>
      <c r="GSW93" s="8"/>
      <c r="GSX93" s="8"/>
      <c r="GSY93" s="8"/>
      <c r="GSZ93" s="8"/>
      <c r="GTA93" s="8"/>
      <c r="GTB93" s="8"/>
      <c r="GTC93" s="8"/>
      <c r="GTD93" s="8"/>
      <c r="GTE93" s="8"/>
      <c r="GTF93" s="8"/>
      <c r="GTG93" s="8"/>
      <c r="GTH93" s="8"/>
      <c r="GTI93" s="8"/>
      <c r="GTJ93" s="8"/>
      <c r="GTK93" s="8"/>
      <c r="GTL93" s="8"/>
      <c r="GTM93" s="8"/>
      <c r="GTN93" s="8"/>
      <c r="GTO93" s="8"/>
      <c r="GTP93" s="8"/>
      <c r="GTQ93" s="8"/>
      <c r="GTR93" s="8"/>
      <c r="GTS93" s="8"/>
      <c r="GTT93" s="8"/>
      <c r="GTU93" s="8"/>
      <c r="GTV93" s="8"/>
      <c r="GTW93" s="8"/>
      <c r="GTX93" s="8"/>
      <c r="GTY93" s="8"/>
      <c r="GTZ93" s="8"/>
      <c r="GUA93" s="8"/>
      <c r="GUB93" s="8"/>
      <c r="GUC93" s="8"/>
      <c r="GUD93" s="8"/>
      <c r="GUE93" s="8"/>
      <c r="GUF93" s="8"/>
      <c r="GUG93" s="8"/>
      <c r="GUH93" s="8"/>
      <c r="GUI93" s="8"/>
      <c r="GUJ93" s="8"/>
      <c r="GUK93" s="8"/>
      <c r="GUL93" s="8"/>
      <c r="GUM93" s="8"/>
      <c r="GUN93" s="8"/>
      <c r="GUO93" s="8"/>
      <c r="GUP93" s="8"/>
      <c r="GUQ93" s="8"/>
      <c r="GUR93" s="8"/>
      <c r="GUS93" s="8"/>
      <c r="GUT93" s="8"/>
      <c r="GUU93" s="8"/>
      <c r="GUV93" s="8"/>
      <c r="GUW93" s="8"/>
      <c r="GUX93" s="8"/>
      <c r="GUY93" s="8"/>
      <c r="GUZ93" s="8"/>
      <c r="GVA93" s="8"/>
      <c r="GVB93" s="8"/>
      <c r="GVC93" s="8"/>
      <c r="GVD93" s="8"/>
      <c r="GVE93" s="8"/>
      <c r="GVF93" s="8"/>
      <c r="GVG93" s="8"/>
      <c r="GVH93" s="8"/>
      <c r="GVI93" s="8"/>
      <c r="GVJ93" s="8"/>
      <c r="GVK93" s="8"/>
      <c r="GVL93" s="8"/>
      <c r="GVM93" s="8"/>
      <c r="GVN93" s="8"/>
      <c r="GVO93" s="8"/>
      <c r="GVP93" s="8"/>
      <c r="GVQ93" s="8"/>
      <c r="GVR93" s="8"/>
      <c r="GVS93" s="8"/>
      <c r="GVT93" s="8"/>
      <c r="GVU93" s="8"/>
      <c r="GVV93" s="8"/>
      <c r="GVW93" s="8"/>
      <c r="GVX93" s="8"/>
      <c r="GVY93" s="8"/>
      <c r="GVZ93" s="8"/>
      <c r="GWA93" s="8"/>
      <c r="GWB93" s="8"/>
      <c r="GWC93" s="8"/>
      <c r="GWD93" s="8"/>
      <c r="GWE93" s="8"/>
      <c r="GWF93" s="8"/>
      <c r="GWG93" s="8"/>
      <c r="GWH93" s="8"/>
      <c r="GWI93" s="8"/>
      <c r="GWJ93" s="8"/>
      <c r="GWK93" s="8"/>
      <c r="GWL93" s="8"/>
      <c r="GWM93" s="8"/>
      <c r="GWN93" s="8"/>
      <c r="GWO93" s="8"/>
      <c r="GWP93" s="8"/>
      <c r="GWQ93" s="8"/>
      <c r="GWR93" s="8"/>
      <c r="GWS93" s="8"/>
      <c r="GWT93" s="8"/>
      <c r="GWU93" s="8"/>
      <c r="GWV93" s="8"/>
      <c r="GWW93" s="8"/>
      <c r="GWX93" s="8"/>
      <c r="GWY93" s="8"/>
      <c r="GWZ93" s="8"/>
      <c r="GXA93" s="8"/>
      <c r="GXB93" s="8"/>
      <c r="GXC93" s="8"/>
      <c r="GXD93" s="8"/>
      <c r="GXE93" s="8"/>
      <c r="GXF93" s="8"/>
      <c r="GXG93" s="8"/>
      <c r="GXH93" s="8"/>
      <c r="GXI93" s="8"/>
      <c r="GXJ93" s="8"/>
      <c r="GXK93" s="8"/>
      <c r="GXL93" s="8"/>
      <c r="GXM93" s="8"/>
      <c r="GXN93" s="8"/>
      <c r="GXO93" s="8"/>
      <c r="GXP93" s="8"/>
      <c r="GXQ93" s="8"/>
      <c r="GXR93" s="8"/>
      <c r="GXS93" s="8"/>
      <c r="GXT93" s="8"/>
      <c r="GXU93" s="8"/>
      <c r="GXV93" s="8"/>
      <c r="GXW93" s="8"/>
      <c r="GXX93" s="8"/>
      <c r="GXY93" s="8"/>
      <c r="GXZ93" s="8"/>
      <c r="GYA93" s="8"/>
      <c r="GYB93" s="8"/>
      <c r="GYC93" s="8"/>
      <c r="GYD93" s="8"/>
      <c r="GYE93" s="8"/>
      <c r="GYF93" s="8"/>
      <c r="GYG93" s="8"/>
      <c r="GYH93" s="8"/>
      <c r="GYI93" s="8"/>
      <c r="GYJ93" s="8"/>
      <c r="GYK93" s="8"/>
      <c r="GYL93" s="8"/>
      <c r="GYM93" s="8"/>
      <c r="GYN93" s="8"/>
      <c r="GYO93" s="8"/>
      <c r="GYP93" s="8"/>
      <c r="GYQ93" s="8"/>
      <c r="GYR93" s="8"/>
      <c r="GYS93" s="8"/>
      <c r="GYT93" s="8"/>
      <c r="GYU93" s="8"/>
      <c r="GYV93" s="8"/>
      <c r="GYW93" s="8"/>
      <c r="GYX93" s="8"/>
      <c r="GYY93" s="8"/>
      <c r="GYZ93" s="8"/>
      <c r="GZA93" s="8"/>
      <c r="GZB93" s="8"/>
      <c r="GZC93" s="8"/>
      <c r="GZD93" s="8"/>
      <c r="GZE93" s="8"/>
      <c r="GZF93" s="8"/>
      <c r="GZG93" s="8"/>
      <c r="GZH93" s="8"/>
      <c r="GZI93" s="8"/>
      <c r="GZJ93" s="8"/>
      <c r="GZK93" s="8"/>
      <c r="GZL93" s="8"/>
      <c r="GZM93" s="8"/>
      <c r="GZN93" s="8"/>
      <c r="GZO93" s="8"/>
      <c r="GZP93" s="8"/>
      <c r="GZQ93" s="8"/>
      <c r="GZR93" s="8"/>
      <c r="GZS93" s="8"/>
      <c r="GZT93" s="8"/>
      <c r="GZU93" s="8"/>
      <c r="GZV93" s="8"/>
      <c r="GZW93" s="8"/>
      <c r="GZX93" s="8"/>
      <c r="GZY93" s="8"/>
      <c r="GZZ93" s="8"/>
      <c r="HAA93" s="8"/>
      <c r="HAB93" s="8"/>
      <c r="HAC93" s="8"/>
      <c r="HAD93" s="8"/>
      <c r="HAE93" s="8"/>
      <c r="HAF93" s="8"/>
      <c r="HAG93" s="8"/>
      <c r="HAH93" s="8"/>
      <c r="HAI93" s="8"/>
      <c r="HAJ93" s="8"/>
      <c r="HAK93" s="8"/>
      <c r="HAL93" s="8"/>
      <c r="HAM93" s="8"/>
      <c r="HAN93" s="8"/>
      <c r="HAO93" s="8"/>
      <c r="HAP93" s="8"/>
      <c r="HAQ93" s="8"/>
      <c r="HAR93" s="8"/>
      <c r="HAS93" s="8"/>
      <c r="HAT93" s="8"/>
      <c r="HAU93" s="8"/>
      <c r="HAV93" s="8"/>
      <c r="HAW93" s="8"/>
      <c r="HAX93" s="8"/>
      <c r="HAY93" s="8"/>
      <c r="HAZ93" s="8"/>
      <c r="HBA93" s="8"/>
      <c r="HBB93" s="8"/>
      <c r="HBC93" s="8"/>
      <c r="HBD93" s="8"/>
      <c r="HBE93" s="8"/>
      <c r="HBF93" s="8"/>
      <c r="HBG93" s="8"/>
      <c r="HBH93" s="8"/>
      <c r="HBI93" s="8"/>
      <c r="HBJ93" s="8"/>
      <c r="HBK93" s="8"/>
      <c r="HBL93" s="8"/>
      <c r="HBM93" s="8"/>
      <c r="HBN93" s="8"/>
      <c r="HBO93" s="8"/>
      <c r="HBP93" s="8"/>
      <c r="HBQ93" s="8"/>
      <c r="HBR93" s="8"/>
      <c r="HBS93" s="8"/>
      <c r="HBT93" s="8"/>
      <c r="HBU93" s="8"/>
      <c r="HBV93" s="8"/>
      <c r="HBW93" s="8"/>
      <c r="HBX93" s="8"/>
      <c r="HBY93" s="8"/>
      <c r="HBZ93" s="8"/>
      <c r="HCA93" s="8"/>
      <c r="HCB93" s="8"/>
      <c r="HCC93" s="8"/>
      <c r="HCD93" s="8"/>
      <c r="HCE93" s="8"/>
      <c r="HCF93" s="8"/>
      <c r="HCG93" s="8"/>
      <c r="HCH93" s="8"/>
      <c r="HCI93" s="8"/>
      <c r="HCJ93" s="8"/>
      <c r="HCK93" s="8"/>
      <c r="HCL93" s="8"/>
      <c r="HCM93" s="8"/>
      <c r="HCN93" s="8"/>
      <c r="HCO93" s="8"/>
      <c r="HCP93" s="8"/>
      <c r="HCQ93" s="8"/>
      <c r="HCR93" s="8"/>
      <c r="HCS93" s="8"/>
      <c r="HCT93" s="8"/>
      <c r="HCU93" s="8"/>
      <c r="HCV93" s="8"/>
      <c r="HCW93" s="8"/>
      <c r="HCX93" s="8"/>
      <c r="HCY93" s="8"/>
      <c r="HCZ93" s="8"/>
      <c r="HDA93" s="8"/>
      <c r="HDB93" s="8"/>
      <c r="HDC93" s="8"/>
      <c r="HDD93" s="8"/>
      <c r="HDE93" s="8"/>
      <c r="HDF93" s="8"/>
      <c r="HDG93" s="8"/>
      <c r="HDH93" s="8"/>
      <c r="HDI93" s="8"/>
      <c r="HDJ93" s="8"/>
      <c r="HDK93" s="8"/>
      <c r="HDL93" s="8"/>
      <c r="HDM93" s="8"/>
      <c r="HDN93" s="8"/>
      <c r="HDO93" s="8"/>
      <c r="HDP93" s="8"/>
      <c r="HDQ93" s="8"/>
      <c r="HDR93" s="8"/>
      <c r="HDS93" s="8"/>
      <c r="HDT93" s="8"/>
      <c r="HDU93" s="8"/>
      <c r="HDV93" s="8"/>
      <c r="HDW93" s="8"/>
      <c r="HDX93" s="8"/>
      <c r="HDY93" s="8"/>
      <c r="HDZ93" s="8"/>
      <c r="HEA93" s="8"/>
      <c r="HEB93" s="8"/>
      <c r="HEC93" s="8"/>
      <c r="HED93" s="8"/>
      <c r="HEE93" s="8"/>
      <c r="HEF93" s="8"/>
      <c r="HEG93" s="8"/>
      <c r="HEH93" s="8"/>
      <c r="HEI93" s="8"/>
      <c r="HEJ93" s="8"/>
      <c r="HEK93" s="8"/>
      <c r="HEL93" s="8"/>
      <c r="HEM93" s="8"/>
      <c r="HEN93" s="8"/>
      <c r="HEO93" s="8"/>
      <c r="HEP93" s="8"/>
      <c r="HEQ93" s="8"/>
      <c r="HER93" s="8"/>
      <c r="HES93" s="8"/>
      <c r="HET93" s="8"/>
      <c r="HEU93" s="8"/>
      <c r="HEV93" s="8"/>
      <c r="HEW93" s="8"/>
      <c r="HEX93" s="8"/>
      <c r="HEY93" s="8"/>
      <c r="HEZ93" s="8"/>
      <c r="HFA93" s="8"/>
      <c r="HFB93" s="8"/>
      <c r="HFC93" s="8"/>
      <c r="HFD93" s="8"/>
      <c r="HFE93" s="8"/>
      <c r="HFF93" s="8"/>
      <c r="HFG93" s="8"/>
      <c r="HFH93" s="8"/>
      <c r="HFI93" s="8"/>
      <c r="HFJ93" s="8"/>
      <c r="HFK93" s="8"/>
      <c r="HFL93" s="8"/>
      <c r="HFM93" s="8"/>
      <c r="HFN93" s="8"/>
      <c r="HFO93" s="8"/>
      <c r="HFP93" s="8"/>
      <c r="HFQ93" s="8"/>
      <c r="HFR93" s="8"/>
      <c r="HFS93" s="8"/>
      <c r="HFT93" s="8"/>
      <c r="HFU93" s="8"/>
      <c r="HFV93" s="8"/>
      <c r="HFW93" s="8"/>
      <c r="HFX93" s="8"/>
      <c r="HFY93" s="8"/>
      <c r="HFZ93" s="8"/>
      <c r="HGA93" s="8"/>
      <c r="HGB93" s="8"/>
      <c r="HGC93" s="8"/>
      <c r="HGD93" s="8"/>
      <c r="HGE93" s="8"/>
      <c r="HGF93" s="8"/>
      <c r="HGG93" s="8"/>
      <c r="HGH93" s="8"/>
      <c r="HGI93" s="8"/>
      <c r="HGJ93" s="8"/>
      <c r="HGK93" s="8"/>
      <c r="HGL93" s="8"/>
      <c r="HGM93" s="8"/>
      <c r="HGN93" s="8"/>
      <c r="HGO93" s="8"/>
      <c r="HGP93" s="8"/>
      <c r="HGQ93" s="8"/>
      <c r="HGR93" s="8"/>
      <c r="HGS93" s="8"/>
      <c r="HGT93" s="8"/>
      <c r="HGU93" s="8"/>
      <c r="HGV93" s="8"/>
      <c r="HGW93" s="8"/>
      <c r="HGX93" s="8"/>
      <c r="HGY93" s="8"/>
      <c r="HGZ93" s="8"/>
      <c r="HHA93" s="8"/>
      <c r="HHB93" s="8"/>
      <c r="HHC93" s="8"/>
      <c r="HHD93" s="8"/>
      <c r="HHE93" s="8"/>
      <c r="HHF93" s="8"/>
      <c r="HHG93" s="8"/>
      <c r="HHH93" s="8"/>
      <c r="HHI93" s="8"/>
      <c r="HHJ93" s="8"/>
      <c r="HHK93" s="8"/>
      <c r="HHL93" s="8"/>
      <c r="HHM93" s="8"/>
      <c r="HHN93" s="8"/>
      <c r="HHO93" s="8"/>
      <c r="HHP93" s="8"/>
      <c r="HHQ93" s="8"/>
      <c r="HHR93" s="8"/>
      <c r="HHS93" s="8"/>
      <c r="HHT93" s="8"/>
      <c r="HHU93" s="8"/>
      <c r="HHV93" s="8"/>
      <c r="HHW93" s="8"/>
      <c r="HHX93" s="8"/>
      <c r="HHY93" s="8"/>
      <c r="HHZ93" s="8"/>
      <c r="HIA93" s="8"/>
      <c r="HIB93" s="8"/>
      <c r="HIC93" s="8"/>
      <c r="HID93" s="8"/>
      <c r="HIE93" s="8"/>
      <c r="HIF93" s="8"/>
      <c r="HIG93" s="8"/>
      <c r="HIH93" s="8"/>
      <c r="HII93" s="8"/>
      <c r="HIJ93" s="8"/>
      <c r="HIK93" s="8"/>
      <c r="HIL93" s="8"/>
      <c r="HIM93" s="8"/>
      <c r="HIN93" s="8"/>
      <c r="HIO93" s="8"/>
      <c r="HIP93" s="8"/>
      <c r="HIQ93" s="8"/>
      <c r="HIR93" s="8"/>
      <c r="HIS93" s="8"/>
      <c r="HIT93" s="8"/>
      <c r="HIU93" s="8"/>
      <c r="HIV93" s="8"/>
      <c r="HIW93" s="8"/>
      <c r="HIX93" s="8"/>
      <c r="HIY93" s="8"/>
      <c r="HIZ93" s="8"/>
      <c r="HJA93" s="8"/>
      <c r="HJB93" s="8"/>
      <c r="HJC93" s="8"/>
      <c r="HJD93" s="8"/>
      <c r="HJE93" s="8"/>
      <c r="HJF93" s="8"/>
      <c r="HJG93" s="8"/>
      <c r="HJH93" s="8"/>
      <c r="HJI93" s="8"/>
      <c r="HJJ93" s="8"/>
      <c r="HJK93" s="8"/>
      <c r="HJL93" s="8"/>
      <c r="HJM93" s="8"/>
      <c r="HJN93" s="8"/>
      <c r="HJO93" s="8"/>
      <c r="HJP93" s="8"/>
      <c r="HJQ93" s="8"/>
      <c r="HJR93" s="8"/>
      <c r="HJS93" s="8"/>
      <c r="HJT93" s="8"/>
      <c r="HJU93" s="8"/>
      <c r="HJV93" s="8"/>
      <c r="HJW93" s="8"/>
      <c r="HJX93" s="8"/>
      <c r="HJY93" s="8"/>
      <c r="HJZ93" s="8"/>
      <c r="HKA93" s="8"/>
      <c r="HKB93" s="8"/>
      <c r="HKC93" s="8"/>
      <c r="HKD93" s="8"/>
      <c r="HKE93" s="8"/>
      <c r="HKF93" s="8"/>
      <c r="HKG93" s="8"/>
      <c r="HKH93" s="8"/>
      <c r="HKI93" s="8"/>
      <c r="HKJ93" s="8"/>
      <c r="HKK93" s="8"/>
      <c r="HKL93" s="8"/>
      <c r="HKM93" s="8"/>
      <c r="HKN93" s="8"/>
      <c r="HKO93" s="8"/>
      <c r="HKP93" s="8"/>
      <c r="HKQ93" s="8"/>
      <c r="HKR93" s="8"/>
      <c r="HKS93" s="8"/>
      <c r="HKT93" s="8"/>
      <c r="HKU93" s="8"/>
      <c r="HKV93" s="8"/>
      <c r="HKW93" s="8"/>
      <c r="HKX93" s="8"/>
      <c r="HKY93" s="8"/>
      <c r="HKZ93" s="8"/>
      <c r="HLA93" s="8"/>
      <c r="HLB93" s="8"/>
      <c r="HLC93" s="8"/>
      <c r="HLD93" s="8"/>
      <c r="HLE93" s="8"/>
      <c r="HLF93" s="8"/>
      <c r="HLG93" s="8"/>
      <c r="HLH93" s="8"/>
      <c r="HLI93" s="8"/>
      <c r="HLJ93" s="8"/>
      <c r="HLK93" s="8"/>
      <c r="HLL93" s="8"/>
      <c r="HLM93" s="8"/>
      <c r="HLN93" s="8"/>
      <c r="HLO93" s="8"/>
      <c r="HLP93" s="8"/>
      <c r="HLQ93" s="8"/>
      <c r="HLR93" s="8"/>
      <c r="HLS93" s="8"/>
      <c r="HLT93" s="8"/>
      <c r="HLU93" s="8"/>
      <c r="HLV93" s="8"/>
      <c r="HLW93" s="8"/>
      <c r="HLX93" s="8"/>
      <c r="HLY93" s="8"/>
      <c r="HLZ93" s="8"/>
      <c r="HMA93" s="8"/>
      <c r="HMB93" s="8"/>
      <c r="HMC93" s="8"/>
      <c r="HMD93" s="8"/>
      <c r="HME93" s="8"/>
      <c r="HMF93" s="8"/>
      <c r="HMG93" s="8"/>
      <c r="HMH93" s="8"/>
      <c r="HMI93" s="8"/>
      <c r="HMJ93" s="8"/>
      <c r="HMK93" s="8"/>
      <c r="HML93" s="8"/>
      <c r="HMM93" s="8"/>
      <c r="HMN93" s="8"/>
      <c r="HMO93" s="8"/>
      <c r="HMP93" s="8"/>
      <c r="HMQ93" s="8"/>
      <c r="HMR93" s="8"/>
      <c r="HMS93" s="8"/>
      <c r="HMT93" s="8"/>
      <c r="HMU93" s="8"/>
      <c r="HMV93" s="8"/>
      <c r="HMW93" s="8"/>
      <c r="HMX93" s="8"/>
      <c r="HMY93" s="8"/>
      <c r="HMZ93" s="8"/>
      <c r="HNA93" s="8"/>
      <c r="HNB93" s="8"/>
      <c r="HNC93" s="8"/>
      <c r="HND93" s="8"/>
      <c r="HNE93" s="8"/>
      <c r="HNF93" s="8"/>
      <c r="HNG93" s="8"/>
      <c r="HNH93" s="8"/>
      <c r="HNI93" s="8"/>
      <c r="HNJ93" s="8"/>
      <c r="HNK93" s="8"/>
      <c r="HNL93" s="8"/>
      <c r="HNM93" s="8"/>
      <c r="HNN93" s="8"/>
      <c r="HNO93" s="8"/>
      <c r="HNP93" s="8"/>
      <c r="HNQ93" s="8"/>
      <c r="HNR93" s="8"/>
      <c r="HNS93" s="8"/>
      <c r="HNT93" s="8"/>
      <c r="HNU93" s="8"/>
      <c r="HNV93" s="8"/>
      <c r="HNW93" s="8"/>
      <c r="HNX93" s="8"/>
      <c r="HNY93" s="8"/>
      <c r="HNZ93" s="8"/>
      <c r="HOA93" s="8"/>
      <c r="HOB93" s="8"/>
      <c r="HOC93" s="8"/>
      <c r="HOD93" s="8"/>
      <c r="HOE93" s="8"/>
      <c r="HOF93" s="8"/>
      <c r="HOG93" s="8"/>
      <c r="HOH93" s="8"/>
      <c r="HOI93" s="8"/>
      <c r="HOJ93" s="8"/>
      <c r="HOK93" s="8"/>
      <c r="HOL93" s="8"/>
      <c r="HOM93" s="8"/>
      <c r="HON93" s="8"/>
      <c r="HOO93" s="8"/>
      <c r="HOP93" s="8"/>
      <c r="HOQ93" s="8"/>
      <c r="HOR93" s="8"/>
      <c r="HOS93" s="8"/>
      <c r="HOT93" s="8"/>
      <c r="HOU93" s="8"/>
      <c r="HOV93" s="8"/>
      <c r="HOW93" s="8"/>
      <c r="HOX93" s="8"/>
      <c r="HOY93" s="8"/>
      <c r="HOZ93" s="8"/>
      <c r="HPA93" s="8"/>
      <c r="HPB93" s="8"/>
      <c r="HPC93" s="8"/>
      <c r="HPD93" s="8"/>
      <c r="HPE93" s="8"/>
      <c r="HPF93" s="8"/>
      <c r="HPG93" s="8"/>
      <c r="HPH93" s="8"/>
      <c r="HPI93" s="8"/>
      <c r="HPJ93" s="8"/>
      <c r="HPK93" s="8"/>
      <c r="HPL93" s="8"/>
      <c r="HPM93" s="8"/>
      <c r="HPN93" s="8"/>
      <c r="HPO93" s="8"/>
      <c r="HPP93" s="8"/>
      <c r="HPQ93" s="8"/>
      <c r="HPR93" s="8"/>
      <c r="HPS93" s="8"/>
      <c r="HPT93" s="8"/>
      <c r="HPU93" s="8"/>
      <c r="HPV93" s="8"/>
      <c r="HPW93" s="8"/>
      <c r="HPX93" s="8"/>
      <c r="HPY93" s="8"/>
      <c r="HPZ93" s="8"/>
      <c r="HQA93" s="8"/>
      <c r="HQB93" s="8"/>
      <c r="HQC93" s="8"/>
      <c r="HQD93" s="8"/>
      <c r="HQE93" s="8"/>
      <c r="HQF93" s="8"/>
      <c r="HQG93" s="8"/>
      <c r="HQH93" s="8"/>
      <c r="HQI93" s="8"/>
      <c r="HQJ93" s="8"/>
      <c r="HQK93" s="8"/>
      <c r="HQL93" s="8"/>
      <c r="HQM93" s="8"/>
      <c r="HQN93" s="8"/>
      <c r="HQO93" s="8"/>
      <c r="HQP93" s="8"/>
      <c r="HQQ93" s="8"/>
      <c r="HQR93" s="8"/>
      <c r="HQS93" s="8"/>
      <c r="HQT93" s="8"/>
      <c r="HQU93" s="8"/>
      <c r="HQV93" s="8"/>
      <c r="HQW93" s="8"/>
      <c r="HQX93" s="8"/>
      <c r="HQY93" s="8"/>
      <c r="HQZ93" s="8"/>
      <c r="HRA93" s="8"/>
      <c r="HRB93" s="8"/>
      <c r="HRC93" s="8"/>
      <c r="HRD93" s="8"/>
      <c r="HRE93" s="8"/>
      <c r="HRF93" s="8"/>
      <c r="HRG93" s="8"/>
      <c r="HRH93" s="8"/>
      <c r="HRI93" s="8"/>
      <c r="HRJ93" s="8"/>
      <c r="HRK93" s="8"/>
      <c r="HRL93" s="8"/>
      <c r="HRM93" s="8"/>
      <c r="HRN93" s="8"/>
      <c r="HRO93" s="8"/>
      <c r="HRP93" s="8"/>
      <c r="HRQ93" s="8"/>
      <c r="HRR93" s="8"/>
      <c r="HRS93" s="8"/>
      <c r="HRT93" s="8"/>
      <c r="HRU93" s="8"/>
      <c r="HRV93" s="8"/>
      <c r="HRW93" s="8"/>
      <c r="HRX93" s="8"/>
      <c r="HRY93" s="8"/>
      <c r="HRZ93" s="8"/>
      <c r="HSA93" s="8"/>
      <c r="HSB93" s="8"/>
      <c r="HSC93" s="8"/>
      <c r="HSD93" s="8"/>
      <c r="HSE93" s="8"/>
      <c r="HSF93" s="8"/>
      <c r="HSG93" s="8"/>
      <c r="HSH93" s="8"/>
      <c r="HSI93" s="8"/>
      <c r="HSJ93" s="8"/>
      <c r="HSK93" s="8"/>
      <c r="HSL93" s="8"/>
      <c r="HSM93" s="8"/>
      <c r="HSN93" s="8"/>
      <c r="HSO93" s="8"/>
      <c r="HSP93" s="8"/>
      <c r="HSQ93" s="8"/>
      <c r="HSR93" s="8"/>
      <c r="HSS93" s="8"/>
      <c r="HST93" s="8"/>
      <c r="HSU93" s="8"/>
      <c r="HSV93" s="8"/>
      <c r="HSW93" s="8"/>
      <c r="HSX93" s="8"/>
      <c r="HSY93" s="8"/>
      <c r="HSZ93" s="8"/>
      <c r="HTA93" s="8"/>
      <c r="HTB93" s="8"/>
      <c r="HTC93" s="8"/>
      <c r="HTD93" s="8"/>
      <c r="HTE93" s="8"/>
      <c r="HTF93" s="8"/>
      <c r="HTG93" s="8"/>
      <c r="HTH93" s="8"/>
      <c r="HTI93" s="8"/>
      <c r="HTJ93" s="8"/>
      <c r="HTK93" s="8"/>
      <c r="HTL93" s="8"/>
      <c r="HTM93" s="8"/>
      <c r="HTN93" s="8"/>
      <c r="HTO93" s="8"/>
      <c r="HTP93" s="8"/>
      <c r="HTQ93" s="8"/>
      <c r="HTR93" s="8"/>
      <c r="HTS93" s="8"/>
      <c r="HTT93" s="8"/>
      <c r="HTU93" s="8"/>
      <c r="HTV93" s="8"/>
      <c r="HTW93" s="8"/>
      <c r="HTX93" s="8"/>
      <c r="HTY93" s="8"/>
      <c r="HTZ93" s="8"/>
      <c r="HUA93" s="8"/>
      <c r="HUB93" s="8"/>
      <c r="HUC93" s="8"/>
      <c r="HUD93" s="8"/>
      <c r="HUE93" s="8"/>
      <c r="HUF93" s="8"/>
      <c r="HUG93" s="8"/>
      <c r="HUH93" s="8"/>
      <c r="HUI93" s="8"/>
      <c r="HUJ93" s="8"/>
      <c r="HUK93" s="8"/>
      <c r="HUL93" s="8"/>
      <c r="HUM93" s="8"/>
      <c r="HUN93" s="8"/>
      <c r="HUO93" s="8"/>
      <c r="HUP93" s="8"/>
      <c r="HUQ93" s="8"/>
      <c r="HUR93" s="8"/>
      <c r="HUS93" s="8"/>
      <c r="HUT93" s="8"/>
      <c r="HUU93" s="8"/>
      <c r="HUV93" s="8"/>
      <c r="HUW93" s="8"/>
      <c r="HUX93" s="8"/>
      <c r="HUY93" s="8"/>
      <c r="HUZ93" s="8"/>
      <c r="HVA93" s="8"/>
      <c r="HVB93" s="8"/>
      <c r="HVC93" s="8"/>
      <c r="HVD93" s="8"/>
      <c r="HVE93" s="8"/>
      <c r="HVF93" s="8"/>
      <c r="HVG93" s="8"/>
      <c r="HVH93" s="8"/>
      <c r="HVI93" s="8"/>
      <c r="HVJ93" s="8"/>
      <c r="HVK93" s="8"/>
      <c r="HVL93" s="8"/>
      <c r="HVM93" s="8"/>
      <c r="HVN93" s="8"/>
      <c r="HVO93" s="8"/>
      <c r="HVP93" s="8"/>
      <c r="HVQ93" s="8"/>
      <c r="HVR93" s="8"/>
      <c r="HVS93" s="8"/>
      <c r="HVT93" s="8"/>
      <c r="HVU93" s="8"/>
      <c r="HVV93" s="8"/>
      <c r="HVW93" s="8"/>
      <c r="HVX93" s="8"/>
      <c r="HVY93" s="8"/>
      <c r="HVZ93" s="8"/>
      <c r="HWA93" s="8"/>
      <c r="HWB93" s="8"/>
      <c r="HWC93" s="8"/>
      <c r="HWD93" s="8"/>
      <c r="HWE93" s="8"/>
      <c r="HWF93" s="8"/>
      <c r="HWG93" s="8"/>
      <c r="HWH93" s="8"/>
      <c r="HWI93" s="8"/>
      <c r="HWJ93" s="8"/>
      <c r="HWK93" s="8"/>
      <c r="HWL93" s="8"/>
      <c r="HWM93" s="8"/>
      <c r="HWN93" s="8"/>
      <c r="HWO93" s="8"/>
      <c r="HWP93" s="8"/>
      <c r="HWQ93" s="8"/>
      <c r="HWR93" s="8"/>
      <c r="HWS93" s="8"/>
      <c r="HWT93" s="8"/>
      <c r="HWU93" s="8"/>
      <c r="HWV93" s="8"/>
      <c r="HWW93" s="8"/>
      <c r="HWX93" s="8"/>
      <c r="HWY93" s="8"/>
      <c r="HWZ93" s="8"/>
      <c r="HXA93" s="8"/>
      <c r="HXB93" s="8"/>
      <c r="HXC93" s="8"/>
      <c r="HXD93" s="8"/>
      <c r="HXE93" s="8"/>
      <c r="HXF93" s="8"/>
      <c r="HXG93" s="8"/>
      <c r="HXH93" s="8"/>
      <c r="HXI93" s="8"/>
      <c r="HXJ93" s="8"/>
      <c r="HXK93" s="8"/>
      <c r="HXL93" s="8"/>
      <c r="HXM93" s="8"/>
      <c r="HXN93" s="8"/>
      <c r="HXO93" s="8"/>
      <c r="HXP93" s="8"/>
      <c r="HXQ93" s="8"/>
      <c r="HXR93" s="8"/>
      <c r="HXS93" s="8"/>
      <c r="HXT93" s="8"/>
      <c r="HXU93" s="8"/>
      <c r="HXV93" s="8"/>
      <c r="HXW93" s="8"/>
      <c r="HXX93" s="8"/>
      <c r="HXY93" s="8"/>
      <c r="HXZ93" s="8"/>
      <c r="HYA93" s="8"/>
      <c r="HYB93" s="8"/>
      <c r="HYC93" s="8"/>
      <c r="HYD93" s="8"/>
      <c r="HYE93" s="8"/>
      <c r="HYF93" s="8"/>
      <c r="HYG93" s="8"/>
      <c r="HYH93" s="8"/>
      <c r="HYI93" s="8"/>
      <c r="HYJ93" s="8"/>
      <c r="HYK93" s="8"/>
      <c r="HYL93" s="8"/>
      <c r="HYM93" s="8"/>
      <c r="HYN93" s="8"/>
      <c r="HYO93" s="8"/>
      <c r="HYP93" s="8"/>
      <c r="HYQ93" s="8"/>
      <c r="HYR93" s="8"/>
      <c r="HYS93" s="8"/>
      <c r="HYT93" s="8"/>
      <c r="HYU93" s="8"/>
      <c r="HYV93" s="8"/>
      <c r="HYW93" s="8"/>
      <c r="HYX93" s="8"/>
      <c r="HYY93" s="8"/>
      <c r="HYZ93" s="8"/>
      <c r="HZA93" s="8"/>
      <c r="HZB93" s="8"/>
      <c r="HZC93" s="8"/>
      <c r="HZD93" s="8"/>
      <c r="HZE93" s="8"/>
      <c r="HZF93" s="8"/>
      <c r="HZG93" s="8"/>
      <c r="HZH93" s="8"/>
      <c r="HZI93" s="8"/>
      <c r="HZJ93" s="8"/>
      <c r="HZK93" s="8"/>
      <c r="HZL93" s="8"/>
      <c r="HZM93" s="8"/>
      <c r="HZN93" s="8"/>
      <c r="HZO93" s="8"/>
      <c r="HZP93" s="8"/>
      <c r="HZQ93" s="8"/>
      <c r="HZR93" s="8"/>
      <c r="HZS93" s="8"/>
      <c r="HZT93" s="8"/>
      <c r="HZU93" s="8"/>
      <c r="HZV93" s="8"/>
      <c r="HZW93" s="8"/>
      <c r="HZX93" s="8"/>
      <c r="HZY93" s="8"/>
      <c r="HZZ93" s="8"/>
      <c r="IAA93" s="8"/>
      <c r="IAB93" s="8"/>
      <c r="IAC93" s="8"/>
      <c r="IAD93" s="8"/>
      <c r="IAE93" s="8"/>
      <c r="IAF93" s="8"/>
      <c r="IAG93" s="8"/>
      <c r="IAH93" s="8"/>
      <c r="IAI93" s="8"/>
      <c r="IAJ93" s="8"/>
      <c r="IAK93" s="8"/>
      <c r="IAL93" s="8"/>
      <c r="IAM93" s="8"/>
      <c r="IAN93" s="8"/>
      <c r="IAO93" s="8"/>
      <c r="IAP93" s="8"/>
      <c r="IAQ93" s="8"/>
      <c r="IAR93" s="8"/>
      <c r="IAS93" s="8"/>
      <c r="IAT93" s="8"/>
      <c r="IAU93" s="8"/>
      <c r="IAV93" s="8"/>
      <c r="IAW93" s="8"/>
      <c r="IAX93" s="8"/>
      <c r="IAY93" s="8"/>
      <c r="IAZ93" s="8"/>
      <c r="IBA93" s="8"/>
      <c r="IBB93" s="8"/>
      <c r="IBC93" s="8"/>
      <c r="IBD93" s="8"/>
      <c r="IBE93" s="8"/>
      <c r="IBF93" s="8"/>
      <c r="IBG93" s="8"/>
      <c r="IBH93" s="8"/>
      <c r="IBI93" s="8"/>
      <c r="IBJ93" s="8"/>
      <c r="IBK93" s="8"/>
      <c r="IBL93" s="8"/>
      <c r="IBM93" s="8"/>
      <c r="IBN93" s="8"/>
      <c r="IBO93" s="8"/>
      <c r="IBP93" s="8"/>
      <c r="IBQ93" s="8"/>
      <c r="IBR93" s="8"/>
      <c r="IBS93" s="8"/>
      <c r="IBT93" s="8"/>
      <c r="IBU93" s="8"/>
      <c r="IBV93" s="8"/>
      <c r="IBW93" s="8"/>
      <c r="IBX93" s="8"/>
      <c r="IBY93" s="8"/>
      <c r="IBZ93" s="8"/>
      <c r="ICA93" s="8"/>
      <c r="ICB93" s="8"/>
      <c r="ICC93" s="8"/>
      <c r="ICD93" s="8"/>
      <c r="ICE93" s="8"/>
      <c r="ICF93" s="8"/>
      <c r="ICG93" s="8"/>
      <c r="ICH93" s="8"/>
      <c r="ICI93" s="8"/>
      <c r="ICJ93" s="8"/>
      <c r="ICK93" s="8"/>
      <c r="ICL93" s="8"/>
      <c r="ICM93" s="8"/>
      <c r="ICN93" s="8"/>
      <c r="ICO93" s="8"/>
      <c r="ICP93" s="8"/>
      <c r="ICQ93" s="8"/>
      <c r="ICR93" s="8"/>
      <c r="ICS93" s="8"/>
      <c r="ICT93" s="8"/>
      <c r="ICU93" s="8"/>
      <c r="ICV93" s="8"/>
      <c r="ICW93" s="8"/>
      <c r="ICX93" s="8"/>
      <c r="ICY93" s="8"/>
      <c r="ICZ93" s="8"/>
      <c r="IDA93" s="8"/>
      <c r="IDB93" s="8"/>
      <c r="IDC93" s="8"/>
      <c r="IDD93" s="8"/>
      <c r="IDE93" s="8"/>
      <c r="IDF93" s="8"/>
      <c r="IDG93" s="8"/>
      <c r="IDH93" s="8"/>
      <c r="IDI93" s="8"/>
      <c r="IDJ93" s="8"/>
      <c r="IDK93" s="8"/>
      <c r="IDL93" s="8"/>
      <c r="IDM93" s="8"/>
      <c r="IDN93" s="8"/>
      <c r="IDO93" s="8"/>
      <c r="IDP93" s="8"/>
      <c r="IDQ93" s="8"/>
      <c r="IDR93" s="8"/>
      <c r="IDS93" s="8"/>
      <c r="IDT93" s="8"/>
      <c r="IDU93" s="8"/>
      <c r="IDV93" s="8"/>
      <c r="IDW93" s="8"/>
      <c r="IDX93" s="8"/>
      <c r="IDY93" s="8"/>
      <c r="IDZ93" s="8"/>
      <c r="IEA93" s="8"/>
      <c r="IEB93" s="8"/>
      <c r="IEC93" s="8"/>
      <c r="IED93" s="8"/>
      <c r="IEE93" s="8"/>
      <c r="IEF93" s="8"/>
      <c r="IEG93" s="8"/>
      <c r="IEH93" s="8"/>
      <c r="IEI93" s="8"/>
      <c r="IEJ93" s="8"/>
      <c r="IEK93" s="8"/>
      <c r="IEL93" s="8"/>
      <c r="IEM93" s="8"/>
      <c r="IEN93" s="8"/>
      <c r="IEO93" s="8"/>
      <c r="IEP93" s="8"/>
      <c r="IEQ93" s="8"/>
      <c r="IER93" s="8"/>
      <c r="IES93" s="8"/>
      <c r="IET93" s="8"/>
      <c r="IEU93" s="8"/>
      <c r="IEV93" s="8"/>
      <c r="IEW93" s="8"/>
      <c r="IEX93" s="8"/>
      <c r="IEY93" s="8"/>
      <c r="IEZ93" s="8"/>
      <c r="IFA93" s="8"/>
      <c r="IFB93" s="8"/>
      <c r="IFC93" s="8"/>
      <c r="IFD93" s="8"/>
      <c r="IFE93" s="8"/>
      <c r="IFF93" s="8"/>
      <c r="IFG93" s="8"/>
      <c r="IFH93" s="8"/>
      <c r="IFI93" s="8"/>
      <c r="IFJ93" s="8"/>
      <c r="IFK93" s="8"/>
      <c r="IFL93" s="8"/>
      <c r="IFM93" s="8"/>
      <c r="IFN93" s="8"/>
      <c r="IFO93" s="8"/>
      <c r="IFP93" s="8"/>
      <c r="IFQ93" s="8"/>
      <c r="IFR93" s="8"/>
      <c r="IFS93" s="8"/>
      <c r="IFT93" s="8"/>
      <c r="IFU93" s="8"/>
      <c r="IFV93" s="8"/>
      <c r="IFW93" s="8"/>
      <c r="IFX93" s="8"/>
      <c r="IFY93" s="8"/>
      <c r="IFZ93" s="8"/>
      <c r="IGA93" s="8"/>
      <c r="IGB93" s="8"/>
      <c r="IGC93" s="8"/>
      <c r="IGD93" s="8"/>
      <c r="IGE93" s="8"/>
      <c r="IGF93" s="8"/>
      <c r="IGG93" s="8"/>
      <c r="IGH93" s="8"/>
      <c r="IGI93" s="8"/>
      <c r="IGJ93" s="8"/>
      <c r="IGK93" s="8"/>
      <c r="IGL93" s="8"/>
      <c r="IGM93" s="8"/>
      <c r="IGN93" s="8"/>
      <c r="IGO93" s="8"/>
      <c r="IGP93" s="8"/>
      <c r="IGQ93" s="8"/>
      <c r="IGR93" s="8"/>
      <c r="IGS93" s="8"/>
      <c r="IGT93" s="8"/>
      <c r="IGU93" s="8"/>
      <c r="IGV93" s="8"/>
      <c r="IGW93" s="8"/>
      <c r="IGX93" s="8"/>
      <c r="IGY93" s="8"/>
      <c r="IGZ93" s="8"/>
      <c r="IHA93" s="8"/>
      <c r="IHB93" s="8"/>
      <c r="IHC93" s="8"/>
      <c r="IHD93" s="8"/>
      <c r="IHE93" s="8"/>
      <c r="IHF93" s="8"/>
      <c r="IHG93" s="8"/>
      <c r="IHH93" s="8"/>
      <c r="IHI93" s="8"/>
      <c r="IHJ93" s="8"/>
      <c r="IHK93" s="8"/>
      <c r="IHL93" s="8"/>
      <c r="IHM93" s="8"/>
      <c r="IHN93" s="8"/>
      <c r="IHO93" s="8"/>
      <c r="IHP93" s="8"/>
      <c r="IHQ93" s="8"/>
      <c r="IHR93" s="8"/>
      <c r="IHS93" s="8"/>
      <c r="IHT93" s="8"/>
      <c r="IHU93" s="8"/>
      <c r="IHV93" s="8"/>
      <c r="IHW93" s="8"/>
      <c r="IHX93" s="8"/>
      <c r="IHY93" s="8"/>
      <c r="IHZ93" s="8"/>
      <c r="IIA93" s="8"/>
      <c r="IIB93" s="8"/>
      <c r="IIC93" s="8"/>
      <c r="IID93" s="8"/>
      <c r="IIE93" s="8"/>
      <c r="IIF93" s="8"/>
      <c r="IIG93" s="8"/>
      <c r="IIH93" s="8"/>
      <c r="III93" s="8"/>
      <c r="IIJ93" s="8"/>
      <c r="IIK93" s="8"/>
      <c r="IIL93" s="8"/>
      <c r="IIM93" s="8"/>
      <c r="IIN93" s="8"/>
      <c r="IIO93" s="8"/>
      <c r="IIP93" s="8"/>
      <c r="IIQ93" s="8"/>
      <c r="IIR93" s="8"/>
      <c r="IIS93" s="8"/>
      <c r="IIT93" s="8"/>
      <c r="IIU93" s="8"/>
      <c r="IIV93" s="8"/>
      <c r="IIW93" s="8"/>
      <c r="IIX93" s="8"/>
      <c r="IIY93" s="8"/>
      <c r="IIZ93" s="8"/>
      <c r="IJA93" s="8"/>
      <c r="IJB93" s="8"/>
      <c r="IJC93" s="8"/>
      <c r="IJD93" s="8"/>
      <c r="IJE93" s="8"/>
      <c r="IJF93" s="8"/>
      <c r="IJG93" s="8"/>
      <c r="IJH93" s="8"/>
      <c r="IJI93" s="8"/>
      <c r="IJJ93" s="8"/>
      <c r="IJK93" s="8"/>
      <c r="IJL93" s="8"/>
      <c r="IJM93" s="8"/>
      <c r="IJN93" s="8"/>
      <c r="IJO93" s="8"/>
      <c r="IJP93" s="8"/>
      <c r="IJQ93" s="8"/>
      <c r="IJR93" s="8"/>
      <c r="IJS93" s="8"/>
      <c r="IJT93" s="8"/>
      <c r="IJU93" s="8"/>
      <c r="IJV93" s="8"/>
      <c r="IJW93" s="8"/>
      <c r="IJX93" s="8"/>
      <c r="IJY93" s="8"/>
      <c r="IJZ93" s="8"/>
      <c r="IKA93" s="8"/>
      <c r="IKB93" s="8"/>
      <c r="IKC93" s="8"/>
      <c r="IKD93" s="8"/>
      <c r="IKE93" s="8"/>
      <c r="IKF93" s="8"/>
      <c r="IKG93" s="8"/>
      <c r="IKH93" s="8"/>
      <c r="IKI93" s="8"/>
      <c r="IKJ93" s="8"/>
      <c r="IKK93" s="8"/>
      <c r="IKL93" s="8"/>
      <c r="IKM93" s="8"/>
      <c r="IKN93" s="8"/>
      <c r="IKO93" s="8"/>
      <c r="IKP93" s="8"/>
      <c r="IKQ93" s="8"/>
      <c r="IKR93" s="8"/>
      <c r="IKS93" s="8"/>
      <c r="IKT93" s="8"/>
      <c r="IKU93" s="8"/>
      <c r="IKV93" s="8"/>
      <c r="IKW93" s="8"/>
      <c r="IKX93" s="8"/>
      <c r="IKY93" s="8"/>
      <c r="IKZ93" s="8"/>
      <c r="ILA93" s="8"/>
      <c r="ILB93" s="8"/>
      <c r="ILC93" s="8"/>
      <c r="ILD93" s="8"/>
      <c r="ILE93" s="8"/>
      <c r="ILF93" s="8"/>
      <c r="ILG93" s="8"/>
      <c r="ILH93" s="8"/>
      <c r="ILI93" s="8"/>
      <c r="ILJ93" s="8"/>
      <c r="ILK93" s="8"/>
      <c r="ILL93" s="8"/>
      <c r="ILM93" s="8"/>
      <c r="ILN93" s="8"/>
      <c r="ILO93" s="8"/>
      <c r="ILP93" s="8"/>
      <c r="ILQ93" s="8"/>
      <c r="ILR93" s="8"/>
      <c r="ILS93" s="8"/>
      <c r="ILT93" s="8"/>
      <c r="ILU93" s="8"/>
      <c r="ILV93" s="8"/>
      <c r="ILW93" s="8"/>
      <c r="ILX93" s="8"/>
      <c r="ILY93" s="8"/>
      <c r="ILZ93" s="8"/>
      <c r="IMA93" s="8"/>
      <c r="IMB93" s="8"/>
      <c r="IMC93" s="8"/>
      <c r="IMD93" s="8"/>
      <c r="IME93" s="8"/>
      <c r="IMF93" s="8"/>
      <c r="IMG93" s="8"/>
      <c r="IMH93" s="8"/>
      <c r="IMI93" s="8"/>
      <c r="IMJ93" s="8"/>
      <c r="IMK93" s="8"/>
      <c r="IML93" s="8"/>
      <c r="IMM93" s="8"/>
      <c r="IMN93" s="8"/>
      <c r="IMO93" s="8"/>
      <c r="IMP93" s="8"/>
      <c r="IMQ93" s="8"/>
      <c r="IMR93" s="8"/>
      <c r="IMS93" s="8"/>
      <c r="IMT93" s="8"/>
      <c r="IMU93" s="8"/>
      <c r="IMV93" s="8"/>
      <c r="IMW93" s="8"/>
      <c r="IMX93" s="8"/>
      <c r="IMY93" s="8"/>
      <c r="IMZ93" s="8"/>
      <c r="INA93" s="8"/>
      <c r="INB93" s="8"/>
      <c r="INC93" s="8"/>
      <c r="IND93" s="8"/>
      <c r="INE93" s="8"/>
      <c r="INF93" s="8"/>
      <c r="ING93" s="8"/>
      <c r="INH93" s="8"/>
      <c r="INI93" s="8"/>
      <c r="INJ93" s="8"/>
      <c r="INK93" s="8"/>
      <c r="INL93" s="8"/>
      <c r="INM93" s="8"/>
      <c r="INN93" s="8"/>
      <c r="INO93" s="8"/>
      <c r="INP93" s="8"/>
      <c r="INQ93" s="8"/>
      <c r="INR93" s="8"/>
      <c r="INS93" s="8"/>
      <c r="INT93" s="8"/>
      <c r="INU93" s="8"/>
      <c r="INV93" s="8"/>
      <c r="INW93" s="8"/>
      <c r="INX93" s="8"/>
      <c r="INY93" s="8"/>
      <c r="INZ93" s="8"/>
      <c r="IOA93" s="8"/>
      <c r="IOB93" s="8"/>
      <c r="IOC93" s="8"/>
      <c r="IOD93" s="8"/>
      <c r="IOE93" s="8"/>
      <c r="IOF93" s="8"/>
      <c r="IOG93" s="8"/>
      <c r="IOH93" s="8"/>
      <c r="IOI93" s="8"/>
      <c r="IOJ93" s="8"/>
      <c r="IOK93" s="8"/>
      <c r="IOL93" s="8"/>
      <c r="IOM93" s="8"/>
      <c r="ION93" s="8"/>
      <c r="IOO93" s="8"/>
      <c r="IOP93" s="8"/>
      <c r="IOQ93" s="8"/>
      <c r="IOR93" s="8"/>
      <c r="IOS93" s="8"/>
      <c r="IOT93" s="8"/>
      <c r="IOU93" s="8"/>
      <c r="IOV93" s="8"/>
      <c r="IOW93" s="8"/>
      <c r="IOX93" s="8"/>
      <c r="IOY93" s="8"/>
      <c r="IOZ93" s="8"/>
      <c r="IPA93" s="8"/>
      <c r="IPB93" s="8"/>
      <c r="IPC93" s="8"/>
      <c r="IPD93" s="8"/>
      <c r="IPE93" s="8"/>
      <c r="IPF93" s="8"/>
      <c r="IPG93" s="8"/>
      <c r="IPH93" s="8"/>
      <c r="IPI93" s="8"/>
      <c r="IPJ93" s="8"/>
      <c r="IPK93" s="8"/>
      <c r="IPL93" s="8"/>
      <c r="IPM93" s="8"/>
      <c r="IPN93" s="8"/>
      <c r="IPO93" s="8"/>
      <c r="IPP93" s="8"/>
      <c r="IPQ93" s="8"/>
      <c r="IPR93" s="8"/>
      <c r="IPS93" s="8"/>
      <c r="IPT93" s="8"/>
      <c r="IPU93" s="8"/>
      <c r="IPV93" s="8"/>
      <c r="IPW93" s="8"/>
      <c r="IPX93" s="8"/>
      <c r="IPY93" s="8"/>
      <c r="IPZ93" s="8"/>
      <c r="IQA93" s="8"/>
      <c r="IQB93" s="8"/>
      <c r="IQC93" s="8"/>
      <c r="IQD93" s="8"/>
      <c r="IQE93" s="8"/>
      <c r="IQF93" s="8"/>
      <c r="IQG93" s="8"/>
      <c r="IQH93" s="8"/>
      <c r="IQI93" s="8"/>
      <c r="IQJ93" s="8"/>
      <c r="IQK93" s="8"/>
      <c r="IQL93" s="8"/>
      <c r="IQM93" s="8"/>
      <c r="IQN93" s="8"/>
      <c r="IQO93" s="8"/>
      <c r="IQP93" s="8"/>
      <c r="IQQ93" s="8"/>
      <c r="IQR93" s="8"/>
      <c r="IQS93" s="8"/>
      <c r="IQT93" s="8"/>
      <c r="IQU93" s="8"/>
      <c r="IQV93" s="8"/>
      <c r="IQW93" s="8"/>
      <c r="IQX93" s="8"/>
      <c r="IQY93" s="8"/>
      <c r="IQZ93" s="8"/>
      <c r="IRA93" s="8"/>
      <c r="IRB93" s="8"/>
      <c r="IRC93" s="8"/>
      <c r="IRD93" s="8"/>
      <c r="IRE93" s="8"/>
      <c r="IRF93" s="8"/>
      <c r="IRG93" s="8"/>
      <c r="IRH93" s="8"/>
      <c r="IRI93" s="8"/>
      <c r="IRJ93" s="8"/>
      <c r="IRK93" s="8"/>
      <c r="IRL93" s="8"/>
      <c r="IRM93" s="8"/>
      <c r="IRN93" s="8"/>
      <c r="IRO93" s="8"/>
      <c r="IRP93" s="8"/>
      <c r="IRQ93" s="8"/>
      <c r="IRR93" s="8"/>
      <c r="IRS93" s="8"/>
      <c r="IRT93" s="8"/>
      <c r="IRU93" s="8"/>
      <c r="IRV93" s="8"/>
      <c r="IRW93" s="8"/>
      <c r="IRX93" s="8"/>
      <c r="IRY93" s="8"/>
      <c r="IRZ93" s="8"/>
      <c r="ISA93" s="8"/>
      <c r="ISB93" s="8"/>
      <c r="ISC93" s="8"/>
      <c r="ISD93" s="8"/>
      <c r="ISE93" s="8"/>
      <c r="ISF93" s="8"/>
      <c r="ISG93" s="8"/>
      <c r="ISH93" s="8"/>
      <c r="ISI93" s="8"/>
      <c r="ISJ93" s="8"/>
      <c r="ISK93" s="8"/>
      <c r="ISL93" s="8"/>
      <c r="ISM93" s="8"/>
      <c r="ISN93" s="8"/>
      <c r="ISO93" s="8"/>
      <c r="ISP93" s="8"/>
      <c r="ISQ93" s="8"/>
      <c r="ISR93" s="8"/>
      <c r="ISS93" s="8"/>
      <c r="IST93" s="8"/>
      <c r="ISU93" s="8"/>
      <c r="ISV93" s="8"/>
      <c r="ISW93" s="8"/>
      <c r="ISX93" s="8"/>
      <c r="ISY93" s="8"/>
      <c r="ISZ93" s="8"/>
      <c r="ITA93" s="8"/>
      <c r="ITB93" s="8"/>
      <c r="ITC93" s="8"/>
      <c r="ITD93" s="8"/>
      <c r="ITE93" s="8"/>
      <c r="ITF93" s="8"/>
      <c r="ITG93" s="8"/>
      <c r="ITH93" s="8"/>
      <c r="ITI93" s="8"/>
      <c r="ITJ93" s="8"/>
      <c r="ITK93" s="8"/>
      <c r="ITL93" s="8"/>
      <c r="ITM93" s="8"/>
      <c r="ITN93" s="8"/>
      <c r="ITO93" s="8"/>
      <c r="ITP93" s="8"/>
      <c r="ITQ93" s="8"/>
      <c r="ITR93" s="8"/>
      <c r="ITS93" s="8"/>
      <c r="ITT93" s="8"/>
      <c r="ITU93" s="8"/>
      <c r="ITV93" s="8"/>
      <c r="ITW93" s="8"/>
      <c r="ITX93" s="8"/>
      <c r="ITY93" s="8"/>
      <c r="ITZ93" s="8"/>
      <c r="IUA93" s="8"/>
      <c r="IUB93" s="8"/>
      <c r="IUC93" s="8"/>
      <c r="IUD93" s="8"/>
      <c r="IUE93" s="8"/>
      <c r="IUF93" s="8"/>
      <c r="IUG93" s="8"/>
      <c r="IUH93" s="8"/>
      <c r="IUI93" s="8"/>
      <c r="IUJ93" s="8"/>
      <c r="IUK93" s="8"/>
      <c r="IUL93" s="8"/>
      <c r="IUM93" s="8"/>
      <c r="IUN93" s="8"/>
      <c r="IUO93" s="8"/>
      <c r="IUP93" s="8"/>
      <c r="IUQ93" s="8"/>
      <c r="IUR93" s="8"/>
      <c r="IUS93" s="8"/>
      <c r="IUT93" s="8"/>
      <c r="IUU93" s="8"/>
      <c r="IUV93" s="8"/>
      <c r="IUW93" s="8"/>
      <c r="IUX93" s="8"/>
      <c r="IUY93" s="8"/>
      <c r="IUZ93" s="8"/>
      <c r="IVA93" s="8"/>
      <c r="IVB93" s="8"/>
      <c r="IVC93" s="8"/>
      <c r="IVD93" s="8"/>
      <c r="IVE93" s="8"/>
      <c r="IVF93" s="8"/>
      <c r="IVG93" s="8"/>
      <c r="IVH93" s="8"/>
      <c r="IVI93" s="8"/>
      <c r="IVJ93" s="8"/>
      <c r="IVK93" s="8"/>
      <c r="IVL93" s="8"/>
      <c r="IVM93" s="8"/>
      <c r="IVN93" s="8"/>
      <c r="IVO93" s="8"/>
      <c r="IVP93" s="8"/>
      <c r="IVQ93" s="8"/>
      <c r="IVR93" s="8"/>
      <c r="IVS93" s="8"/>
      <c r="IVT93" s="8"/>
      <c r="IVU93" s="8"/>
      <c r="IVV93" s="8"/>
      <c r="IVW93" s="8"/>
      <c r="IVX93" s="8"/>
      <c r="IVY93" s="8"/>
      <c r="IVZ93" s="8"/>
      <c r="IWA93" s="8"/>
      <c r="IWB93" s="8"/>
      <c r="IWC93" s="8"/>
      <c r="IWD93" s="8"/>
      <c r="IWE93" s="8"/>
      <c r="IWF93" s="8"/>
      <c r="IWG93" s="8"/>
      <c r="IWH93" s="8"/>
      <c r="IWI93" s="8"/>
      <c r="IWJ93" s="8"/>
      <c r="IWK93" s="8"/>
      <c r="IWL93" s="8"/>
      <c r="IWM93" s="8"/>
      <c r="IWN93" s="8"/>
      <c r="IWO93" s="8"/>
      <c r="IWP93" s="8"/>
      <c r="IWQ93" s="8"/>
      <c r="IWR93" s="8"/>
      <c r="IWS93" s="8"/>
      <c r="IWT93" s="8"/>
      <c r="IWU93" s="8"/>
      <c r="IWV93" s="8"/>
      <c r="IWW93" s="8"/>
      <c r="IWX93" s="8"/>
      <c r="IWY93" s="8"/>
      <c r="IWZ93" s="8"/>
      <c r="IXA93" s="8"/>
      <c r="IXB93" s="8"/>
      <c r="IXC93" s="8"/>
      <c r="IXD93" s="8"/>
      <c r="IXE93" s="8"/>
      <c r="IXF93" s="8"/>
      <c r="IXG93" s="8"/>
      <c r="IXH93" s="8"/>
      <c r="IXI93" s="8"/>
      <c r="IXJ93" s="8"/>
      <c r="IXK93" s="8"/>
      <c r="IXL93" s="8"/>
      <c r="IXM93" s="8"/>
      <c r="IXN93" s="8"/>
      <c r="IXO93" s="8"/>
      <c r="IXP93" s="8"/>
      <c r="IXQ93" s="8"/>
      <c r="IXR93" s="8"/>
      <c r="IXS93" s="8"/>
      <c r="IXT93" s="8"/>
      <c r="IXU93" s="8"/>
      <c r="IXV93" s="8"/>
      <c r="IXW93" s="8"/>
      <c r="IXX93" s="8"/>
      <c r="IXY93" s="8"/>
      <c r="IXZ93" s="8"/>
      <c r="IYA93" s="8"/>
      <c r="IYB93" s="8"/>
      <c r="IYC93" s="8"/>
      <c r="IYD93" s="8"/>
      <c r="IYE93" s="8"/>
      <c r="IYF93" s="8"/>
      <c r="IYG93" s="8"/>
      <c r="IYH93" s="8"/>
      <c r="IYI93" s="8"/>
      <c r="IYJ93" s="8"/>
      <c r="IYK93" s="8"/>
      <c r="IYL93" s="8"/>
      <c r="IYM93" s="8"/>
      <c r="IYN93" s="8"/>
      <c r="IYO93" s="8"/>
      <c r="IYP93" s="8"/>
      <c r="IYQ93" s="8"/>
      <c r="IYR93" s="8"/>
      <c r="IYS93" s="8"/>
      <c r="IYT93" s="8"/>
      <c r="IYU93" s="8"/>
      <c r="IYV93" s="8"/>
      <c r="IYW93" s="8"/>
      <c r="IYX93" s="8"/>
      <c r="IYY93" s="8"/>
      <c r="IYZ93" s="8"/>
      <c r="IZA93" s="8"/>
      <c r="IZB93" s="8"/>
      <c r="IZC93" s="8"/>
      <c r="IZD93" s="8"/>
      <c r="IZE93" s="8"/>
      <c r="IZF93" s="8"/>
      <c r="IZG93" s="8"/>
      <c r="IZH93" s="8"/>
      <c r="IZI93" s="8"/>
      <c r="IZJ93" s="8"/>
      <c r="IZK93" s="8"/>
      <c r="IZL93" s="8"/>
      <c r="IZM93" s="8"/>
      <c r="IZN93" s="8"/>
      <c r="IZO93" s="8"/>
      <c r="IZP93" s="8"/>
      <c r="IZQ93" s="8"/>
      <c r="IZR93" s="8"/>
      <c r="IZS93" s="8"/>
      <c r="IZT93" s="8"/>
      <c r="IZU93" s="8"/>
      <c r="IZV93" s="8"/>
      <c r="IZW93" s="8"/>
      <c r="IZX93" s="8"/>
      <c r="IZY93" s="8"/>
      <c r="IZZ93" s="8"/>
      <c r="JAA93" s="8"/>
      <c r="JAB93" s="8"/>
      <c r="JAC93" s="8"/>
      <c r="JAD93" s="8"/>
      <c r="JAE93" s="8"/>
      <c r="JAF93" s="8"/>
      <c r="JAG93" s="8"/>
      <c r="JAH93" s="8"/>
      <c r="JAI93" s="8"/>
      <c r="JAJ93" s="8"/>
      <c r="JAK93" s="8"/>
      <c r="JAL93" s="8"/>
      <c r="JAM93" s="8"/>
      <c r="JAN93" s="8"/>
      <c r="JAO93" s="8"/>
      <c r="JAP93" s="8"/>
      <c r="JAQ93" s="8"/>
      <c r="JAR93" s="8"/>
      <c r="JAS93" s="8"/>
      <c r="JAT93" s="8"/>
      <c r="JAU93" s="8"/>
      <c r="JAV93" s="8"/>
      <c r="JAW93" s="8"/>
      <c r="JAX93" s="8"/>
      <c r="JAY93" s="8"/>
      <c r="JAZ93" s="8"/>
      <c r="JBA93" s="8"/>
      <c r="JBB93" s="8"/>
      <c r="JBC93" s="8"/>
      <c r="JBD93" s="8"/>
      <c r="JBE93" s="8"/>
      <c r="JBF93" s="8"/>
      <c r="JBG93" s="8"/>
      <c r="JBH93" s="8"/>
      <c r="JBI93" s="8"/>
      <c r="JBJ93" s="8"/>
      <c r="JBK93" s="8"/>
      <c r="JBL93" s="8"/>
      <c r="JBM93" s="8"/>
      <c r="JBN93" s="8"/>
      <c r="JBO93" s="8"/>
      <c r="JBP93" s="8"/>
      <c r="JBQ93" s="8"/>
      <c r="JBR93" s="8"/>
      <c r="JBS93" s="8"/>
      <c r="JBT93" s="8"/>
      <c r="JBU93" s="8"/>
      <c r="JBV93" s="8"/>
      <c r="JBW93" s="8"/>
      <c r="JBX93" s="8"/>
      <c r="JBY93" s="8"/>
      <c r="JBZ93" s="8"/>
      <c r="JCA93" s="8"/>
      <c r="JCB93" s="8"/>
      <c r="JCC93" s="8"/>
      <c r="JCD93" s="8"/>
      <c r="JCE93" s="8"/>
      <c r="JCF93" s="8"/>
      <c r="JCG93" s="8"/>
      <c r="JCH93" s="8"/>
      <c r="JCI93" s="8"/>
      <c r="JCJ93" s="8"/>
      <c r="JCK93" s="8"/>
      <c r="JCL93" s="8"/>
      <c r="JCM93" s="8"/>
      <c r="JCN93" s="8"/>
      <c r="JCO93" s="8"/>
      <c r="JCP93" s="8"/>
      <c r="JCQ93" s="8"/>
      <c r="JCR93" s="8"/>
      <c r="JCS93" s="8"/>
      <c r="JCT93" s="8"/>
      <c r="JCU93" s="8"/>
      <c r="JCV93" s="8"/>
      <c r="JCW93" s="8"/>
      <c r="JCX93" s="8"/>
      <c r="JCY93" s="8"/>
      <c r="JCZ93" s="8"/>
      <c r="JDA93" s="8"/>
      <c r="JDB93" s="8"/>
      <c r="JDC93" s="8"/>
      <c r="JDD93" s="8"/>
      <c r="JDE93" s="8"/>
      <c r="JDF93" s="8"/>
      <c r="JDG93" s="8"/>
      <c r="JDH93" s="8"/>
      <c r="JDI93" s="8"/>
      <c r="JDJ93" s="8"/>
      <c r="JDK93" s="8"/>
      <c r="JDL93" s="8"/>
      <c r="JDM93" s="8"/>
      <c r="JDN93" s="8"/>
      <c r="JDO93" s="8"/>
      <c r="JDP93" s="8"/>
      <c r="JDQ93" s="8"/>
      <c r="JDR93" s="8"/>
      <c r="JDS93" s="8"/>
      <c r="JDT93" s="8"/>
      <c r="JDU93" s="8"/>
      <c r="JDV93" s="8"/>
      <c r="JDW93" s="8"/>
      <c r="JDX93" s="8"/>
      <c r="JDY93" s="8"/>
      <c r="JDZ93" s="8"/>
      <c r="JEA93" s="8"/>
      <c r="JEB93" s="8"/>
      <c r="JEC93" s="8"/>
      <c r="JED93" s="8"/>
      <c r="JEE93" s="8"/>
      <c r="JEF93" s="8"/>
      <c r="JEG93" s="8"/>
      <c r="JEH93" s="8"/>
      <c r="JEI93" s="8"/>
      <c r="JEJ93" s="8"/>
      <c r="JEK93" s="8"/>
      <c r="JEL93" s="8"/>
      <c r="JEM93" s="8"/>
      <c r="JEN93" s="8"/>
      <c r="JEO93" s="8"/>
      <c r="JEP93" s="8"/>
      <c r="JEQ93" s="8"/>
      <c r="JER93" s="8"/>
      <c r="JES93" s="8"/>
      <c r="JET93" s="8"/>
      <c r="JEU93" s="8"/>
      <c r="JEV93" s="8"/>
      <c r="JEW93" s="8"/>
      <c r="JEX93" s="8"/>
      <c r="JEY93" s="8"/>
      <c r="JEZ93" s="8"/>
      <c r="JFA93" s="8"/>
      <c r="JFB93" s="8"/>
      <c r="JFC93" s="8"/>
      <c r="JFD93" s="8"/>
      <c r="JFE93" s="8"/>
      <c r="JFF93" s="8"/>
      <c r="JFG93" s="8"/>
      <c r="JFH93" s="8"/>
      <c r="JFI93" s="8"/>
      <c r="JFJ93" s="8"/>
      <c r="JFK93" s="8"/>
      <c r="JFL93" s="8"/>
      <c r="JFM93" s="8"/>
      <c r="JFN93" s="8"/>
      <c r="JFO93" s="8"/>
      <c r="JFP93" s="8"/>
      <c r="JFQ93" s="8"/>
      <c r="JFR93" s="8"/>
      <c r="JFS93" s="8"/>
      <c r="JFT93" s="8"/>
      <c r="JFU93" s="8"/>
      <c r="JFV93" s="8"/>
      <c r="JFW93" s="8"/>
      <c r="JFX93" s="8"/>
      <c r="JFY93" s="8"/>
      <c r="JFZ93" s="8"/>
      <c r="JGA93" s="8"/>
      <c r="JGB93" s="8"/>
      <c r="JGC93" s="8"/>
      <c r="JGD93" s="8"/>
      <c r="JGE93" s="8"/>
      <c r="JGF93" s="8"/>
      <c r="JGG93" s="8"/>
      <c r="JGH93" s="8"/>
      <c r="JGI93" s="8"/>
      <c r="JGJ93" s="8"/>
      <c r="JGK93" s="8"/>
      <c r="JGL93" s="8"/>
      <c r="JGM93" s="8"/>
      <c r="JGN93" s="8"/>
      <c r="JGO93" s="8"/>
      <c r="JGP93" s="8"/>
      <c r="JGQ93" s="8"/>
      <c r="JGR93" s="8"/>
      <c r="JGS93" s="8"/>
      <c r="JGT93" s="8"/>
      <c r="JGU93" s="8"/>
      <c r="JGV93" s="8"/>
      <c r="JGW93" s="8"/>
      <c r="JGX93" s="8"/>
      <c r="JGY93" s="8"/>
      <c r="JGZ93" s="8"/>
      <c r="JHA93" s="8"/>
      <c r="JHB93" s="8"/>
      <c r="JHC93" s="8"/>
      <c r="JHD93" s="8"/>
      <c r="JHE93" s="8"/>
      <c r="JHF93" s="8"/>
      <c r="JHG93" s="8"/>
      <c r="JHH93" s="8"/>
      <c r="JHI93" s="8"/>
      <c r="JHJ93" s="8"/>
      <c r="JHK93" s="8"/>
      <c r="JHL93" s="8"/>
      <c r="JHM93" s="8"/>
      <c r="JHN93" s="8"/>
      <c r="JHO93" s="8"/>
      <c r="JHP93" s="8"/>
      <c r="JHQ93" s="8"/>
      <c r="JHR93" s="8"/>
      <c r="JHS93" s="8"/>
      <c r="JHT93" s="8"/>
      <c r="JHU93" s="8"/>
      <c r="JHV93" s="8"/>
      <c r="JHW93" s="8"/>
      <c r="JHX93" s="8"/>
      <c r="JHY93" s="8"/>
      <c r="JHZ93" s="8"/>
      <c r="JIA93" s="8"/>
      <c r="JIB93" s="8"/>
      <c r="JIC93" s="8"/>
      <c r="JID93" s="8"/>
      <c r="JIE93" s="8"/>
      <c r="JIF93" s="8"/>
      <c r="JIG93" s="8"/>
      <c r="JIH93" s="8"/>
      <c r="JII93" s="8"/>
      <c r="JIJ93" s="8"/>
      <c r="JIK93" s="8"/>
      <c r="JIL93" s="8"/>
      <c r="JIM93" s="8"/>
      <c r="JIN93" s="8"/>
      <c r="JIO93" s="8"/>
      <c r="JIP93" s="8"/>
      <c r="JIQ93" s="8"/>
      <c r="JIR93" s="8"/>
      <c r="JIS93" s="8"/>
      <c r="JIT93" s="8"/>
      <c r="JIU93" s="8"/>
      <c r="JIV93" s="8"/>
      <c r="JIW93" s="8"/>
      <c r="JIX93" s="8"/>
      <c r="JIY93" s="8"/>
      <c r="JIZ93" s="8"/>
      <c r="JJA93" s="8"/>
      <c r="JJB93" s="8"/>
      <c r="JJC93" s="8"/>
      <c r="JJD93" s="8"/>
      <c r="JJE93" s="8"/>
      <c r="JJF93" s="8"/>
      <c r="JJG93" s="8"/>
      <c r="JJH93" s="8"/>
      <c r="JJI93" s="8"/>
      <c r="JJJ93" s="8"/>
      <c r="JJK93" s="8"/>
      <c r="JJL93" s="8"/>
      <c r="JJM93" s="8"/>
      <c r="JJN93" s="8"/>
      <c r="JJO93" s="8"/>
      <c r="JJP93" s="8"/>
      <c r="JJQ93" s="8"/>
      <c r="JJR93" s="8"/>
      <c r="JJS93" s="8"/>
      <c r="JJT93" s="8"/>
      <c r="JJU93" s="8"/>
      <c r="JJV93" s="8"/>
      <c r="JJW93" s="8"/>
      <c r="JJX93" s="8"/>
      <c r="JJY93" s="8"/>
      <c r="JJZ93" s="8"/>
      <c r="JKA93" s="8"/>
      <c r="JKB93" s="8"/>
      <c r="JKC93" s="8"/>
      <c r="JKD93" s="8"/>
      <c r="JKE93" s="8"/>
      <c r="JKF93" s="8"/>
      <c r="JKG93" s="8"/>
      <c r="JKH93" s="8"/>
      <c r="JKI93" s="8"/>
      <c r="JKJ93" s="8"/>
      <c r="JKK93" s="8"/>
      <c r="JKL93" s="8"/>
      <c r="JKM93" s="8"/>
      <c r="JKN93" s="8"/>
      <c r="JKO93" s="8"/>
      <c r="JKP93" s="8"/>
      <c r="JKQ93" s="8"/>
      <c r="JKR93" s="8"/>
      <c r="JKS93" s="8"/>
      <c r="JKT93" s="8"/>
      <c r="JKU93" s="8"/>
      <c r="JKV93" s="8"/>
      <c r="JKW93" s="8"/>
      <c r="JKX93" s="8"/>
      <c r="JKY93" s="8"/>
      <c r="JKZ93" s="8"/>
      <c r="JLA93" s="8"/>
      <c r="JLB93" s="8"/>
      <c r="JLC93" s="8"/>
      <c r="JLD93" s="8"/>
      <c r="JLE93" s="8"/>
      <c r="JLF93" s="8"/>
      <c r="JLG93" s="8"/>
      <c r="JLH93" s="8"/>
      <c r="JLI93" s="8"/>
      <c r="JLJ93" s="8"/>
      <c r="JLK93" s="8"/>
      <c r="JLL93" s="8"/>
      <c r="JLM93" s="8"/>
      <c r="JLN93" s="8"/>
      <c r="JLO93" s="8"/>
      <c r="JLP93" s="8"/>
      <c r="JLQ93" s="8"/>
      <c r="JLR93" s="8"/>
      <c r="JLS93" s="8"/>
      <c r="JLT93" s="8"/>
      <c r="JLU93" s="8"/>
      <c r="JLV93" s="8"/>
      <c r="JLW93" s="8"/>
      <c r="JLX93" s="8"/>
      <c r="JLY93" s="8"/>
      <c r="JLZ93" s="8"/>
      <c r="JMA93" s="8"/>
      <c r="JMB93" s="8"/>
      <c r="JMC93" s="8"/>
      <c r="JMD93" s="8"/>
      <c r="JME93" s="8"/>
      <c r="JMF93" s="8"/>
      <c r="JMG93" s="8"/>
      <c r="JMH93" s="8"/>
      <c r="JMI93" s="8"/>
      <c r="JMJ93" s="8"/>
      <c r="JMK93" s="8"/>
      <c r="JML93" s="8"/>
      <c r="JMM93" s="8"/>
      <c r="JMN93" s="8"/>
      <c r="JMO93" s="8"/>
      <c r="JMP93" s="8"/>
      <c r="JMQ93" s="8"/>
      <c r="JMR93" s="8"/>
      <c r="JMS93" s="8"/>
      <c r="JMT93" s="8"/>
      <c r="JMU93" s="8"/>
      <c r="JMV93" s="8"/>
      <c r="JMW93" s="8"/>
      <c r="JMX93" s="8"/>
      <c r="JMY93" s="8"/>
      <c r="JMZ93" s="8"/>
      <c r="JNA93" s="8"/>
      <c r="JNB93" s="8"/>
      <c r="JNC93" s="8"/>
      <c r="JND93" s="8"/>
      <c r="JNE93" s="8"/>
      <c r="JNF93" s="8"/>
      <c r="JNG93" s="8"/>
      <c r="JNH93" s="8"/>
      <c r="JNI93" s="8"/>
      <c r="JNJ93" s="8"/>
      <c r="JNK93" s="8"/>
      <c r="JNL93" s="8"/>
      <c r="JNM93" s="8"/>
      <c r="JNN93" s="8"/>
      <c r="JNO93" s="8"/>
      <c r="JNP93" s="8"/>
      <c r="JNQ93" s="8"/>
      <c r="JNR93" s="8"/>
      <c r="JNS93" s="8"/>
      <c r="JNT93" s="8"/>
      <c r="JNU93" s="8"/>
      <c r="JNV93" s="8"/>
      <c r="JNW93" s="8"/>
      <c r="JNX93" s="8"/>
      <c r="JNY93" s="8"/>
      <c r="JNZ93" s="8"/>
      <c r="JOA93" s="8"/>
      <c r="JOB93" s="8"/>
      <c r="JOC93" s="8"/>
      <c r="JOD93" s="8"/>
      <c r="JOE93" s="8"/>
      <c r="JOF93" s="8"/>
      <c r="JOG93" s="8"/>
      <c r="JOH93" s="8"/>
      <c r="JOI93" s="8"/>
      <c r="JOJ93" s="8"/>
      <c r="JOK93" s="8"/>
      <c r="JOL93" s="8"/>
      <c r="JOM93" s="8"/>
      <c r="JON93" s="8"/>
      <c r="JOO93" s="8"/>
      <c r="JOP93" s="8"/>
      <c r="JOQ93" s="8"/>
      <c r="JOR93" s="8"/>
      <c r="JOS93" s="8"/>
      <c r="JOT93" s="8"/>
      <c r="JOU93" s="8"/>
      <c r="JOV93" s="8"/>
      <c r="JOW93" s="8"/>
      <c r="JOX93" s="8"/>
      <c r="JOY93" s="8"/>
      <c r="JOZ93" s="8"/>
      <c r="JPA93" s="8"/>
      <c r="JPB93" s="8"/>
      <c r="JPC93" s="8"/>
      <c r="JPD93" s="8"/>
      <c r="JPE93" s="8"/>
      <c r="JPF93" s="8"/>
      <c r="JPG93" s="8"/>
      <c r="JPH93" s="8"/>
      <c r="JPI93" s="8"/>
      <c r="JPJ93" s="8"/>
      <c r="JPK93" s="8"/>
      <c r="JPL93" s="8"/>
      <c r="JPM93" s="8"/>
      <c r="JPN93" s="8"/>
      <c r="JPO93" s="8"/>
      <c r="JPP93" s="8"/>
      <c r="JPQ93" s="8"/>
      <c r="JPR93" s="8"/>
      <c r="JPS93" s="8"/>
      <c r="JPT93" s="8"/>
      <c r="JPU93" s="8"/>
      <c r="JPV93" s="8"/>
      <c r="JPW93" s="8"/>
      <c r="JPX93" s="8"/>
      <c r="JPY93" s="8"/>
      <c r="JPZ93" s="8"/>
      <c r="JQA93" s="8"/>
      <c r="JQB93" s="8"/>
      <c r="JQC93" s="8"/>
      <c r="JQD93" s="8"/>
      <c r="JQE93" s="8"/>
      <c r="JQF93" s="8"/>
      <c r="JQG93" s="8"/>
      <c r="JQH93" s="8"/>
      <c r="JQI93" s="8"/>
      <c r="JQJ93" s="8"/>
      <c r="JQK93" s="8"/>
      <c r="JQL93" s="8"/>
      <c r="JQM93" s="8"/>
      <c r="JQN93" s="8"/>
      <c r="JQO93" s="8"/>
      <c r="JQP93" s="8"/>
      <c r="JQQ93" s="8"/>
      <c r="JQR93" s="8"/>
      <c r="JQS93" s="8"/>
      <c r="JQT93" s="8"/>
      <c r="JQU93" s="8"/>
      <c r="JQV93" s="8"/>
      <c r="JQW93" s="8"/>
      <c r="JQX93" s="8"/>
      <c r="JQY93" s="8"/>
      <c r="JQZ93" s="8"/>
      <c r="JRA93" s="8"/>
      <c r="JRB93" s="8"/>
      <c r="JRC93" s="8"/>
      <c r="JRD93" s="8"/>
      <c r="JRE93" s="8"/>
      <c r="JRF93" s="8"/>
      <c r="JRG93" s="8"/>
      <c r="JRH93" s="8"/>
      <c r="JRI93" s="8"/>
      <c r="JRJ93" s="8"/>
      <c r="JRK93" s="8"/>
      <c r="JRL93" s="8"/>
      <c r="JRM93" s="8"/>
      <c r="JRN93" s="8"/>
      <c r="JRO93" s="8"/>
      <c r="JRP93" s="8"/>
      <c r="JRQ93" s="8"/>
      <c r="JRR93" s="8"/>
      <c r="JRS93" s="8"/>
      <c r="JRT93" s="8"/>
      <c r="JRU93" s="8"/>
      <c r="JRV93" s="8"/>
      <c r="JRW93" s="8"/>
      <c r="JRX93" s="8"/>
      <c r="JRY93" s="8"/>
      <c r="JRZ93" s="8"/>
      <c r="JSA93" s="8"/>
      <c r="JSB93" s="8"/>
      <c r="JSC93" s="8"/>
      <c r="JSD93" s="8"/>
      <c r="JSE93" s="8"/>
      <c r="JSF93" s="8"/>
      <c r="JSG93" s="8"/>
      <c r="JSH93" s="8"/>
      <c r="JSI93" s="8"/>
      <c r="JSJ93" s="8"/>
      <c r="JSK93" s="8"/>
      <c r="JSL93" s="8"/>
      <c r="JSM93" s="8"/>
      <c r="JSN93" s="8"/>
      <c r="JSO93" s="8"/>
      <c r="JSP93" s="8"/>
      <c r="JSQ93" s="8"/>
      <c r="JSR93" s="8"/>
      <c r="JSS93" s="8"/>
      <c r="JST93" s="8"/>
      <c r="JSU93" s="8"/>
      <c r="JSV93" s="8"/>
      <c r="JSW93" s="8"/>
      <c r="JSX93" s="8"/>
      <c r="JSY93" s="8"/>
      <c r="JSZ93" s="8"/>
      <c r="JTA93" s="8"/>
      <c r="JTB93" s="8"/>
      <c r="JTC93" s="8"/>
      <c r="JTD93" s="8"/>
      <c r="JTE93" s="8"/>
      <c r="JTF93" s="8"/>
      <c r="JTG93" s="8"/>
      <c r="JTH93" s="8"/>
      <c r="JTI93" s="8"/>
      <c r="JTJ93" s="8"/>
      <c r="JTK93" s="8"/>
      <c r="JTL93" s="8"/>
      <c r="JTM93" s="8"/>
      <c r="JTN93" s="8"/>
      <c r="JTO93" s="8"/>
      <c r="JTP93" s="8"/>
      <c r="JTQ93" s="8"/>
      <c r="JTR93" s="8"/>
      <c r="JTS93" s="8"/>
      <c r="JTT93" s="8"/>
      <c r="JTU93" s="8"/>
      <c r="JTV93" s="8"/>
      <c r="JTW93" s="8"/>
      <c r="JTX93" s="8"/>
      <c r="JTY93" s="8"/>
      <c r="JTZ93" s="8"/>
      <c r="JUA93" s="8"/>
      <c r="JUB93" s="8"/>
      <c r="JUC93" s="8"/>
      <c r="JUD93" s="8"/>
      <c r="JUE93" s="8"/>
      <c r="JUF93" s="8"/>
      <c r="JUG93" s="8"/>
      <c r="JUH93" s="8"/>
      <c r="JUI93" s="8"/>
      <c r="JUJ93" s="8"/>
      <c r="JUK93" s="8"/>
      <c r="JUL93" s="8"/>
      <c r="JUM93" s="8"/>
      <c r="JUN93" s="8"/>
      <c r="JUO93" s="8"/>
      <c r="JUP93" s="8"/>
      <c r="JUQ93" s="8"/>
      <c r="JUR93" s="8"/>
      <c r="JUS93" s="8"/>
      <c r="JUT93" s="8"/>
      <c r="JUU93" s="8"/>
      <c r="JUV93" s="8"/>
      <c r="JUW93" s="8"/>
      <c r="JUX93" s="8"/>
      <c r="JUY93" s="8"/>
      <c r="JUZ93" s="8"/>
      <c r="JVA93" s="8"/>
      <c r="JVB93" s="8"/>
      <c r="JVC93" s="8"/>
      <c r="JVD93" s="8"/>
      <c r="JVE93" s="8"/>
      <c r="JVF93" s="8"/>
      <c r="JVG93" s="8"/>
      <c r="JVH93" s="8"/>
      <c r="JVI93" s="8"/>
      <c r="JVJ93" s="8"/>
      <c r="JVK93" s="8"/>
      <c r="JVL93" s="8"/>
      <c r="JVM93" s="8"/>
      <c r="JVN93" s="8"/>
      <c r="JVO93" s="8"/>
      <c r="JVP93" s="8"/>
      <c r="JVQ93" s="8"/>
      <c r="JVR93" s="8"/>
      <c r="JVS93" s="8"/>
      <c r="JVT93" s="8"/>
      <c r="JVU93" s="8"/>
      <c r="JVV93" s="8"/>
      <c r="JVW93" s="8"/>
      <c r="JVX93" s="8"/>
      <c r="JVY93" s="8"/>
      <c r="JVZ93" s="8"/>
      <c r="JWA93" s="8"/>
      <c r="JWB93" s="8"/>
      <c r="JWC93" s="8"/>
      <c r="JWD93" s="8"/>
      <c r="JWE93" s="8"/>
      <c r="JWF93" s="8"/>
      <c r="JWG93" s="8"/>
      <c r="JWH93" s="8"/>
      <c r="JWI93" s="8"/>
      <c r="JWJ93" s="8"/>
      <c r="JWK93" s="8"/>
      <c r="JWL93" s="8"/>
      <c r="JWM93" s="8"/>
      <c r="JWN93" s="8"/>
      <c r="JWO93" s="8"/>
      <c r="JWP93" s="8"/>
      <c r="JWQ93" s="8"/>
      <c r="JWR93" s="8"/>
      <c r="JWS93" s="8"/>
      <c r="JWT93" s="8"/>
      <c r="JWU93" s="8"/>
      <c r="JWV93" s="8"/>
      <c r="JWW93" s="8"/>
      <c r="JWX93" s="8"/>
      <c r="JWY93" s="8"/>
      <c r="JWZ93" s="8"/>
      <c r="JXA93" s="8"/>
      <c r="JXB93" s="8"/>
      <c r="JXC93" s="8"/>
      <c r="JXD93" s="8"/>
      <c r="JXE93" s="8"/>
      <c r="JXF93" s="8"/>
      <c r="JXG93" s="8"/>
      <c r="JXH93" s="8"/>
      <c r="JXI93" s="8"/>
      <c r="JXJ93" s="8"/>
      <c r="JXK93" s="8"/>
      <c r="JXL93" s="8"/>
      <c r="JXM93" s="8"/>
      <c r="JXN93" s="8"/>
      <c r="JXO93" s="8"/>
      <c r="JXP93" s="8"/>
      <c r="JXQ93" s="8"/>
      <c r="JXR93" s="8"/>
      <c r="JXS93" s="8"/>
      <c r="JXT93" s="8"/>
      <c r="JXU93" s="8"/>
      <c r="JXV93" s="8"/>
      <c r="JXW93" s="8"/>
      <c r="JXX93" s="8"/>
      <c r="JXY93" s="8"/>
      <c r="JXZ93" s="8"/>
      <c r="JYA93" s="8"/>
      <c r="JYB93" s="8"/>
      <c r="JYC93" s="8"/>
      <c r="JYD93" s="8"/>
      <c r="JYE93" s="8"/>
      <c r="JYF93" s="8"/>
      <c r="JYG93" s="8"/>
      <c r="JYH93" s="8"/>
      <c r="JYI93" s="8"/>
      <c r="JYJ93" s="8"/>
      <c r="JYK93" s="8"/>
      <c r="JYL93" s="8"/>
      <c r="JYM93" s="8"/>
      <c r="JYN93" s="8"/>
      <c r="JYO93" s="8"/>
      <c r="JYP93" s="8"/>
      <c r="JYQ93" s="8"/>
      <c r="JYR93" s="8"/>
      <c r="JYS93" s="8"/>
      <c r="JYT93" s="8"/>
      <c r="JYU93" s="8"/>
      <c r="JYV93" s="8"/>
      <c r="JYW93" s="8"/>
      <c r="JYX93" s="8"/>
      <c r="JYY93" s="8"/>
      <c r="JYZ93" s="8"/>
      <c r="JZA93" s="8"/>
      <c r="JZB93" s="8"/>
      <c r="JZC93" s="8"/>
      <c r="JZD93" s="8"/>
      <c r="JZE93" s="8"/>
      <c r="JZF93" s="8"/>
      <c r="JZG93" s="8"/>
      <c r="JZH93" s="8"/>
      <c r="JZI93" s="8"/>
      <c r="JZJ93" s="8"/>
      <c r="JZK93" s="8"/>
      <c r="JZL93" s="8"/>
      <c r="JZM93" s="8"/>
      <c r="JZN93" s="8"/>
      <c r="JZO93" s="8"/>
      <c r="JZP93" s="8"/>
      <c r="JZQ93" s="8"/>
      <c r="JZR93" s="8"/>
      <c r="JZS93" s="8"/>
      <c r="JZT93" s="8"/>
      <c r="JZU93" s="8"/>
      <c r="JZV93" s="8"/>
      <c r="JZW93" s="8"/>
      <c r="JZX93" s="8"/>
      <c r="JZY93" s="8"/>
      <c r="JZZ93" s="8"/>
      <c r="KAA93" s="8"/>
      <c r="KAB93" s="8"/>
      <c r="KAC93" s="8"/>
      <c r="KAD93" s="8"/>
      <c r="KAE93" s="8"/>
      <c r="KAF93" s="8"/>
      <c r="KAG93" s="8"/>
      <c r="KAH93" s="8"/>
      <c r="KAI93" s="8"/>
      <c r="KAJ93" s="8"/>
      <c r="KAK93" s="8"/>
      <c r="KAL93" s="8"/>
      <c r="KAM93" s="8"/>
      <c r="KAN93" s="8"/>
      <c r="KAO93" s="8"/>
      <c r="KAP93" s="8"/>
      <c r="KAQ93" s="8"/>
      <c r="KAR93" s="8"/>
      <c r="KAS93" s="8"/>
      <c r="KAT93" s="8"/>
      <c r="KAU93" s="8"/>
      <c r="KAV93" s="8"/>
      <c r="KAW93" s="8"/>
      <c r="KAX93" s="8"/>
      <c r="KAY93" s="8"/>
      <c r="KAZ93" s="8"/>
      <c r="KBA93" s="8"/>
      <c r="KBB93" s="8"/>
      <c r="KBC93" s="8"/>
      <c r="KBD93" s="8"/>
      <c r="KBE93" s="8"/>
      <c r="KBF93" s="8"/>
      <c r="KBG93" s="8"/>
      <c r="KBH93" s="8"/>
      <c r="KBI93" s="8"/>
      <c r="KBJ93" s="8"/>
      <c r="KBK93" s="8"/>
      <c r="KBL93" s="8"/>
      <c r="KBM93" s="8"/>
      <c r="KBN93" s="8"/>
      <c r="KBO93" s="8"/>
      <c r="KBP93" s="8"/>
      <c r="KBQ93" s="8"/>
      <c r="KBR93" s="8"/>
      <c r="KBS93" s="8"/>
      <c r="KBT93" s="8"/>
      <c r="KBU93" s="8"/>
      <c r="KBV93" s="8"/>
      <c r="KBW93" s="8"/>
      <c r="KBX93" s="8"/>
      <c r="KBY93" s="8"/>
      <c r="KBZ93" s="8"/>
      <c r="KCA93" s="8"/>
      <c r="KCB93" s="8"/>
      <c r="KCC93" s="8"/>
      <c r="KCD93" s="8"/>
      <c r="KCE93" s="8"/>
      <c r="KCF93" s="8"/>
      <c r="KCG93" s="8"/>
      <c r="KCH93" s="8"/>
      <c r="KCI93" s="8"/>
      <c r="KCJ93" s="8"/>
      <c r="KCK93" s="8"/>
      <c r="KCL93" s="8"/>
      <c r="KCM93" s="8"/>
      <c r="KCN93" s="8"/>
      <c r="KCO93" s="8"/>
      <c r="KCP93" s="8"/>
      <c r="KCQ93" s="8"/>
      <c r="KCR93" s="8"/>
      <c r="KCS93" s="8"/>
      <c r="KCT93" s="8"/>
      <c r="KCU93" s="8"/>
      <c r="KCV93" s="8"/>
      <c r="KCW93" s="8"/>
      <c r="KCX93" s="8"/>
      <c r="KCY93" s="8"/>
      <c r="KCZ93" s="8"/>
      <c r="KDA93" s="8"/>
      <c r="KDB93" s="8"/>
      <c r="KDC93" s="8"/>
      <c r="KDD93" s="8"/>
      <c r="KDE93" s="8"/>
      <c r="KDF93" s="8"/>
      <c r="KDG93" s="8"/>
      <c r="KDH93" s="8"/>
      <c r="KDI93" s="8"/>
      <c r="KDJ93" s="8"/>
      <c r="KDK93" s="8"/>
      <c r="KDL93" s="8"/>
      <c r="KDM93" s="8"/>
      <c r="KDN93" s="8"/>
      <c r="KDO93" s="8"/>
      <c r="KDP93" s="8"/>
      <c r="KDQ93" s="8"/>
      <c r="KDR93" s="8"/>
      <c r="KDS93" s="8"/>
      <c r="KDT93" s="8"/>
      <c r="KDU93" s="8"/>
      <c r="KDV93" s="8"/>
      <c r="KDW93" s="8"/>
      <c r="KDX93" s="8"/>
      <c r="KDY93" s="8"/>
      <c r="KDZ93" s="8"/>
      <c r="KEA93" s="8"/>
      <c r="KEB93" s="8"/>
      <c r="KEC93" s="8"/>
      <c r="KED93" s="8"/>
      <c r="KEE93" s="8"/>
      <c r="KEF93" s="8"/>
      <c r="KEG93" s="8"/>
      <c r="KEH93" s="8"/>
      <c r="KEI93" s="8"/>
      <c r="KEJ93" s="8"/>
      <c r="KEK93" s="8"/>
      <c r="KEL93" s="8"/>
      <c r="KEM93" s="8"/>
      <c r="KEN93" s="8"/>
      <c r="KEO93" s="8"/>
      <c r="KEP93" s="8"/>
      <c r="KEQ93" s="8"/>
      <c r="KER93" s="8"/>
      <c r="KES93" s="8"/>
      <c r="KET93" s="8"/>
      <c r="KEU93" s="8"/>
      <c r="KEV93" s="8"/>
      <c r="KEW93" s="8"/>
      <c r="KEX93" s="8"/>
      <c r="KEY93" s="8"/>
      <c r="KEZ93" s="8"/>
      <c r="KFA93" s="8"/>
      <c r="KFB93" s="8"/>
      <c r="KFC93" s="8"/>
      <c r="KFD93" s="8"/>
      <c r="KFE93" s="8"/>
      <c r="KFF93" s="8"/>
      <c r="KFG93" s="8"/>
      <c r="KFH93" s="8"/>
      <c r="KFI93" s="8"/>
      <c r="KFJ93" s="8"/>
      <c r="KFK93" s="8"/>
      <c r="KFL93" s="8"/>
      <c r="KFM93" s="8"/>
      <c r="KFN93" s="8"/>
      <c r="KFO93" s="8"/>
      <c r="KFP93" s="8"/>
      <c r="KFQ93" s="8"/>
      <c r="KFR93" s="8"/>
      <c r="KFS93" s="8"/>
      <c r="KFT93" s="8"/>
      <c r="KFU93" s="8"/>
      <c r="KFV93" s="8"/>
      <c r="KFW93" s="8"/>
      <c r="KFX93" s="8"/>
      <c r="KFY93" s="8"/>
      <c r="KFZ93" s="8"/>
      <c r="KGA93" s="8"/>
      <c r="KGB93" s="8"/>
      <c r="KGC93" s="8"/>
      <c r="KGD93" s="8"/>
      <c r="KGE93" s="8"/>
      <c r="KGF93" s="8"/>
      <c r="KGG93" s="8"/>
      <c r="KGH93" s="8"/>
      <c r="KGI93" s="8"/>
      <c r="KGJ93" s="8"/>
      <c r="KGK93" s="8"/>
      <c r="KGL93" s="8"/>
      <c r="KGM93" s="8"/>
      <c r="KGN93" s="8"/>
      <c r="KGO93" s="8"/>
      <c r="KGP93" s="8"/>
      <c r="KGQ93" s="8"/>
      <c r="KGR93" s="8"/>
      <c r="KGS93" s="8"/>
      <c r="KGT93" s="8"/>
      <c r="KGU93" s="8"/>
      <c r="KGV93" s="8"/>
      <c r="KGW93" s="8"/>
      <c r="KGX93" s="8"/>
      <c r="KGY93" s="8"/>
      <c r="KGZ93" s="8"/>
      <c r="KHA93" s="8"/>
      <c r="KHB93" s="8"/>
      <c r="KHC93" s="8"/>
      <c r="KHD93" s="8"/>
      <c r="KHE93" s="8"/>
      <c r="KHF93" s="8"/>
      <c r="KHG93" s="8"/>
      <c r="KHH93" s="8"/>
      <c r="KHI93" s="8"/>
      <c r="KHJ93" s="8"/>
      <c r="KHK93" s="8"/>
      <c r="KHL93" s="8"/>
      <c r="KHM93" s="8"/>
      <c r="KHN93" s="8"/>
      <c r="KHO93" s="8"/>
      <c r="KHP93" s="8"/>
      <c r="KHQ93" s="8"/>
      <c r="KHR93" s="8"/>
      <c r="KHS93" s="8"/>
      <c r="KHT93" s="8"/>
      <c r="KHU93" s="8"/>
      <c r="KHV93" s="8"/>
      <c r="KHW93" s="8"/>
      <c r="KHX93" s="8"/>
      <c r="KHY93" s="8"/>
      <c r="KHZ93" s="8"/>
      <c r="KIA93" s="8"/>
      <c r="KIB93" s="8"/>
      <c r="KIC93" s="8"/>
      <c r="KID93" s="8"/>
      <c r="KIE93" s="8"/>
      <c r="KIF93" s="8"/>
      <c r="KIG93" s="8"/>
      <c r="KIH93" s="8"/>
      <c r="KII93" s="8"/>
      <c r="KIJ93" s="8"/>
      <c r="KIK93" s="8"/>
      <c r="KIL93" s="8"/>
      <c r="KIM93" s="8"/>
      <c r="KIN93" s="8"/>
      <c r="KIO93" s="8"/>
      <c r="KIP93" s="8"/>
      <c r="KIQ93" s="8"/>
      <c r="KIR93" s="8"/>
      <c r="KIS93" s="8"/>
      <c r="KIT93" s="8"/>
      <c r="KIU93" s="8"/>
      <c r="KIV93" s="8"/>
      <c r="KIW93" s="8"/>
      <c r="KIX93" s="8"/>
      <c r="KIY93" s="8"/>
      <c r="KIZ93" s="8"/>
      <c r="KJA93" s="8"/>
      <c r="KJB93" s="8"/>
      <c r="KJC93" s="8"/>
      <c r="KJD93" s="8"/>
      <c r="KJE93" s="8"/>
      <c r="KJF93" s="8"/>
      <c r="KJG93" s="8"/>
      <c r="KJH93" s="8"/>
      <c r="KJI93" s="8"/>
      <c r="KJJ93" s="8"/>
      <c r="KJK93" s="8"/>
      <c r="KJL93" s="8"/>
      <c r="KJM93" s="8"/>
      <c r="KJN93" s="8"/>
      <c r="KJO93" s="8"/>
      <c r="KJP93" s="8"/>
      <c r="KJQ93" s="8"/>
      <c r="KJR93" s="8"/>
      <c r="KJS93" s="8"/>
      <c r="KJT93" s="8"/>
      <c r="KJU93" s="8"/>
      <c r="KJV93" s="8"/>
      <c r="KJW93" s="8"/>
      <c r="KJX93" s="8"/>
      <c r="KJY93" s="8"/>
      <c r="KJZ93" s="8"/>
      <c r="KKA93" s="8"/>
      <c r="KKB93" s="8"/>
      <c r="KKC93" s="8"/>
      <c r="KKD93" s="8"/>
      <c r="KKE93" s="8"/>
      <c r="KKF93" s="8"/>
      <c r="KKG93" s="8"/>
      <c r="KKH93" s="8"/>
      <c r="KKI93" s="8"/>
      <c r="KKJ93" s="8"/>
      <c r="KKK93" s="8"/>
      <c r="KKL93" s="8"/>
      <c r="KKM93" s="8"/>
      <c r="KKN93" s="8"/>
      <c r="KKO93" s="8"/>
      <c r="KKP93" s="8"/>
      <c r="KKQ93" s="8"/>
      <c r="KKR93" s="8"/>
      <c r="KKS93" s="8"/>
      <c r="KKT93" s="8"/>
      <c r="KKU93" s="8"/>
      <c r="KKV93" s="8"/>
      <c r="KKW93" s="8"/>
      <c r="KKX93" s="8"/>
      <c r="KKY93" s="8"/>
      <c r="KKZ93" s="8"/>
      <c r="KLA93" s="8"/>
      <c r="KLB93" s="8"/>
      <c r="KLC93" s="8"/>
      <c r="KLD93" s="8"/>
      <c r="KLE93" s="8"/>
      <c r="KLF93" s="8"/>
      <c r="KLG93" s="8"/>
      <c r="KLH93" s="8"/>
      <c r="KLI93" s="8"/>
      <c r="KLJ93" s="8"/>
      <c r="KLK93" s="8"/>
      <c r="KLL93" s="8"/>
      <c r="KLM93" s="8"/>
      <c r="KLN93" s="8"/>
      <c r="KLO93" s="8"/>
      <c r="KLP93" s="8"/>
      <c r="KLQ93" s="8"/>
      <c r="KLR93" s="8"/>
      <c r="KLS93" s="8"/>
      <c r="KLT93" s="8"/>
      <c r="KLU93" s="8"/>
      <c r="KLV93" s="8"/>
      <c r="KLW93" s="8"/>
      <c r="KLX93" s="8"/>
      <c r="KLY93" s="8"/>
      <c r="KLZ93" s="8"/>
      <c r="KMA93" s="8"/>
      <c r="KMB93" s="8"/>
      <c r="KMC93" s="8"/>
      <c r="KMD93" s="8"/>
      <c r="KME93" s="8"/>
      <c r="KMF93" s="8"/>
      <c r="KMG93" s="8"/>
      <c r="KMH93" s="8"/>
      <c r="KMI93" s="8"/>
      <c r="KMJ93" s="8"/>
      <c r="KMK93" s="8"/>
      <c r="KML93" s="8"/>
      <c r="KMM93" s="8"/>
      <c r="KMN93" s="8"/>
      <c r="KMO93" s="8"/>
      <c r="KMP93" s="8"/>
      <c r="KMQ93" s="8"/>
      <c r="KMR93" s="8"/>
      <c r="KMS93" s="8"/>
      <c r="KMT93" s="8"/>
      <c r="KMU93" s="8"/>
      <c r="KMV93" s="8"/>
      <c r="KMW93" s="8"/>
      <c r="KMX93" s="8"/>
      <c r="KMY93" s="8"/>
      <c r="KMZ93" s="8"/>
      <c r="KNA93" s="8"/>
      <c r="KNB93" s="8"/>
      <c r="KNC93" s="8"/>
      <c r="KND93" s="8"/>
      <c r="KNE93" s="8"/>
      <c r="KNF93" s="8"/>
      <c r="KNG93" s="8"/>
      <c r="KNH93" s="8"/>
      <c r="KNI93" s="8"/>
      <c r="KNJ93" s="8"/>
      <c r="KNK93" s="8"/>
      <c r="KNL93" s="8"/>
      <c r="KNM93" s="8"/>
      <c r="KNN93" s="8"/>
      <c r="KNO93" s="8"/>
      <c r="KNP93" s="8"/>
      <c r="KNQ93" s="8"/>
      <c r="KNR93" s="8"/>
      <c r="KNS93" s="8"/>
      <c r="KNT93" s="8"/>
      <c r="KNU93" s="8"/>
      <c r="KNV93" s="8"/>
      <c r="KNW93" s="8"/>
      <c r="KNX93" s="8"/>
      <c r="KNY93" s="8"/>
      <c r="KNZ93" s="8"/>
      <c r="KOA93" s="8"/>
      <c r="KOB93" s="8"/>
      <c r="KOC93" s="8"/>
      <c r="KOD93" s="8"/>
      <c r="KOE93" s="8"/>
      <c r="KOF93" s="8"/>
      <c r="KOG93" s="8"/>
      <c r="KOH93" s="8"/>
      <c r="KOI93" s="8"/>
      <c r="KOJ93" s="8"/>
      <c r="KOK93" s="8"/>
      <c r="KOL93" s="8"/>
      <c r="KOM93" s="8"/>
      <c r="KON93" s="8"/>
      <c r="KOO93" s="8"/>
      <c r="KOP93" s="8"/>
      <c r="KOQ93" s="8"/>
      <c r="KOR93" s="8"/>
      <c r="KOS93" s="8"/>
      <c r="KOT93" s="8"/>
      <c r="KOU93" s="8"/>
      <c r="KOV93" s="8"/>
      <c r="KOW93" s="8"/>
      <c r="KOX93" s="8"/>
      <c r="KOY93" s="8"/>
      <c r="KOZ93" s="8"/>
      <c r="KPA93" s="8"/>
      <c r="KPB93" s="8"/>
      <c r="KPC93" s="8"/>
      <c r="KPD93" s="8"/>
      <c r="KPE93" s="8"/>
      <c r="KPF93" s="8"/>
      <c r="KPG93" s="8"/>
      <c r="KPH93" s="8"/>
      <c r="KPI93" s="8"/>
      <c r="KPJ93" s="8"/>
      <c r="KPK93" s="8"/>
      <c r="KPL93" s="8"/>
      <c r="KPM93" s="8"/>
      <c r="KPN93" s="8"/>
      <c r="KPO93" s="8"/>
      <c r="KPP93" s="8"/>
      <c r="KPQ93" s="8"/>
      <c r="KPR93" s="8"/>
      <c r="KPS93" s="8"/>
      <c r="KPT93" s="8"/>
      <c r="KPU93" s="8"/>
      <c r="KPV93" s="8"/>
      <c r="KPW93" s="8"/>
      <c r="KPX93" s="8"/>
      <c r="KPY93" s="8"/>
      <c r="KPZ93" s="8"/>
      <c r="KQA93" s="8"/>
      <c r="KQB93" s="8"/>
      <c r="KQC93" s="8"/>
      <c r="KQD93" s="8"/>
      <c r="KQE93" s="8"/>
      <c r="KQF93" s="8"/>
      <c r="KQG93" s="8"/>
      <c r="KQH93" s="8"/>
      <c r="KQI93" s="8"/>
      <c r="KQJ93" s="8"/>
      <c r="KQK93" s="8"/>
      <c r="KQL93" s="8"/>
      <c r="KQM93" s="8"/>
      <c r="KQN93" s="8"/>
      <c r="KQO93" s="8"/>
      <c r="KQP93" s="8"/>
      <c r="KQQ93" s="8"/>
      <c r="KQR93" s="8"/>
      <c r="KQS93" s="8"/>
      <c r="KQT93" s="8"/>
      <c r="KQU93" s="8"/>
      <c r="KQV93" s="8"/>
      <c r="KQW93" s="8"/>
      <c r="KQX93" s="8"/>
      <c r="KQY93" s="8"/>
      <c r="KQZ93" s="8"/>
      <c r="KRA93" s="8"/>
      <c r="KRB93" s="8"/>
      <c r="KRC93" s="8"/>
      <c r="KRD93" s="8"/>
      <c r="KRE93" s="8"/>
      <c r="KRF93" s="8"/>
      <c r="KRG93" s="8"/>
      <c r="KRH93" s="8"/>
      <c r="KRI93" s="8"/>
      <c r="KRJ93" s="8"/>
      <c r="KRK93" s="8"/>
      <c r="KRL93" s="8"/>
      <c r="KRM93" s="8"/>
      <c r="KRN93" s="8"/>
      <c r="KRO93" s="8"/>
      <c r="KRP93" s="8"/>
      <c r="KRQ93" s="8"/>
      <c r="KRR93" s="8"/>
      <c r="KRS93" s="8"/>
      <c r="KRT93" s="8"/>
      <c r="KRU93" s="8"/>
      <c r="KRV93" s="8"/>
      <c r="KRW93" s="8"/>
      <c r="KRX93" s="8"/>
      <c r="KRY93" s="8"/>
      <c r="KRZ93" s="8"/>
      <c r="KSA93" s="8"/>
      <c r="KSB93" s="8"/>
      <c r="KSC93" s="8"/>
      <c r="KSD93" s="8"/>
      <c r="KSE93" s="8"/>
      <c r="KSF93" s="8"/>
      <c r="KSG93" s="8"/>
      <c r="KSH93" s="8"/>
      <c r="KSI93" s="8"/>
      <c r="KSJ93" s="8"/>
      <c r="KSK93" s="8"/>
      <c r="KSL93" s="8"/>
      <c r="KSM93" s="8"/>
      <c r="KSN93" s="8"/>
      <c r="KSO93" s="8"/>
      <c r="KSP93" s="8"/>
      <c r="KSQ93" s="8"/>
      <c r="KSR93" s="8"/>
      <c r="KSS93" s="8"/>
      <c r="KST93" s="8"/>
      <c r="KSU93" s="8"/>
      <c r="KSV93" s="8"/>
      <c r="KSW93" s="8"/>
      <c r="KSX93" s="8"/>
      <c r="KSY93" s="8"/>
      <c r="KSZ93" s="8"/>
      <c r="KTA93" s="8"/>
      <c r="KTB93" s="8"/>
      <c r="KTC93" s="8"/>
      <c r="KTD93" s="8"/>
      <c r="KTE93" s="8"/>
      <c r="KTF93" s="8"/>
      <c r="KTG93" s="8"/>
      <c r="KTH93" s="8"/>
      <c r="KTI93" s="8"/>
      <c r="KTJ93" s="8"/>
      <c r="KTK93" s="8"/>
      <c r="KTL93" s="8"/>
      <c r="KTM93" s="8"/>
      <c r="KTN93" s="8"/>
      <c r="KTO93" s="8"/>
      <c r="KTP93" s="8"/>
      <c r="KTQ93" s="8"/>
      <c r="KTR93" s="8"/>
      <c r="KTS93" s="8"/>
      <c r="KTT93" s="8"/>
      <c r="KTU93" s="8"/>
      <c r="KTV93" s="8"/>
      <c r="KTW93" s="8"/>
      <c r="KTX93" s="8"/>
      <c r="KTY93" s="8"/>
      <c r="KTZ93" s="8"/>
      <c r="KUA93" s="8"/>
      <c r="KUB93" s="8"/>
      <c r="KUC93" s="8"/>
      <c r="KUD93" s="8"/>
      <c r="KUE93" s="8"/>
      <c r="KUF93" s="8"/>
      <c r="KUG93" s="8"/>
      <c r="KUH93" s="8"/>
      <c r="KUI93" s="8"/>
      <c r="KUJ93" s="8"/>
      <c r="KUK93" s="8"/>
      <c r="KUL93" s="8"/>
      <c r="KUM93" s="8"/>
      <c r="KUN93" s="8"/>
      <c r="KUO93" s="8"/>
      <c r="KUP93" s="8"/>
      <c r="KUQ93" s="8"/>
      <c r="KUR93" s="8"/>
      <c r="KUS93" s="8"/>
      <c r="KUT93" s="8"/>
      <c r="KUU93" s="8"/>
      <c r="KUV93" s="8"/>
      <c r="KUW93" s="8"/>
      <c r="KUX93" s="8"/>
      <c r="KUY93" s="8"/>
      <c r="KUZ93" s="8"/>
      <c r="KVA93" s="8"/>
      <c r="KVB93" s="8"/>
      <c r="KVC93" s="8"/>
      <c r="KVD93" s="8"/>
      <c r="KVE93" s="8"/>
      <c r="KVF93" s="8"/>
      <c r="KVG93" s="8"/>
      <c r="KVH93" s="8"/>
      <c r="KVI93" s="8"/>
      <c r="KVJ93" s="8"/>
      <c r="KVK93" s="8"/>
      <c r="KVL93" s="8"/>
      <c r="KVM93" s="8"/>
      <c r="KVN93" s="8"/>
      <c r="KVO93" s="8"/>
      <c r="KVP93" s="8"/>
      <c r="KVQ93" s="8"/>
      <c r="KVR93" s="8"/>
      <c r="KVS93" s="8"/>
      <c r="KVT93" s="8"/>
      <c r="KVU93" s="8"/>
      <c r="KVV93" s="8"/>
      <c r="KVW93" s="8"/>
      <c r="KVX93" s="8"/>
      <c r="KVY93" s="8"/>
      <c r="KVZ93" s="8"/>
      <c r="KWA93" s="8"/>
      <c r="KWB93" s="8"/>
      <c r="KWC93" s="8"/>
      <c r="KWD93" s="8"/>
      <c r="KWE93" s="8"/>
      <c r="KWF93" s="8"/>
      <c r="KWG93" s="8"/>
      <c r="KWH93" s="8"/>
      <c r="KWI93" s="8"/>
      <c r="KWJ93" s="8"/>
      <c r="KWK93" s="8"/>
      <c r="KWL93" s="8"/>
      <c r="KWM93" s="8"/>
      <c r="KWN93" s="8"/>
      <c r="KWO93" s="8"/>
      <c r="KWP93" s="8"/>
      <c r="KWQ93" s="8"/>
      <c r="KWR93" s="8"/>
      <c r="KWS93" s="8"/>
      <c r="KWT93" s="8"/>
      <c r="KWU93" s="8"/>
      <c r="KWV93" s="8"/>
      <c r="KWW93" s="8"/>
      <c r="KWX93" s="8"/>
      <c r="KWY93" s="8"/>
      <c r="KWZ93" s="8"/>
      <c r="KXA93" s="8"/>
      <c r="KXB93" s="8"/>
      <c r="KXC93" s="8"/>
      <c r="KXD93" s="8"/>
      <c r="KXE93" s="8"/>
      <c r="KXF93" s="8"/>
      <c r="KXG93" s="8"/>
      <c r="KXH93" s="8"/>
      <c r="KXI93" s="8"/>
      <c r="KXJ93" s="8"/>
      <c r="KXK93" s="8"/>
      <c r="KXL93" s="8"/>
      <c r="KXM93" s="8"/>
      <c r="KXN93" s="8"/>
      <c r="KXO93" s="8"/>
      <c r="KXP93" s="8"/>
      <c r="KXQ93" s="8"/>
      <c r="KXR93" s="8"/>
      <c r="KXS93" s="8"/>
      <c r="KXT93" s="8"/>
      <c r="KXU93" s="8"/>
      <c r="KXV93" s="8"/>
      <c r="KXW93" s="8"/>
      <c r="KXX93" s="8"/>
      <c r="KXY93" s="8"/>
      <c r="KXZ93" s="8"/>
      <c r="KYA93" s="8"/>
      <c r="KYB93" s="8"/>
      <c r="KYC93" s="8"/>
      <c r="KYD93" s="8"/>
      <c r="KYE93" s="8"/>
      <c r="KYF93" s="8"/>
      <c r="KYG93" s="8"/>
      <c r="KYH93" s="8"/>
      <c r="KYI93" s="8"/>
      <c r="KYJ93" s="8"/>
      <c r="KYK93" s="8"/>
      <c r="KYL93" s="8"/>
      <c r="KYM93" s="8"/>
      <c r="KYN93" s="8"/>
      <c r="KYO93" s="8"/>
      <c r="KYP93" s="8"/>
      <c r="KYQ93" s="8"/>
      <c r="KYR93" s="8"/>
      <c r="KYS93" s="8"/>
      <c r="KYT93" s="8"/>
      <c r="KYU93" s="8"/>
      <c r="KYV93" s="8"/>
      <c r="KYW93" s="8"/>
      <c r="KYX93" s="8"/>
      <c r="KYY93" s="8"/>
      <c r="KYZ93" s="8"/>
      <c r="KZA93" s="8"/>
      <c r="KZB93" s="8"/>
      <c r="KZC93" s="8"/>
      <c r="KZD93" s="8"/>
      <c r="KZE93" s="8"/>
      <c r="KZF93" s="8"/>
      <c r="KZG93" s="8"/>
      <c r="KZH93" s="8"/>
      <c r="KZI93" s="8"/>
      <c r="KZJ93" s="8"/>
      <c r="KZK93" s="8"/>
      <c r="KZL93" s="8"/>
      <c r="KZM93" s="8"/>
      <c r="KZN93" s="8"/>
      <c r="KZO93" s="8"/>
      <c r="KZP93" s="8"/>
      <c r="KZQ93" s="8"/>
      <c r="KZR93" s="8"/>
      <c r="KZS93" s="8"/>
      <c r="KZT93" s="8"/>
      <c r="KZU93" s="8"/>
      <c r="KZV93" s="8"/>
      <c r="KZW93" s="8"/>
      <c r="KZX93" s="8"/>
      <c r="KZY93" s="8"/>
      <c r="KZZ93" s="8"/>
      <c r="LAA93" s="8"/>
      <c r="LAB93" s="8"/>
      <c r="LAC93" s="8"/>
      <c r="LAD93" s="8"/>
      <c r="LAE93" s="8"/>
      <c r="LAF93" s="8"/>
      <c r="LAG93" s="8"/>
      <c r="LAH93" s="8"/>
      <c r="LAI93" s="8"/>
      <c r="LAJ93" s="8"/>
      <c r="LAK93" s="8"/>
      <c r="LAL93" s="8"/>
      <c r="LAM93" s="8"/>
      <c r="LAN93" s="8"/>
      <c r="LAO93" s="8"/>
      <c r="LAP93" s="8"/>
      <c r="LAQ93" s="8"/>
      <c r="LAR93" s="8"/>
      <c r="LAS93" s="8"/>
      <c r="LAT93" s="8"/>
      <c r="LAU93" s="8"/>
      <c r="LAV93" s="8"/>
      <c r="LAW93" s="8"/>
      <c r="LAX93" s="8"/>
      <c r="LAY93" s="8"/>
      <c r="LAZ93" s="8"/>
      <c r="LBA93" s="8"/>
      <c r="LBB93" s="8"/>
      <c r="LBC93" s="8"/>
      <c r="LBD93" s="8"/>
      <c r="LBE93" s="8"/>
      <c r="LBF93" s="8"/>
      <c r="LBG93" s="8"/>
      <c r="LBH93" s="8"/>
      <c r="LBI93" s="8"/>
      <c r="LBJ93" s="8"/>
      <c r="LBK93" s="8"/>
      <c r="LBL93" s="8"/>
      <c r="LBM93" s="8"/>
      <c r="LBN93" s="8"/>
      <c r="LBO93" s="8"/>
      <c r="LBP93" s="8"/>
      <c r="LBQ93" s="8"/>
      <c r="LBR93" s="8"/>
      <c r="LBS93" s="8"/>
      <c r="LBT93" s="8"/>
      <c r="LBU93" s="8"/>
      <c r="LBV93" s="8"/>
      <c r="LBW93" s="8"/>
      <c r="LBX93" s="8"/>
      <c r="LBY93" s="8"/>
      <c r="LBZ93" s="8"/>
      <c r="LCA93" s="8"/>
      <c r="LCB93" s="8"/>
      <c r="LCC93" s="8"/>
      <c r="LCD93" s="8"/>
      <c r="LCE93" s="8"/>
      <c r="LCF93" s="8"/>
      <c r="LCG93" s="8"/>
      <c r="LCH93" s="8"/>
      <c r="LCI93" s="8"/>
      <c r="LCJ93" s="8"/>
      <c r="LCK93" s="8"/>
      <c r="LCL93" s="8"/>
      <c r="LCM93" s="8"/>
      <c r="LCN93" s="8"/>
      <c r="LCO93" s="8"/>
      <c r="LCP93" s="8"/>
      <c r="LCQ93" s="8"/>
      <c r="LCR93" s="8"/>
      <c r="LCS93" s="8"/>
      <c r="LCT93" s="8"/>
      <c r="LCU93" s="8"/>
      <c r="LCV93" s="8"/>
      <c r="LCW93" s="8"/>
      <c r="LCX93" s="8"/>
      <c r="LCY93" s="8"/>
      <c r="LCZ93" s="8"/>
      <c r="LDA93" s="8"/>
      <c r="LDB93" s="8"/>
      <c r="LDC93" s="8"/>
      <c r="LDD93" s="8"/>
      <c r="LDE93" s="8"/>
      <c r="LDF93" s="8"/>
      <c r="LDG93" s="8"/>
      <c r="LDH93" s="8"/>
      <c r="LDI93" s="8"/>
      <c r="LDJ93" s="8"/>
      <c r="LDK93" s="8"/>
      <c r="LDL93" s="8"/>
      <c r="LDM93" s="8"/>
      <c r="LDN93" s="8"/>
      <c r="LDO93" s="8"/>
      <c r="LDP93" s="8"/>
      <c r="LDQ93" s="8"/>
      <c r="LDR93" s="8"/>
      <c r="LDS93" s="8"/>
      <c r="LDT93" s="8"/>
      <c r="LDU93" s="8"/>
      <c r="LDV93" s="8"/>
      <c r="LDW93" s="8"/>
      <c r="LDX93" s="8"/>
      <c r="LDY93" s="8"/>
      <c r="LDZ93" s="8"/>
      <c r="LEA93" s="8"/>
      <c r="LEB93" s="8"/>
      <c r="LEC93" s="8"/>
      <c r="LED93" s="8"/>
      <c r="LEE93" s="8"/>
      <c r="LEF93" s="8"/>
      <c r="LEG93" s="8"/>
      <c r="LEH93" s="8"/>
      <c r="LEI93" s="8"/>
      <c r="LEJ93" s="8"/>
      <c r="LEK93" s="8"/>
      <c r="LEL93" s="8"/>
      <c r="LEM93" s="8"/>
      <c r="LEN93" s="8"/>
      <c r="LEO93" s="8"/>
      <c r="LEP93" s="8"/>
      <c r="LEQ93" s="8"/>
      <c r="LER93" s="8"/>
      <c r="LES93" s="8"/>
      <c r="LET93" s="8"/>
      <c r="LEU93" s="8"/>
      <c r="LEV93" s="8"/>
      <c r="LEW93" s="8"/>
      <c r="LEX93" s="8"/>
      <c r="LEY93" s="8"/>
      <c r="LEZ93" s="8"/>
      <c r="LFA93" s="8"/>
      <c r="LFB93" s="8"/>
      <c r="LFC93" s="8"/>
      <c r="LFD93" s="8"/>
      <c r="LFE93" s="8"/>
      <c r="LFF93" s="8"/>
      <c r="LFG93" s="8"/>
      <c r="LFH93" s="8"/>
      <c r="LFI93" s="8"/>
      <c r="LFJ93" s="8"/>
      <c r="LFK93" s="8"/>
      <c r="LFL93" s="8"/>
      <c r="LFM93" s="8"/>
      <c r="LFN93" s="8"/>
      <c r="LFO93" s="8"/>
      <c r="LFP93" s="8"/>
      <c r="LFQ93" s="8"/>
      <c r="LFR93" s="8"/>
      <c r="LFS93" s="8"/>
      <c r="LFT93" s="8"/>
      <c r="LFU93" s="8"/>
      <c r="LFV93" s="8"/>
      <c r="LFW93" s="8"/>
      <c r="LFX93" s="8"/>
      <c r="LFY93" s="8"/>
      <c r="LFZ93" s="8"/>
      <c r="LGA93" s="8"/>
      <c r="LGB93" s="8"/>
      <c r="LGC93" s="8"/>
      <c r="LGD93" s="8"/>
      <c r="LGE93" s="8"/>
      <c r="LGF93" s="8"/>
      <c r="LGG93" s="8"/>
      <c r="LGH93" s="8"/>
      <c r="LGI93" s="8"/>
      <c r="LGJ93" s="8"/>
      <c r="LGK93" s="8"/>
      <c r="LGL93" s="8"/>
      <c r="LGM93" s="8"/>
      <c r="LGN93" s="8"/>
      <c r="LGO93" s="8"/>
      <c r="LGP93" s="8"/>
      <c r="LGQ93" s="8"/>
      <c r="LGR93" s="8"/>
      <c r="LGS93" s="8"/>
      <c r="LGT93" s="8"/>
      <c r="LGU93" s="8"/>
      <c r="LGV93" s="8"/>
      <c r="LGW93" s="8"/>
      <c r="LGX93" s="8"/>
      <c r="LGY93" s="8"/>
      <c r="LGZ93" s="8"/>
      <c r="LHA93" s="8"/>
      <c r="LHB93" s="8"/>
      <c r="LHC93" s="8"/>
      <c r="LHD93" s="8"/>
      <c r="LHE93" s="8"/>
      <c r="LHF93" s="8"/>
      <c r="LHG93" s="8"/>
      <c r="LHH93" s="8"/>
      <c r="LHI93" s="8"/>
      <c r="LHJ93" s="8"/>
      <c r="LHK93" s="8"/>
      <c r="LHL93" s="8"/>
      <c r="LHM93" s="8"/>
      <c r="LHN93" s="8"/>
      <c r="LHO93" s="8"/>
      <c r="LHP93" s="8"/>
      <c r="LHQ93" s="8"/>
      <c r="LHR93" s="8"/>
      <c r="LHS93" s="8"/>
      <c r="LHT93" s="8"/>
      <c r="LHU93" s="8"/>
      <c r="LHV93" s="8"/>
      <c r="LHW93" s="8"/>
      <c r="LHX93" s="8"/>
      <c r="LHY93" s="8"/>
      <c r="LHZ93" s="8"/>
      <c r="LIA93" s="8"/>
      <c r="LIB93" s="8"/>
      <c r="LIC93" s="8"/>
      <c r="LID93" s="8"/>
      <c r="LIE93" s="8"/>
      <c r="LIF93" s="8"/>
      <c r="LIG93" s="8"/>
      <c r="LIH93" s="8"/>
      <c r="LII93" s="8"/>
      <c r="LIJ93" s="8"/>
      <c r="LIK93" s="8"/>
      <c r="LIL93" s="8"/>
      <c r="LIM93" s="8"/>
      <c r="LIN93" s="8"/>
      <c r="LIO93" s="8"/>
      <c r="LIP93" s="8"/>
      <c r="LIQ93" s="8"/>
      <c r="LIR93" s="8"/>
      <c r="LIS93" s="8"/>
      <c r="LIT93" s="8"/>
      <c r="LIU93" s="8"/>
      <c r="LIV93" s="8"/>
      <c r="LIW93" s="8"/>
      <c r="LIX93" s="8"/>
      <c r="LIY93" s="8"/>
      <c r="LIZ93" s="8"/>
      <c r="LJA93" s="8"/>
      <c r="LJB93" s="8"/>
      <c r="LJC93" s="8"/>
      <c r="LJD93" s="8"/>
      <c r="LJE93" s="8"/>
      <c r="LJF93" s="8"/>
      <c r="LJG93" s="8"/>
      <c r="LJH93" s="8"/>
      <c r="LJI93" s="8"/>
      <c r="LJJ93" s="8"/>
      <c r="LJK93" s="8"/>
      <c r="LJL93" s="8"/>
      <c r="LJM93" s="8"/>
      <c r="LJN93" s="8"/>
      <c r="LJO93" s="8"/>
      <c r="LJP93" s="8"/>
      <c r="LJQ93" s="8"/>
      <c r="LJR93" s="8"/>
      <c r="LJS93" s="8"/>
      <c r="LJT93" s="8"/>
      <c r="LJU93" s="8"/>
      <c r="LJV93" s="8"/>
      <c r="LJW93" s="8"/>
      <c r="LJX93" s="8"/>
      <c r="LJY93" s="8"/>
      <c r="LJZ93" s="8"/>
      <c r="LKA93" s="8"/>
      <c r="LKB93" s="8"/>
      <c r="LKC93" s="8"/>
      <c r="LKD93" s="8"/>
      <c r="LKE93" s="8"/>
      <c r="LKF93" s="8"/>
      <c r="LKG93" s="8"/>
      <c r="LKH93" s="8"/>
      <c r="LKI93" s="8"/>
      <c r="LKJ93" s="8"/>
      <c r="LKK93" s="8"/>
      <c r="LKL93" s="8"/>
      <c r="LKM93" s="8"/>
      <c r="LKN93" s="8"/>
      <c r="LKO93" s="8"/>
      <c r="LKP93" s="8"/>
      <c r="LKQ93" s="8"/>
      <c r="LKR93" s="8"/>
      <c r="LKS93" s="8"/>
      <c r="LKT93" s="8"/>
      <c r="LKU93" s="8"/>
      <c r="LKV93" s="8"/>
      <c r="LKW93" s="8"/>
      <c r="LKX93" s="8"/>
      <c r="LKY93" s="8"/>
      <c r="LKZ93" s="8"/>
      <c r="LLA93" s="8"/>
      <c r="LLB93" s="8"/>
      <c r="LLC93" s="8"/>
      <c r="LLD93" s="8"/>
      <c r="LLE93" s="8"/>
      <c r="LLF93" s="8"/>
      <c r="LLG93" s="8"/>
      <c r="LLH93" s="8"/>
      <c r="LLI93" s="8"/>
      <c r="LLJ93" s="8"/>
      <c r="LLK93" s="8"/>
      <c r="LLL93" s="8"/>
      <c r="LLM93" s="8"/>
      <c r="LLN93" s="8"/>
      <c r="LLO93" s="8"/>
      <c r="LLP93" s="8"/>
      <c r="LLQ93" s="8"/>
      <c r="LLR93" s="8"/>
      <c r="LLS93" s="8"/>
      <c r="LLT93" s="8"/>
      <c r="LLU93" s="8"/>
      <c r="LLV93" s="8"/>
      <c r="LLW93" s="8"/>
      <c r="LLX93" s="8"/>
      <c r="LLY93" s="8"/>
      <c r="LLZ93" s="8"/>
      <c r="LMA93" s="8"/>
      <c r="LMB93" s="8"/>
      <c r="LMC93" s="8"/>
      <c r="LMD93" s="8"/>
      <c r="LME93" s="8"/>
      <c r="LMF93" s="8"/>
      <c r="LMG93" s="8"/>
      <c r="LMH93" s="8"/>
      <c r="LMI93" s="8"/>
      <c r="LMJ93" s="8"/>
      <c r="LMK93" s="8"/>
      <c r="LML93" s="8"/>
      <c r="LMM93" s="8"/>
      <c r="LMN93" s="8"/>
      <c r="LMO93" s="8"/>
      <c r="LMP93" s="8"/>
      <c r="LMQ93" s="8"/>
      <c r="LMR93" s="8"/>
      <c r="LMS93" s="8"/>
      <c r="LMT93" s="8"/>
      <c r="LMU93" s="8"/>
      <c r="LMV93" s="8"/>
      <c r="LMW93" s="8"/>
      <c r="LMX93" s="8"/>
      <c r="LMY93" s="8"/>
      <c r="LMZ93" s="8"/>
      <c r="LNA93" s="8"/>
      <c r="LNB93" s="8"/>
      <c r="LNC93" s="8"/>
      <c r="LND93" s="8"/>
      <c r="LNE93" s="8"/>
      <c r="LNF93" s="8"/>
      <c r="LNG93" s="8"/>
      <c r="LNH93" s="8"/>
      <c r="LNI93" s="8"/>
      <c r="LNJ93" s="8"/>
      <c r="LNK93" s="8"/>
      <c r="LNL93" s="8"/>
      <c r="LNM93" s="8"/>
      <c r="LNN93" s="8"/>
      <c r="LNO93" s="8"/>
      <c r="LNP93" s="8"/>
      <c r="LNQ93" s="8"/>
      <c r="LNR93" s="8"/>
      <c r="LNS93" s="8"/>
      <c r="LNT93" s="8"/>
      <c r="LNU93" s="8"/>
      <c r="LNV93" s="8"/>
      <c r="LNW93" s="8"/>
      <c r="LNX93" s="8"/>
      <c r="LNY93" s="8"/>
      <c r="LNZ93" s="8"/>
      <c r="LOA93" s="8"/>
      <c r="LOB93" s="8"/>
      <c r="LOC93" s="8"/>
      <c r="LOD93" s="8"/>
      <c r="LOE93" s="8"/>
      <c r="LOF93" s="8"/>
      <c r="LOG93" s="8"/>
      <c r="LOH93" s="8"/>
      <c r="LOI93" s="8"/>
      <c r="LOJ93" s="8"/>
      <c r="LOK93" s="8"/>
      <c r="LOL93" s="8"/>
      <c r="LOM93" s="8"/>
      <c r="LON93" s="8"/>
      <c r="LOO93" s="8"/>
      <c r="LOP93" s="8"/>
      <c r="LOQ93" s="8"/>
      <c r="LOR93" s="8"/>
      <c r="LOS93" s="8"/>
      <c r="LOT93" s="8"/>
      <c r="LOU93" s="8"/>
      <c r="LOV93" s="8"/>
      <c r="LOW93" s="8"/>
      <c r="LOX93" s="8"/>
      <c r="LOY93" s="8"/>
      <c r="LOZ93" s="8"/>
      <c r="LPA93" s="8"/>
      <c r="LPB93" s="8"/>
      <c r="LPC93" s="8"/>
      <c r="LPD93" s="8"/>
      <c r="LPE93" s="8"/>
      <c r="LPF93" s="8"/>
      <c r="LPG93" s="8"/>
      <c r="LPH93" s="8"/>
      <c r="LPI93" s="8"/>
      <c r="LPJ93" s="8"/>
      <c r="LPK93" s="8"/>
      <c r="LPL93" s="8"/>
      <c r="LPM93" s="8"/>
      <c r="LPN93" s="8"/>
      <c r="LPO93" s="8"/>
      <c r="LPP93" s="8"/>
      <c r="LPQ93" s="8"/>
      <c r="LPR93" s="8"/>
      <c r="LPS93" s="8"/>
      <c r="LPT93" s="8"/>
      <c r="LPU93" s="8"/>
      <c r="LPV93" s="8"/>
      <c r="LPW93" s="8"/>
      <c r="LPX93" s="8"/>
      <c r="LPY93" s="8"/>
      <c r="LPZ93" s="8"/>
      <c r="LQA93" s="8"/>
      <c r="LQB93" s="8"/>
      <c r="LQC93" s="8"/>
      <c r="LQD93" s="8"/>
      <c r="LQE93" s="8"/>
      <c r="LQF93" s="8"/>
      <c r="LQG93" s="8"/>
      <c r="LQH93" s="8"/>
      <c r="LQI93" s="8"/>
      <c r="LQJ93" s="8"/>
      <c r="LQK93" s="8"/>
      <c r="LQL93" s="8"/>
      <c r="LQM93" s="8"/>
      <c r="LQN93" s="8"/>
      <c r="LQO93" s="8"/>
      <c r="LQP93" s="8"/>
      <c r="LQQ93" s="8"/>
      <c r="LQR93" s="8"/>
      <c r="LQS93" s="8"/>
      <c r="LQT93" s="8"/>
      <c r="LQU93" s="8"/>
      <c r="LQV93" s="8"/>
      <c r="LQW93" s="8"/>
      <c r="LQX93" s="8"/>
      <c r="LQY93" s="8"/>
      <c r="LQZ93" s="8"/>
      <c r="LRA93" s="8"/>
      <c r="LRB93" s="8"/>
      <c r="LRC93" s="8"/>
      <c r="LRD93" s="8"/>
      <c r="LRE93" s="8"/>
      <c r="LRF93" s="8"/>
      <c r="LRG93" s="8"/>
      <c r="LRH93" s="8"/>
      <c r="LRI93" s="8"/>
      <c r="LRJ93" s="8"/>
      <c r="LRK93" s="8"/>
      <c r="LRL93" s="8"/>
      <c r="LRM93" s="8"/>
      <c r="LRN93" s="8"/>
      <c r="LRO93" s="8"/>
      <c r="LRP93" s="8"/>
      <c r="LRQ93" s="8"/>
      <c r="LRR93" s="8"/>
      <c r="LRS93" s="8"/>
      <c r="LRT93" s="8"/>
      <c r="LRU93" s="8"/>
      <c r="LRV93" s="8"/>
      <c r="LRW93" s="8"/>
      <c r="LRX93" s="8"/>
      <c r="LRY93" s="8"/>
      <c r="LRZ93" s="8"/>
      <c r="LSA93" s="8"/>
      <c r="LSB93" s="8"/>
      <c r="LSC93" s="8"/>
      <c r="LSD93" s="8"/>
      <c r="LSE93" s="8"/>
      <c r="LSF93" s="8"/>
      <c r="LSG93" s="8"/>
      <c r="LSH93" s="8"/>
      <c r="LSI93" s="8"/>
      <c r="LSJ93" s="8"/>
      <c r="LSK93" s="8"/>
      <c r="LSL93" s="8"/>
      <c r="LSM93" s="8"/>
      <c r="LSN93" s="8"/>
      <c r="LSO93" s="8"/>
      <c r="LSP93" s="8"/>
      <c r="LSQ93" s="8"/>
      <c r="LSR93" s="8"/>
      <c r="LSS93" s="8"/>
      <c r="LST93" s="8"/>
      <c r="LSU93" s="8"/>
      <c r="LSV93" s="8"/>
      <c r="LSW93" s="8"/>
      <c r="LSX93" s="8"/>
      <c r="LSY93" s="8"/>
      <c r="LSZ93" s="8"/>
      <c r="LTA93" s="8"/>
      <c r="LTB93" s="8"/>
      <c r="LTC93" s="8"/>
      <c r="LTD93" s="8"/>
      <c r="LTE93" s="8"/>
      <c r="LTF93" s="8"/>
      <c r="LTG93" s="8"/>
      <c r="LTH93" s="8"/>
      <c r="LTI93" s="8"/>
      <c r="LTJ93" s="8"/>
      <c r="LTK93" s="8"/>
      <c r="LTL93" s="8"/>
      <c r="LTM93" s="8"/>
      <c r="LTN93" s="8"/>
      <c r="LTO93" s="8"/>
      <c r="LTP93" s="8"/>
      <c r="LTQ93" s="8"/>
      <c r="LTR93" s="8"/>
      <c r="LTS93" s="8"/>
      <c r="LTT93" s="8"/>
      <c r="LTU93" s="8"/>
      <c r="LTV93" s="8"/>
      <c r="LTW93" s="8"/>
      <c r="LTX93" s="8"/>
      <c r="LTY93" s="8"/>
      <c r="LTZ93" s="8"/>
      <c r="LUA93" s="8"/>
      <c r="LUB93" s="8"/>
      <c r="LUC93" s="8"/>
      <c r="LUD93" s="8"/>
      <c r="LUE93" s="8"/>
      <c r="LUF93" s="8"/>
      <c r="LUG93" s="8"/>
      <c r="LUH93" s="8"/>
      <c r="LUI93" s="8"/>
      <c r="LUJ93" s="8"/>
      <c r="LUK93" s="8"/>
      <c r="LUL93" s="8"/>
      <c r="LUM93" s="8"/>
      <c r="LUN93" s="8"/>
      <c r="LUO93" s="8"/>
      <c r="LUP93" s="8"/>
      <c r="LUQ93" s="8"/>
      <c r="LUR93" s="8"/>
      <c r="LUS93" s="8"/>
      <c r="LUT93" s="8"/>
      <c r="LUU93" s="8"/>
      <c r="LUV93" s="8"/>
      <c r="LUW93" s="8"/>
      <c r="LUX93" s="8"/>
      <c r="LUY93" s="8"/>
      <c r="LUZ93" s="8"/>
      <c r="LVA93" s="8"/>
      <c r="LVB93" s="8"/>
      <c r="LVC93" s="8"/>
      <c r="LVD93" s="8"/>
      <c r="LVE93" s="8"/>
      <c r="LVF93" s="8"/>
      <c r="LVG93" s="8"/>
      <c r="LVH93" s="8"/>
      <c r="LVI93" s="8"/>
      <c r="LVJ93" s="8"/>
      <c r="LVK93" s="8"/>
      <c r="LVL93" s="8"/>
      <c r="LVM93" s="8"/>
      <c r="LVN93" s="8"/>
      <c r="LVO93" s="8"/>
      <c r="LVP93" s="8"/>
      <c r="LVQ93" s="8"/>
      <c r="LVR93" s="8"/>
      <c r="LVS93" s="8"/>
      <c r="LVT93" s="8"/>
      <c r="LVU93" s="8"/>
      <c r="LVV93" s="8"/>
      <c r="LVW93" s="8"/>
      <c r="LVX93" s="8"/>
      <c r="LVY93" s="8"/>
      <c r="LVZ93" s="8"/>
      <c r="LWA93" s="8"/>
      <c r="LWB93" s="8"/>
      <c r="LWC93" s="8"/>
      <c r="LWD93" s="8"/>
      <c r="LWE93" s="8"/>
      <c r="LWF93" s="8"/>
      <c r="LWG93" s="8"/>
      <c r="LWH93" s="8"/>
      <c r="LWI93" s="8"/>
      <c r="LWJ93" s="8"/>
      <c r="LWK93" s="8"/>
      <c r="LWL93" s="8"/>
      <c r="LWM93" s="8"/>
      <c r="LWN93" s="8"/>
      <c r="LWO93" s="8"/>
      <c r="LWP93" s="8"/>
      <c r="LWQ93" s="8"/>
      <c r="LWR93" s="8"/>
      <c r="LWS93" s="8"/>
      <c r="LWT93" s="8"/>
      <c r="LWU93" s="8"/>
      <c r="LWV93" s="8"/>
      <c r="LWW93" s="8"/>
      <c r="LWX93" s="8"/>
      <c r="LWY93" s="8"/>
      <c r="LWZ93" s="8"/>
      <c r="LXA93" s="8"/>
      <c r="LXB93" s="8"/>
      <c r="LXC93" s="8"/>
      <c r="LXD93" s="8"/>
      <c r="LXE93" s="8"/>
      <c r="LXF93" s="8"/>
      <c r="LXG93" s="8"/>
      <c r="LXH93" s="8"/>
      <c r="LXI93" s="8"/>
      <c r="LXJ93" s="8"/>
      <c r="LXK93" s="8"/>
      <c r="LXL93" s="8"/>
      <c r="LXM93" s="8"/>
      <c r="LXN93" s="8"/>
      <c r="LXO93" s="8"/>
      <c r="LXP93" s="8"/>
      <c r="LXQ93" s="8"/>
      <c r="LXR93" s="8"/>
      <c r="LXS93" s="8"/>
      <c r="LXT93" s="8"/>
      <c r="LXU93" s="8"/>
      <c r="LXV93" s="8"/>
      <c r="LXW93" s="8"/>
      <c r="LXX93" s="8"/>
      <c r="LXY93" s="8"/>
      <c r="LXZ93" s="8"/>
      <c r="LYA93" s="8"/>
      <c r="LYB93" s="8"/>
      <c r="LYC93" s="8"/>
      <c r="LYD93" s="8"/>
      <c r="LYE93" s="8"/>
      <c r="LYF93" s="8"/>
      <c r="LYG93" s="8"/>
      <c r="LYH93" s="8"/>
      <c r="LYI93" s="8"/>
      <c r="LYJ93" s="8"/>
      <c r="LYK93" s="8"/>
      <c r="LYL93" s="8"/>
      <c r="LYM93" s="8"/>
      <c r="LYN93" s="8"/>
      <c r="LYO93" s="8"/>
      <c r="LYP93" s="8"/>
      <c r="LYQ93" s="8"/>
      <c r="LYR93" s="8"/>
      <c r="LYS93" s="8"/>
      <c r="LYT93" s="8"/>
      <c r="LYU93" s="8"/>
      <c r="LYV93" s="8"/>
      <c r="LYW93" s="8"/>
      <c r="LYX93" s="8"/>
      <c r="LYY93" s="8"/>
      <c r="LYZ93" s="8"/>
      <c r="LZA93" s="8"/>
      <c r="LZB93" s="8"/>
      <c r="LZC93" s="8"/>
      <c r="LZD93" s="8"/>
      <c r="LZE93" s="8"/>
      <c r="LZF93" s="8"/>
      <c r="LZG93" s="8"/>
      <c r="LZH93" s="8"/>
      <c r="LZI93" s="8"/>
      <c r="LZJ93" s="8"/>
      <c r="LZK93" s="8"/>
      <c r="LZL93" s="8"/>
      <c r="LZM93" s="8"/>
      <c r="LZN93" s="8"/>
      <c r="LZO93" s="8"/>
      <c r="LZP93" s="8"/>
      <c r="LZQ93" s="8"/>
      <c r="LZR93" s="8"/>
      <c r="LZS93" s="8"/>
      <c r="LZT93" s="8"/>
      <c r="LZU93" s="8"/>
      <c r="LZV93" s="8"/>
      <c r="LZW93" s="8"/>
      <c r="LZX93" s="8"/>
      <c r="LZY93" s="8"/>
      <c r="LZZ93" s="8"/>
      <c r="MAA93" s="8"/>
      <c r="MAB93" s="8"/>
      <c r="MAC93" s="8"/>
      <c r="MAD93" s="8"/>
      <c r="MAE93" s="8"/>
      <c r="MAF93" s="8"/>
      <c r="MAG93" s="8"/>
      <c r="MAH93" s="8"/>
      <c r="MAI93" s="8"/>
      <c r="MAJ93" s="8"/>
      <c r="MAK93" s="8"/>
      <c r="MAL93" s="8"/>
      <c r="MAM93" s="8"/>
      <c r="MAN93" s="8"/>
      <c r="MAO93" s="8"/>
      <c r="MAP93" s="8"/>
      <c r="MAQ93" s="8"/>
      <c r="MAR93" s="8"/>
      <c r="MAS93" s="8"/>
      <c r="MAT93" s="8"/>
      <c r="MAU93" s="8"/>
      <c r="MAV93" s="8"/>
      <c r="MAW93" s="8"/>
      <c r="MAX93" s="8"/>
      <c r="MAY93" s="8"/>
      <c r="MAZ93" s="8"/>
      <c r="MBA93" s="8"/>
      <c r="MBB93" s="8"/>
      <c r="MBC93" s="8"/>
      <c r="MBD93" s="8"/>
      <c r="MBE93" s="8"/>
      <c r="MBF93" s="8"/>
      <c r="MBG93" s="8"/>
      <c r="MBH93" s="8"/>
      <c r="MBI93" s="8"/>
      <c r="MBJ93" s="8"/>
      <c r="MBK93" s="8"/>
      <c r="MBL93" s="8"/>
      <c r="MBM93" s="8"/>
      <c r="MBN93" s="8"/>
      <c r="MBO93" s="8"/>
      <c r="MBP93" s="8"/>
      <c r="MBQ93" s="8"/>
      <c r="MBR93" s="8"/>
      <c r="MBS93" s="8"/>
      <c r="MBT93" s="8"/>
      <c r="MBU93" s="8"/>
      <c r="MBV93" s="8"/>
      <c r="MBW93" s="8"/>
      <c r="MBX93" s="8"/>
      <c r="MBY93" s="8"/>
      <c r="MBZ93" s="8"/>
      <c r="MCA93" s="8"/>
      <c r="MCB93" s="8"/>
      <c r="MCC93" s="8"/>
      <c r="MCD93" s="8"/>
      <c r="MCE93" s="8"/>
      <c r="MCF93" s="8"/>
      <c r="MCG93" s="8"/>
      <c r="MCH93" s="8"/>
      <c r="MCI93" s="8"/>
      <c r="MCJ93" s="8"/>
      <c r="MCK93" s="8"/>
      <c r="MCL93" s="8"/>
      <c r="MCM93" s="8"/>
      <c r="MCN93" s="8"/>
      <c r="MCO93" s="8"/>
      <c r="MCP93" s="8"/>
      <c r="MCQ93" s="8"/>
      <c r="MCR93" s="8"/>
      <c r="MCS93" s="8"/>
      <c r="MCT93" s="8"/>
      <c r="MCU93" s="8"/>
      <c r="MCV93" s="8"/>
      <c r="MCW93" s="8"/>
      <c r="MCX93" s="8"/>
      <c r="MCY93" s="8"/>
      <c r="MCZ93" s="8"/>
      <c r="MDA93" s="8"/>
      <c r="MDB93" s="8"/>
      <c r="MDC93" s="8"/>
      <c r="MDD93" s="8"/>
      <c r="MDE93" s="8"/>
      <c r="MDF93" s="8"/>
      <c r="MDG93" s="8"/>
      <c r="MDH93" s="8"/>
      <c r="MDI93" s="8"/>
      <c r="MDJ93" s="8"/>
      <c r="MDK93" s="8"/>
      <c r="MDL93" s="8"/>
      <c r="MDM93" s="8"/>
      <c r="MDN93" s="8"/>
      <c r="MDO93" s="8"/>
      <c r="MDP93" s="8"/>
      <c r="MDQ93" s="8"/>
      <c r="MDR93" s="8"/>
      <c r="MDS93" s="8"/>
      <c r="MDT93" s="8"/>
      <c r="MDU93" s="8"/>
      <c r="MDV93" s="8"/>
      <c r="MDW93" s="8"/>
      <c r="MDX93" s="8"/>
      <c r="MDY93" s="8"/>
      <c r="MDZ93" s="8"/>
      <c r="MEA93" s="8"/>
      <c r="MEB93" s="8"/>
      <c r="MEC93" s="8"/>
      <c r="MED93" s="8"/>
      <c r="MEE93" s="8"/>
      <c r="MEF93" s="8"/>
      <c r="MEG93" s="8"/>
      <c r="MEH93" s="8"/>
      <c r="MEI93" s="8"/>
      <c r="MEJ93" s="8"/>
      <c r="MEK93" s="8"/>
      <c r="MEL93" s="8"/>
      <c r="MEM93" s="8"/>
      <c r="MEN93" s="8"/>
      <c r="MEO93" s="8"/>
      <c r="MEP93" s="8"/>
      <c r="MEQ93" s="8"/>
      <c r="MER93" s="8"/>
      <c r="MES93" s="8"/>
      <c r="MET93" s="8"/>
      <c r="MEU93" s="8"/>
      <c r="MEV93" s="8"/>
      <c r="MEW93" s="8"/>
      <c r="MEX93" s="8"/>
      <c r="MEY93" s="8"/>
      <c r="MEZ93" s="8"/>
      <c r="MFA93" s="8"/>
      <c r="MFB93" s="8"/>
      <c r="MFC93" s="8"/>
      <c r="MFD93" s="8"/>
      <c r="MFE93" s="8"/>
      <c r="MFF93" s="8"/>
      <c r="MFG93" s="8"/>
      <c r="MFH93" s="8"/>
      <c r="MFI93" s="8"/>
      <c r="MFJ93" s="8"/>
      <c r="MFK93" s="8"/>
      <c r="MFL93" s="8"/>
      <c r="MFM93" s="8"/>
      <c r="MFN93" s="8"/>
      <c r="MFO93" s="8"/>
      <c r="MFP93" s="8"/>
      <c r="MFQ93" s="8"/>
      <c r="MFR93" s="8"/>
      <c r="MFS93" s="8"/>
      <c r="MFT93" s="8"/>
      <c r="MFU93" s="8"/>
      <c r="MFV93" s="8"/>
      <c r="MFW93" s="8"/>
      <c r="MFX93" s="8"/>
      <c r="MFY93" s="8"/>
      <c r="MFZ93" s="8"/>
      <c r="MGA93" s="8"/>
      <c r="MGB93" s="8"/>
      <c r="MGC93" s="8"/>
      <c r="MGD93" s="8"/>
      <c r="MGE93" s="8"/>
      <c r="MGF93" s="8"/>
      <c r="MGG93" s="8"/>
      <c r="MGH93" s="8"/>
      <c r="MGI93" s="8"/>
      <c r="MGJ93" s="8"/>
      <c r="MGK93" s="8"/>
      <c r="MGL93" s="8"/>
      <c r="MGM93" s="8"/>
      <c r="MGN93" s="8"/>
      <c r="MGO93" s="8"/>
      <c r="MGP93" s="8"/>
      <c r="MGQ93" s="8"/>
      <c r="MGR93" s="8"/>
      <c r="MGS93" s="8"/>
      <c r="MGT93" s="8"/>
      <c r="MGU93" s="8"/>
      <c r="MGV93" s="8"/>
      <c r="MGW93" s="8"/>
      <c r="MGX93" s="8"/>
      <c r="MGY93" s="8"/>
      <c r="MGZ93" s="8"/>
      <c r="MHA93" s="8"/>
      <c r="MHB93" s="8"/>
      <c r="MHC93" s="8"/>
      <c r="MHD93" s="8"/>
      <c r="MHE93" s="8"/>
      <c r="MHF93" s="8"/>
      <c r="MHG93" s="8"/>
      <c r="MHH93" s="8"/>
      <c r="MHI93" s="8"/>
      <c r="MHJ93" s="8"/>
      <c r="MHK93" s="8"/>
      <c r="MHL93" s="8"/>
      <c r="MHM93" s="8"/>
      <c r="MHN93" s="8"/>
      <c r="MHO93" s="8"/>
      <c r="MHP93" s="8"/>
      <c r="MHQ93" s="8"/>
      <c r="MHR93" s="8"/>
      <c r="MHS93" s="8"/>
      <c r="MHT93" s="8"/>
      <c r="MHU93" s="8"/>
      <c r="MHV93" s="8"/>
      <c r="MHW93" s="8"/>
      <c r="MHX93" s="8"/>
      <c r="MHY93" s="8"/>
      <c r="MHZ93" s="8"/>
      <c r="MIA93" s="8"/>
      <c r="MIB93" s="8"/>
      <c r="MIC93" s="8"/>
      <c r="MID93" s="8"/>
      <c r="MIE93" s="8"/>
      <c r="MIF93" s="8"/>
      <c r="MIG93" s="8"/>
      <c r="MIH93" s="8"/>
      <c r="MII93" s="8"/>
      <c r="MIJ93" s="8"/>
      <c r="MIK93" s="8"/>
      <c r="MIL93" s="8"/>
      <c r="MIM93" s="8"/>
      <c r="MIN93" s="8"/>
      <c r="MIO93" s="8"/>
      <c r="MIP93" s="8"/>
      <c r="MIQ93" s="8"/>
      <c r="MIR93" s="8"/>
      <c r="MIS93" s="8"/>
      <c r="MIT93" s="8"/>
      <c r="MIU93" s="8"/>
      <c r="MIV93" s="8"/>
      <c r="MIW93" s="8"/>
      <c r="MIX93" s="8"/>
      <c r="MIY93" s="8"/>
      <c r="MIZ93" s="8"/>
      <c r="MJA93" s="8"/>
      <c r="MJB93" s="8"/>
      <c r="MJC93" s="8"/>
      <c r="MJD93" s="8"/>
      <c r="MJE93" s="8"/>
      <c r="MJF93" s="8"/>
      <c r="MJG93" s="8"/>
      <c r="MJH93" s="8"/>
      <c r="MJI93" s="8"/>
      <c r="MJJ93" s="8"/>
      <c r="MJK93" s="8"/>
      <c r="MJL93" s="8"/>
      <c r="MJM93" s="8"/>
      <c r="MJN93" s="8"/>
      <c r="MJO93" s="8"/>
      <c r="MJP93" s="8"/>
      <c r="MJQ93" s="8"/>
      <c r="MJR93" s="8"/>
      <c r="MJS93" s="8"/>
      <c r="MJT93" s="8"/>
      <c r="MJU93" s="8"/>
      <c r="MJV93" s="8"/>
      <c r="MJW93" s="8"/>
      <c r="MJX93" s="8"/>
      <c r="MJY93" s="8"/>
      <c r="MJZ93" s="8"/>
      <c r="MKA93" s="8"/>
      <c r="MKB93" s="8"/>
      <c r="MKC93" s="8"/>
      <c r="MKD93" s="8"/>
      <c r="MKE93" s="8"/>
      <c r="MKF93" s="8"/>
      <c r="MKG93" s="8"/>
      <c r="MKH93" s="8"/>
      <c r="MKI93" s="8"/>
      <c r="MKJ93" s="8"/>
      <c r="MKK93" s="8"/>
      <c r="MKL93" s="8"/>
      <c r="MKM93" s="8"/>
      <c r="MKN93" s="8"/>
      <c r="MKO93" s="8"/>
      <c r="MKP93" s="8"/>
      <c r="MKQ93" s="8"/>
      <c r="MKR93" s="8"/>
      <c r="MKS93" s="8"/>
      <c r="MKT93" s="8"/>
      <c r="MKU93" s="8"/>
      <c r="MKV93" s="8"/>
      <c r="MKW93" s="8"/>
      <c r="MKX93" s="8"/>
      <c r="MKY93" s="8"/>
      <c r="MKZ93" s="8"/>
      <c r="MLA93" s="8"/>
      <c r="MLB93" s="8"/>
      <c r="MLC93" s="8"/>
      <c r="MLD93" s="8"/>
      <c r="MLE93" s="8"/>
      <c r="MLF93" s="8"/>
      <c r="MLG93" s="8"/>
      <c r="MLH93" s="8"/>
      <c r="MLI93" s="8"/>
      <c r="MLJ93" s="8"/>
      <c r="MLK93" s="8"/>
      <c r="MLL93" s="8"/>
      <c r="MLM93" s="8"/>
      <c r="MLN93" s="8"/>
      <c r="MLO93" s="8"/>
      <c r="MLP93" s="8"/>
      <c r="MLQ93" s="8"/>
      <c r="MLR93" s="8"/>
      <c r="MLS93" s="8"/>
      <c r="MLT93" s="8"/>
      <c r="MLU93" s="8"/>
      <c r="MLV93" s="8"/>
      <c r="MLW93" s="8"/>
      <c r="MLX93" s="8"/>
      <c r="MLY93" s="8"/>
      <c r="MLZ93" s="8"/>
      <c r="MMA93" s="8"/>
      <c r="MMB93" s="8"/>
      <c r="MMC93" s="8"/>
      <c r="MMD93" s="8"/>
      <c r="MME93" s="8"/>
      <c r="MMF93" s="8"/>
      <c r="MMG93" s="8"/>
      <c r="MMH93" s="8"/>
      <c r="MMI93" s="8"/>
      <c r="MMJ93" s="8"/>
      <c r="MMK93" s="8"/>
      <c r="MML93" s="8"/>
      <c r="MMM93" s="8"/>
      <c r="MMN93" s="8"/>
      <c r="MMO93" s="8"/>
      <c r="MMP93" s="8"/>
      <c r="MMQ93" s="8"/>
      <c r="MMR93" s="8"/>
      <c r="MMS93" s="8"/>
      <c r="MMT93" s="8"/>
      <c r="MMU93" s="8"/>
      <c r="MMV93" s="8"/>
      <c r="MMW93" s="8"/>
      <c r="MMX93" s="8"/>
      <c r="MMY93" s="8"/>
      <c r="MMZ93" s="8"/>
      <c r="MNA93" s="8"/>
      <c r="MNB93" s="8"/>
      <c r="MNC93" s="8"/>
      <c r="MND93" s="8"/>
      <c r="MNE93" s="8"/>
      <c r="MNF93" s="8"/>
      <c r="MNG93" s="8"/>
      <c r="MNH93" s="8"/>
      <c r="MNI93" s="8"/>
      <c r="MNJ93" s="8"/>
      <c r="MNK93" s="8"/>
      <c r="MNL93" s="8"/>
      <c r="MNM93" s="8"/>
      <c r="MNN93" s="8"/>
      <c r="MNO93" s="8"/>
      <c r="MNP93" s="8"/>
      <c r="MNQ93" s="8"/>
      <c r="MNR93" s="8"/>
      <c r="MNS93" s="8"/>
      <c r="MNT93" s="8"/>
      <c r="MNU93" s="8"/>
      <c r="MNV93" s="8"/>
      <c r="MNW93" s="8"/>
      <c r="MNX93" s="8"/>
      <c r="MNY93" s="8"/>
      <c r="MNZ93" s="8"/>
      <c r="MOA93" s="8"/>
      <c r="MOB93" s="8"/>
      <c r="MOC93" s="8"/>
      <c r="MOD93" s="8"/>
      <c r="MOE93" s="8"/>
      <c r="MOF93" s="8"/>
      <c r="MOG93" s="8"/>
      <c r="MOH93" s="8"/>
      <c r="MOI93" s="8"/>
      <c r="MOJ93" s="8"/>
      <c r="MOK93" s="8"/>
      <c r="MOL93" s="8"/>
      <c r="MOM93" s="8"/>
      <c r="MON93" s="8"/>
      <c r="MOO93" s="8"/>
      <c r="MOP93" s="8"/>
      <c r="MOQ93" s="8"/>
      <c r="MOR93" s="8"/>
      <c r="MOS93" s="8"/>
      <c r="MOT93" s="8"/>
      <c r="MOU93" s="8"/>
      <c r="MOV93" s="8"/>
      <c r="MOW93" s="8"/>
      <c r="MOX93" s="8"/>
      <c r="MOY93" s="8"/>
      <c r="MOZ93" s="8"/>
      <c r="MPA93" s="8"/>
      <c r="MPB93" s="8"/>
      <c r="MPC93" s="8"/>
      <c r="MPD93" s="8"/>
      <c r="MPE93" s="8"/>
      <c r="MPF93" s="8"/>
      <c r="MPG93" s="8"/>
      <c r="MPH93" s="8"/>
      <c r="MPI93" s="8"/>
      <c r="MPJ93" s="8"/>
      <c r="MPK93" s="8"/>
      <c r="MPL93" s="8"/>
      <c r="MPM93" s="8"/>
      <c r="MPN93" s="8"/>
      <c r="MPO93" s="8"/>
      <c r="MPP93" s="8"/>
      <c r="MPQ93" s="8"/>
      <c r="MPR93" s="8"/>
      <c r="MPS93" s="8"/>
      <c r="MPT93" s="8"/>
      <c r="MPU93" s="8"/>
      <c r="MPV93" s="8"/>
      <c r="MPW93" s="8"/>
      <c r="MPX93" s="8"/>
      <c r="MPY93" s="8"/>
      <c r="MPZ93" s="8"/>
      <c r="MQA93" s="8"/>
      <c r="MQB93" s="8"/>
      <c r="MQC93" s="8"/>
      <c r="MQD93" s="8"/>
      <c r="MQE93" s="8"/>
      <c r="MQF93" s="8"/>
      <c r="MQG93" s="8"/>
      <c r="MQH93" s="8"/>
      <c r="MQI93" s="8"/>
      <c r="MQJ93" s="8"/>
      <c r="MQK93" s="8"/>
      <c r="MQL93" s="8"/>
      <c r="MQM93" s="8"/>
      <c r="MQN93" s="8"/>
      <c r="MQO93" s="8"/>
      <c r="MQP93" s="8"/>
      <c r="MQQ93" s="8"/>
      <c r="MQR93" s="8"/>
      <c r="MQS93" s="8"/>
      <c r="MQT93" s="8"/>
      <c r="MQU93" s="8"/>
      <c r="MQV93" s="8"/>
      <c r="MQW93" s="8"/>
      <c r="MQX93" s="8"/>
      <c r="MQY93" s="8"/>
      <c r="MQZ93" s="8"/>
      <c r="MRA93" s="8"/>
      <c r="MRB93" s="8"/>
      <c r="MRC93" s="8"/>
      <c r="MRD93" s="8"/>
      <c r="MRE93" s="8"/>
      <c r="MRF93" s="8"/>
      <c r="MRG93" s="8"/>
      <c r="MRH93" s="8"/>
      <c r="MRI93" s="8"/>
      <c r="MRJ93" s="8"/>
      <c r="MRK93" s="8"/>
      <c r="MRL93" s="8"/>
      <c r="MRM93" s="8"/>
      <c r="MRN93" s="8"/>
      <c r="MRO93" s="8"/>
      <c r="MRP93" s="8"/>
      <c r="MRQ93" s="8"/>
      <c r="MRR93" s="8"/>
      <c r="MRS93" s="8"/>
      <c r="MRT93" s="8"/>
      <c r="MRU93" s="8"/>
      <c r="MRV93" s="8"/>
      <c r="MRW93" s="8"/>
      <c r="MRX93" s="8"/>
      <c r="MRY93" s="8"/>
      <c r="MRZ93" s="8"/>
      <c r="MSA93" s="8"/>
      <c r="MSB93" s="8"/>
      <c r="MSC93" s="8"/>
      <c r="MSD93" s="8"/>
      <c r="MSE93" s="8"/>
      <c r="MSF93" s="8"/>
      <c r="MSG93" s="8"/>
      <c r="MSH93" s="8"/>
      <c r="MSI93" s="8"/>
      <c r="MSJ93" s="8"/>
      <c r="MSK93" s="8"/>
      <c r="MSL93" s="8"/>
      <c r="MSM93" s="8"/>
      <c r="MSN93" s="8"/>
      <c r="MSO93" s="8"/>
      <c r="MSP93" s="8"/>
      <c r="MSQ93" s="8"/>
      <c r="MSR93" s="8"/>
      <c r="MSS93" s="8"/>
      <c r="MST93" s="8"/>
      <c r="MSU93" s="8"/>
      <c r="MSV93" s="8"/>
      <c r="MSW93" s="8"/>
      <c r="MSX93" s="8"/>
      <c r="MSY93" s="8"/>
      <c r="MSZ93" s="8"/>
      <c r="MTA93" s="8"/>
      <c r="MTB93" s="8"/>
      <c r="MTC93" s="8"/>
      <c r="MTD93" s="8"/>
      <c r="MTE93" s="8"/>
      <c r="MTF93" s="8"/>
      <c r="MTG93" s="8"/>
      <c r="MTH93" s="8"/>
      <c r="MTI93" s="8"/>
      <c r="MTJ93" s="8"/>
      <c r="MTK93" s="8"/>
      <c r="MTL93" s="8"/>
      <c r="MTM93" s="8"/>
      <c r="MTN93" s="8"/>
      <c r="MTO93" s="8"/>
      <c r="MTP93" s="8"/>
      <c r="MTQ93" s="8"/>
      <c r="MTR93" s="8"/>
      <c r="MTS93" s="8"/>
      <c r="MTT93" s="8"/>
      <c r="MTU93" s="8"/>
      <c r="MTV93" s="8"/>
      <c r="MTW93" s="8"/>
      <c r="MTX93" s="8"/>
      <c r="MTY93" s="8"/>
      <c r="MTZ93" s="8"/>
      <c r="MUA93" s="8"/>
      <c r="MUB93" s="8"/>
      <c r="MUC93" s="8"/>
      <c r="MUD93" s="8"/>
      <c r="MUE93" s="8"/>
      <c r="MUF93" s="8"/>
      <c r="MUG93" s="8"/>
      <c r="MUH93" s="8"/>
      <c r="MUI93" s="8"/>
      <c r="MUJ93" s="8"/>
      <c r="MUK93" s="8"/>
      <c r="MUL93" s="8"/>
      <c r="MUM93" s="8"/>
      <c r="MUN93" s="8"/>
      <c r="MUO93" s="8"/>
      <c r="MUP93" s="8"/>
      <c r="MUQ93" s="8"/>
      <c r="MUR93" s="8"/>
      <c r="MUS93" s="8"/>
      <c r="MUT93" s="8"/>
      <c r="MUU93" s="8"/>
      <c r="MUV93" s="8"/>
      <c r="MUW93" s="8"/>
      <c r="MUX93" s="8"/>
      <c r="MUY93" s="8"/>
      <c r="MUZ93" s="8"/>
      <c r="MVA93" s="8"/>
      <c r="MVB93" s="8"/>
      <c r="MVC93" s="8"/>
      <c r="MVD93" s="8"/>
      <c r="MVE93" s="8"/>
      <c r="MVF93" s="8"/>
      <c r="MVG93" s="8"/>
      <c r="MVH93" s="8"/>
      <c r="MVI93" s="8"/>
      <c r="MVJ93" s="8"/>
      <c r="MVK93" s="8"/>
      <c r="MVL93" s="8"/>
      <c r="MVM93" s="8"/>
      <c r="MVN93" s="8"/>
      <c r="MVO93" s="8"/>
      <c r="MVP93" s="8"/>
      <c r="MVQ93" s="8"/>
      <c r="MVR93" s="8"/>
      <c r="MVS93" s="8"/>
      <c r="MVT93" s="8"/>
      <c r="MVU93" s="8"/>
      <c r="MVV93" s="8"/>
      <c r="MVW93" s="8"/>
      <c r="MVX93" s="8"/>
      <c r="MVY93" s="8"/>
      <c r="MVZ93" s="8"/>
      <c r="MWA93" s="8"/>
      <c r="MWB93" s="8"/>
      <c r="MWC93" s="8"/>
      <c r="MWD93" s="8"/>
      <c r="MWE93" s="8"/>
      <c r="MWF93" s="8"/>
      <c r="MWG93" s="8"/>
      <c r="MWH93" s="8"/>
      <c r="MWI93" s="8"/>
      <c r="MWJ93" s="8"/>
      <c r="MWK93" s="8"/>
      <c r="MWL93" s="8"/>
      <c r="MWM93" s="8"/>
      <c r="MWN93" s="8"/>
      <c r="MWO93" s="8"/>
      <c r="MWP93" s="8"/>
      <c r="MWQ93" s="8"/>
      <c r="MWR93" s="8"/>
      <c r="MWS93" s="8"/>
      <c r="MWT93" s="8"/>
      <c r="MWU93" s="8"/>
      <c r="MWV93" s="8"/>
      <c r="MWW93" s="8"/>
      <c r="MWX93" s="8"/>
      <c r="MWY93" s="8"/>
      <c r="MWZ93" s="8"/>
      <c r="MXA93" s="8"/>
      <c r="MXB93" s="8"/>
      <c r="MXC93" s="8"/>
      <c r="MXD93" s="8"/>
      <c r="MXE93" s="8"/>
      <c r="MXF93" s="8"/>
      <c r="MXG93" s="8"/>
      <c r="MXH93" s="8"/>
      <c r="MXI93" s="8"/>
      <c r="MXJ93" s="8"/>
      <c r="MXK93" s="8"/>
      <c r="MXL93" s="8"/>
      <c r="MXM93" s="8"/>
      <c r="MXN93" s="8"/>
      <c r="MXO93" s="8"/>
      <c r="MXP93" s="8"/>
      <c r="MXQ93" s="8"/>
      <c r="MXR93" s="8"/>
      <c r="MXS93" s="8"/>
      <c r="MXT93" s="8"/>
      <c r="MXU93" s="8"/>
      <c r="MXV93" s="8"/>
      <c r="MXW93" s="8"/>
      <c r="MXX93" s="8"/>
      <c r="MXY93" s="8"/>
      <c r="MXZ93" s="8"/>
      <c r="MYA93" s="8"/>
      <c r="MYB93" s="8"/>
      <c r="MYC93" s="8"/>
      <c r="MYD93" s="8"/>
      <c r="MYE93" s="8"/>
      <c r="MYF93" s="8"/>
      <c r="MYG93" s="8"/>
      <c r="MYH93" s="8"/>
      <c r="MYI93" s="8"/>
      <c r="MYJ93" s="8"/>
      <c r="MYK93" s="8"/>
      <c r="MYL93" s="8"/>
      <c r="MYM93" s="8"/>
      <c r="MYN93" s="8"/>
      <c r="MYO93" s="8"/>
      <c r="MYP93" s="8"/>
      <c r="MYQ93" s="8"/>
      <c r="MYR93" s="8"/>
      <c r="MYS93" s="8"/>
      <c r="MYT93" s="8"/>
      <c r="MYU93" s="8"/>
      <c r="MYV93" s="8"/>
      <c r="MYW93" s="8"/>
      <c r="MYX93" s="8"/>
      <c r="MYY93" s="8"/>
      <c r="MYZ93" s="8"/>
      <c r="MZA93" s="8"/>
      <c r="MZB93" s="8"/>
      <c r="MZC93" s="8"/>
      <c r="MZD93" s="8"/>
      <c r="MZE93" s="8"/>
      <c r="MZF93" s="8"/>
      <c r="MZG93" s="8"/>
      <c r="MZH93" s="8"/>
      <c r="MZI93" s="8"/>
      <c r="MZJ93" s="8"/>
      <c r="MZK93" s="8"/>
      <c r="MZL93" s="8"/>
      <c r="MZM93" s="8"/>
      <c r="MZN93" s="8"/>
      <c r="MZO93" s="8"/>
      <c r="MZP93" s="8"/>
      <c r="MZQ93" s="8"/>
      <c r="MZR93" s="8"/>
      <c r="MZS93" s="8"/>
      <c r="MZT93" s="8"/>
      <c r="MZU93" s="8"/>
      <c r="MZV93" s="8"/>
      <c r="MZW93" s="8"/>
      <c r="MZX93" s="8"/>
      <c r="MZY93" s="8"/>
      <c r="MZZ93" s="8"/>
      <c r="NAA93" s="8"/>
      <c r="NAB93" s="8"/>
      <c r="NAC93" s="8"/>
      <c r="NAD93" s="8"/>
      <c r="NAE93" s="8"/>
      <c r="NAF93" s="8"/>
      <c r="NAG93" s="8"/>
      <c r="NAH93" s="8"/>
      <c r="NAI93" s="8"/>
      <c r="NAJ93" s="8"/>
      <c r="NAK93" s="8"/>
      <c r="NAL93" s="8"/>
      <c r="NAM93" s="8"/>
      <c r="NAN93" s="8"/>
      <c r="NAO93" s="8"/>
      <c r="NAP93" s="8"/>
      <c r="NAQ93" s="8"/>
      <c r="NAR93" s="8"/>
      <c r="NAS93" s="8"/>
      <c r="NAT93" s="8"/>
      <c r="NAU93" s="8"/>
      <c r="NAV93" s="8"/>
      <c r="NAW93" s="8"/>
      <c r="NAX93" s="8"/>
      <c r="NAY93" s="8"/>
      <c r="NAZ93" s="8"/>
      <c r="NBA93" s="8"/>
      <c r="NBB93" s="8"/>
      <c r="NBC93" s="8"/>
      <c r="NBD93" s="8"/>
      <c r="NBE93" s="8"/>
      <c r="NBF93" s="8"/>
      <c r="NBG93" s="8"/>
      <c r="NBH93" s="8"/>
      <c r="NBI93" s="8"/>
      <c r="NBJ93" s="8"/>
      <c r="NBK93" s="8"/>
      <c r="NBL93" s="8"/>
      <c r="NBM93" s="8"/>
      <c r="NBN93" s="8"/>
      <c r="NBO93" s="8"/>
      <c r="NBP93" s="8"/>
      <c r="NBQ93" s="8"/>
      <c r="NBR93" s="8"/>
      <c r="NBS93" s="8"/>
      <c r="NBT93" s="8"/>
      <c r="NBU93" s="8"/>
      <c r="NBV93" s="8"/>
      <c r="NBW93" s="8"/>
      <c r="NBX93" s="8"/>
      <c r="NBY93" s="8"/>
      <c r="NBZ93" s="8"/>
      <c r="NCA93" s="8"/>
      <c r="NCB93" s="8"/>
      <c r="NCC93" s="8"/>
      <c r="NCD93" s="8"/>
      <c r="NCE93" s="8"/>
      <c r="NCF93" s="8"/>
      <c r="NCG93" s="8"/>
      <c r="NCH93" s="8"/>
      <c r="NCI93" s="8"/>
      <c r="NCJ93" s="8"/>
      <c r="NCK93" s="8"/>
      <c r="NCL93" s="8"/>
      <c r="NCM93" s="8"/>
      <c r="NCN93" s="8"/>
      <c r="NCO93" s="8"/>
      <c r="NCP93" s="8"/>
      <c r="NCQ93" s="8"/>
      <c r="NCR93" s="8"/>
      <c r="NCS93" s="8"/>
      <c r="NCT93" s="8"/>
      <c r="NCU93" s="8"/>
      <c r="NCV93" s="8"/>
      <c r="NCW93" s="8"/>
      <c r="NCX93" s="8"/>
      <c r="NCY93" s="8"/>
      <c r="NCZ93" s="8"/>
      <c r="NDA93" s="8"/>
      <c r="NDB93" s="8"/>
      <c r="NDC93" s="8"/>
      <c r="NDD93" s="8"/>
      <c r="NDE93" s="8"/>
      <c r="NDF93" s="8"/>
      <c r="NDG93" s="8"/>
      <c r="NDH93" s="8"/>
      <c r="NDI93" s="8"/>
      <c r="NDJ93" s="8"/>
      <c r="NDK93" s="8"/>
      <c r="NDL93" s="8"/>
      <c r="NDM93" s="8"/>
      <c r="NDN93" s="8"/>
      <c r="NDO93" s="8"/>
      <c r="NDP93" s="8"/>
      <c r="NDQ93" s="8"/>
      <c r="NDR93" s="8"/>
      <c r="NDS93" s="8"/>
      <c r="NDT93" s="8"/>
      <c r="NDU93" s="8"/>
      <c r="NDV93" s="8"/>
      <c r="NDW93" s="8"/>
      <c r="NDX93" s="8"/>
      <c r="NDY93" s="8"/>
      <c r="NDZ93" s="8"/>
      <c r="NEA93" s="8"/>
      <c r="NEB93" s="8"/>
      <c r="NEC93" s="8"/>
      <c r="NED93" s="8"/>
      <c r="NEE93" s="8"/>
      <c r="NEF93" s="8"/>
      <c r="NEG93" s="8"/>
      <c r="NEH93" s="8"/>
      <c r="NEI93" s="8"/>
      <c r="NEJ93" s="8"/>
      <c r="NEK93" s="8"/>
      <c r="NEL93" s="8"/>
      <c r="NEM93" s="8"/>
      <c r="NEN93" s="8"/>
      <c r="NEO93" s="8"/>
      <c r="NEP93" s="8"/>
      <c r="NEQ93" s="8"/>
      <c r="NER93" s="8"/>
      <c r="NES93" s="8"/>
      <c r="NET93" s="8"/>
      <c r="NEU93" s="8"/>
      <c r="NEV93" s="8"/>
      <c r="NEW93" s="8"/>
      <c r="NEX93" s="8"/>
      <c r="NEY93" s="8"/>
      <c r="NEZ93" s="8"/>
      <c r="NFA93" s="8"/>
      <c r="NFB93" s="8"/>
      <c r="NFC93" s="8"/>
      <c r="NFD93" s="8"/>
      <c r="NFE93" s="8"/>
      <c r="NFF93" s="8"/>
      <c r="NFG93" s="8"/>
      <c r="NFH93" s="8"/>
      <c r="NFI93" s="8"/>
      <c r="NFJ93" s="8"/>
      <c r="NFK93" s="8"/>
      <c r="NFL93" s="8"/>
      <c r="NFM93" s="8"/>
      <c r="NFN93" s="8"/>
      <c r="NFO93" s="8"/>
      <c r="NFP93" s="8"/>
      <c r="NFQ93" s="8"/>
      <c r="NFR93" s="8"/>
      <c r="NFS93" s="8"/>
      <c r="NFT93" s="8"/>
      <c r="NFU93" s="8"/>
      <c r="NFV93" s="8"/>
      <c r="NFW93" s="8"/>
      <c r="NFX93" s="8"/>
      <c r="NFY93" s="8"/>
      <c r="NFZ93" s="8"/>
      <c r="NGA93" s="8"/>
      <c r="NGB93" s="8"/>
      <c r="NGC93" s="8"/>
      <c r="NGD93" s="8"/>
      <c r="NGE93" s="8"/>
      <c r="NGF93" s="8"/>
      <c r="NGG93" s="8"/>
      <c r="NGH93" s="8"/>
      <c r="NGI93" s="8"/>
      <c r="NGJ93" s="8"/>
      <c r="NGK93" s="8"/>
      <c r="NGL93" s="8"/>
      <c r="NGM93" s="8"/>
      <c r="NGN93" s="8"/>
      <c r="NGO93" s="8"/>
      <c r="NGP93" s="8"/>
      <c r="NGQ93" s="8"/>
      <c r="NGR93" s="8"/>
      <c r="NGS93" s="8"/>
      <c r="NGT93" s="8"/>
      <c r="NGU93" s="8"/>
      <c r="NGV93" s="8"/>
      <c r="NGW93" s="8"/>
      <c r="NGX93" s="8"/>
      <c r="NGY93" s="8"/>
      <c r="NGZ93" s="8"/>
      <c r="NHA93" s="8"/>
      <c r="NHB93" s="8"/>
      <c r="NHC93" s="8"/>
      <c r="NHD93" s="8"/>
      <c r="NHE93" s="8"/>
      <c r="NHF93" s="8"/>
      <c r="NHG93" s="8"/>
      <c r="NHH93" s="8"/>
      <c r="NHI93" s="8"/>
      <c r="NHJ93" s="8"/>
      <c r="NHK93" s="8"/>
      <c r="NHL93" s="8"/>
      <c r="NHM93" s="8"/>
      <c r="NHN93" s="8"/>
      <c r="NHO93" s="8"/>
      <c r="NHP93" s="8"/>
      <c r="NHQ93" s="8"/>
      <c r="NHR93" s="8"/>
      <c r="NHS93" s="8"/>
      <c r="NHT93" s="8"/>
      <c r="NHU93" s="8"/>
      <c r="NHV93" s="8"/>
      <c r="NHW93" s="8"/>
      <c r="NHX93" s="8"/>
      <c r="NHY93" s="8"/>
      <c r="NHZ93" s="8"/>
      <c r="NIA93" s="8"/>
      <c r="NIB93" s="8"/>
      <c r="NIC93" s="8"/>
      <c r="NID93" s="8"/>
      <c r="NIE93" s="8"/>
      <c r="NIF93" s="8"/>
      <c r="NIG93" s="8"/>
      <c r="NIH93" s="8"/>
      <c r="NII93" s="8"/>
      <c r="NIJ93" s="8"/>
      <c r="NIK93" s="8"/>
      <c r="NIL93" s="8"/>
      <c r="NIM93" s="8"/>
      <c r="NIN93" s="8"/>
      <c r="NIO93" s="8"/>
      <c r="NIP93" s="8"/>
      <c r="NIQ93" s="8"/>
      <c r="NIR93" s="8"/>
      <c r="NIS93" s="8"/>
      <c r="NIT93" s="8"/>
      <c r="NIU93" s="8"/>
      <c r="NIV93" s="8"/>
      <c r="NIW93" s="8"/>
      <c r="NIX93" s="8"/>
      <c r="NIY93" s="8"/>
      <c r="NIZ93" s="8"/>
      <c r="NJA93" s="8"/>
      <c r="NJB93" s="8"/>
      <c r="NJC93" s="8"/>
      <c r="NJD93" s="8"/>
      <c r="NJE93" s="8"/>
      <c r="NJF93" s="8"/>
      <c r="NJG93" s="8"/>
      <c r="NJH93" s="8"/>
      <c r="NJI93" s="8"/>
      <c r="NJJ93" s="8"/>
      <c r="NJK93" s="8"/>
      <c r="NJL93" s="8"/>
      <c r="NJM93" s="8"/>
      <c r="NJN93" s="8"/>
      <c r="NJO93" s="8"/>
      <c r="NJP93" s="8"/>
      <c r="NJQ93" s="8"/>
      <c r="NJR93" s="8"/>
      <c r="NJS93" s="8"/>
      <c r="NJT93" s="8"/>
      <c r="NJU93" s="8"/>
      <c r="NJV93" s="8"/>
      <c r="NJW93" s="8"/>
      <c r="NJX93" s="8"/>
      <c r="NJY93" s="8"/>
      <c r="NJZ93" s="8"/>
      <c r="NKA93" s="8"/>
      <c r="NKB93" s="8"/>
      <c r="NKC93" s="8"/>
      <c r="NKD93" s="8"/>
      <c r="NKE93" s="8"/>
      <c r="NKF93" s="8"/>
      <c r="NKG93" s="8"/>
      <c r="NKH93" s="8"/>
      <c r="NKI93" s="8"/>
      <c r="NKJ93" s="8"/>
      <c r="NKK93" s="8"/>
      <c r="NKL93" s="8"/>
      <c r="NKM93" s="8"/>
      <c r="NKN93" s="8"/>
      <c r="NKO93" s="8"/>
      <c r="NKP93" s="8"/>
      <c r="NKQ93" s="8"/>
      <c r="NKR93" s="8"/>
      <c r="NKS93" s="8"/>
      <c r="NKT93" s="8"/>
      <c r="NKU93" s="8"/>
      <c r="NKV93" s="8"/>
      <c r="NKW93" s="8"/>
      <c r="NKX93" s="8"/>
      <c r="NKY93" s="8"/>
      <c r="NKZ93" s="8"/>
      <c r="NLA93" s="8"/>
      <c r="NLB93" s="8"/>
      <c r="NLC93" s="8"/>
      <c r="NLD93" s="8"/>
      <c r="NLE93" s="8"/>
      <c r="NLF93" s="8"/>
      <c r="NLG93" s="8"/>
      <c r="NLH93" s="8"/>
      <c r="NLI93" s="8"/>
      <c r="NLJ93" s="8"/>
      <c r="NLK93" s="8"/>
      <c r="NLL93" s="8"/>
      <c r="NLM93" s="8"/>
      <c r="NLN93" s="8"/>
      <c r="NLO93" s="8"/>
      <c r="NLP93" s="8"/>
      <c r="NLQ93" s="8"/>
      <c r="NLR93" s="8"/>
      <c r="NLS93" s="8"/>
      <c r="NLT93" s="8"/>
      <c r="NLU93" s="8"/>
      <c r="NLV93" s="8"/>
      <c r="NLW93" s="8"/>
      <c r="NLX93" s="8"/>
      <c r="NLY93" s="8"/>
      <c r="NLZ93" s="8"/>
      <c r="NMA93" s="8"/>
      <c r="NMB93" s="8"/>
      <c r="NMC93" s="8"/>
      <c r="NMD93" s="8"/>
      <c r="NME93" s="8"/>
      <c r="NMF93" s="8"/>
      <c r="NMG93" s="8"/>
      <c r="NMH93" s="8"/>
      <c r="NMI93" s="8"/>
      <c r="NMJ93" s="8"/>
      <c r="NMK93" s="8"/>
      <c r="NML93" s="8"/>
      <c r="NMM93" s="8"/>
      <c r="NMN93" s="8"/>
      <c r="NMO93" s="8"/>
      <c r="NMP93" s="8"/>
      <c r="NMQ93" s="8"/>
      <c r="NMR93" s="8"/>
      <c r="NMS93" s="8"/>
      <c r="NMT93" s="8"/>
      <c r="NMU93" s="8"/>
      <c r="NMV93" s="8"/>
      <c r="NMW93" s="8"/>
      <c r="NMX93" s="8"/>
      <c r="NMY93" s="8"/>
      <c r="NMZ93" s="8"/>
      <c r="NNA93" s="8"/>
      <c r="NNB93" s="8"/>
      <c r="NNC93" s="8"/>
      <c r="NND93" s="8"/>
      <c r="NNE93" s="8"/>
      <c r="NNF93" s="8"/>
      <c r="NNG93" s="8"/>
      <c r="NNH93" s="8"/>
      <c r="NNI93" s="8"/>
      <c r="NNJ93" s="8"/>
      <c r="NNK93" s="8"/>
      <c r="NNL93" s="8"/>
      <c r="NNM93" s="8"/>
      <c r="NNN93" s="8"/>
      <c r="NNO93" s="8"/>
      <c r="NNP93" s="8"/>
      <c r="NNQ93" s="8"/>
      <c r="NNR93" s="8"/>
      <c r="NNS93" s="8"/>
      <c r="NNT93" s="8"/>
      <c r="NNU93" s="8"/>
      <c r="NNV93" s="8"/>
      <c r="NNW93" s="8"/>
      <c r="NNX93" s="8"/>
      <c r="NNY93" s="8"/>
      <c r="NNZ93" s="8"/>
      <c r="NOA93" s="8"/>
      <c r="NOB93" s="8"/>
      <c r="NOC93" s="8"/>
      <c r="NOD93" s="8"/>
      <c r="NOE93" s="8"/>
      <c r="NOF93" s="8"/>
      <c r="NOG93" s="8"/>
      <c r="NOH93" s="8"/>
      <c r="NOI93" s="8"/>
      <c r="NOJ93" s="8"/>
      <c r="NOK93" s="8"/>
      <c r="NOL93" s="8"/>
      <c r="NOM93" s="8"/>
      <c r="NON93" s="8"/>
      <c r="NOO93" s="8"/>
      <c r="NOP93" s="8"/>
      <c r="NOQ93" s="8"/>
      <c r="NOR93" s="8"/>
      <c r="NOS93" s="8"/>
      <c r="NOT93" s="8"/>
      <c r="NOU93" s="8"/>
      <c r="NOV93" s="8"/>
      <c r="NOW93" s="8"/>
      <c r="NOX93" s="8"/>
      <c r="NOY93" s="8"/>
      <c r="NOZ93" s="8"/>
      <c r="NPA93" s="8"/>
      <c r="NPB93" s="8"/>
      <c r="NPC93" s="8"/>
      <c r="NPD93" s="8"/>
      <c r="NPE93" s="8"/>
      <c r="NPF93" s="8"/>
      <c r="NPG93" s="8"/>
      <c r="NPH93" s="8"/>
      <c r="NPI93" s="8"/>
      <c r="NPJ93" s="8"/>
      <c r="NPK93" s="8"/>
      <c r="NPL93" s="8"/>
      <c r="NPM93" s="8"/>
      <c r="NPN93" s="8"/>
      <c r="NPO93" s="8"/>
      <c r="NPP93" s="8"/>
      <c r="NPQ93" s="8"/>
      <c r="NPR93" s="8"/>
      <c r="NPS93" s="8"/>
      <c r="NPT93" s="8"/>
      <c r="NPU93" s="8"/>
      <c r="NPV93" s="8"/>
      <c r="NPW93" s="8"/>
      <c r="NPX93" s="8"/>
      <c r="NPY93" s="8"/>
      <c r="NPZ93" s="8"/>
      <c r="NQA93" s="8"/>
      <c r="NQB93" s="8"/>
      <c r="NQC93" s="8"/>
      <c r="NQD93" s="8"/>
      <c r="NQE93" s="8"/>
      <c r="NQF93" s="8"/>
      <c r="NQG93" s="8"/>
      <c r="NQH93" s="8"/>
      <c r="NQI93" s="8"/>
      <c r="NQJ93" s="8"/>
      <c r="NQK93" s="8"/>
      <c r="NQL93" s="8"/>
      <c r="NQM93" s="8"/>
      <c r="NQN93" s="8"/>
      <c r="NQO93" s="8"/>
      <c r="NQP93" s="8"/>
      <c r="NQQ93" s="8"/>
      <c r="NQR93" s="8"/>
      <c r="NQS93" s="8"/>
      <c r="NQT93" s="8"/>
      <c r="NQU93" s="8"/>
      <c r="NQV93" s="8"/>
      <c r="NQW93" s="8"/>
      <c r="NQX93" s="8"/>
      <c r="NQY93" s="8"/>
      <c r="NQZ93" s="8"/>
      <c r="NRA93" s="8"/>
      <c r="NRB93" s="8"/>
      <c r="NRC93" s="8"/>
      <c r="NRD93" s="8"/>
      <c r="NRE93" s="8"/>
      <c r="NRF93" s="8"/>
      <c r="NRG93" s="8"/>
      <c r="NRH93" s="8"/>
      <c r="NRI93" s="8"/>
      <c r="NRJ93" s="8"/>
      <c r="NRK93" s="8"/>
      <c r="NRL93" s="8"/>
      <c r="NRM93" s="8"/>
      <c r="NRN93" s="8"/>
      <c r="NRO93" s="8"/>
      <c r="NRP93" s="8"/>
      <c r="NRQ93" s="8"/>
      <c r="NRR93" s="8"/>
      <c r="NRS93" s="8"/>
      <c r="NRT93" s="8"/>
      <c r="NRU93" s="8"/>
      <c r="NRV93" s="8"/>
      <c r="NRW93" s="8"/>
      <c r="NRX93" s="8"/>
      <c r="NRY93" s="8"/>
      <c r="NRZ93" s="8"/>
      <c r="NSA93" s="8"/>
      <c r="NSB93" s="8"/>
      <c r="NSC93" s="8"/>
      <c r="NSD93" s="8"/>
      <c r="NSE93" s="8"/>
      <c r="NSF93" s="8"/>
      <c r="NSG93" s="8"/>
      <c r="NSH93" s="8"/>
      <c r="NSI93" s="8"/>
      <c r="NSJ93" s="8"/>
      <c r="NSK93" s="8"/>
      <c r="NSL93" s="8"/>
      <c r="NSM93" s="8"/>
      <c r="NSN93" s="8"/>
      <c r="NSO93" s="8"/>
      <c r="NSP93" s="8"/>
      <c r="NSQ93" s="8"/>
      <c r="NSR93" s="8"/>
      <c r="NSS93" s="8"/>
      <c r="NST93" s="8"/>
      <c r="NSU93" s="8"/>
      <c r="NSV93" s="8"/>
      <c r="NSW93" s="8"/>
      <c r="NSX93" s="8"/>
      <c r="NSY93" s="8"/>
      <c r="NSZ93" s="8"/>
      <c r="NTA93" s="8"/>
      <c r="NTB93" s="8"/>
      <c r="NTC93" s="8"/>
      <c r="NTD93" s="8"/>
      <c r="NTE93" s="8"/>
      <c r="NTF93" s="8"/>
      <c r="NTG93" s="8"/>
      <c r="NTH93" s="8"/>
      <c r="NTI93" s="8"/>
      <c r="NTJ93" s="8"/>
      <c r="NTK93" s="8"/>
      <c r="NTL93" s="8"/>
      <c r="NTM93" s="8"/>
      <c r="NTN93" s="8"/>
      <c r="NTO93" s="8"/>
      <c r="NTP93" s="8"/>
      <c r="NTQ93" s="8"/>
      <c r="NTR93" s="8"/>
      <c r="NTS93" s="8"/>
      <c r="NTT93" s="8"/>
      <c r="NTU93" s="8"/>
      <c r="NTV93" s="8"/>
      <c r="NTW93" s="8"/>
      <c r="NTX93" s="8"/>
      <c r="NTY93" s="8"/>
      <c r="NTZ93" s="8"/>
      <c r="NUA93" s="8"/>
      <c r="NUB93" s="8"/>
      <c r="NUC93" s="8"/>
      <c r="NUD93" s="8"/>
      <c r="NUE93" s="8"/>
      <c r="NUF93" s="8"/>
      <c r="NUG93" s="8"/>
      <c r="NUH93" s="8"/>
      <c r="NUI93" s="8"/>
      <c r="NUJ93" s="8"/>
      <c r="NUK93" s="8"/>
      <c r="NUL93" s="8"/>
      <c r="NUM93" s="8"/>
      <c r="NUN93" s="8"/>
      <c r="NUO93" s="8"/>
      <c r="NUP93" s="8"/>
      <c r="NUQ93" s="8"/>
      <c r="NUR93" s="8"/>
      <c r="NUS93" s="8"/>
      <c r="NUT93" s="8"/>
      <c r="NUU93" s="8"/>
      <c r="NUV93" s="8"/>
      <c r="NUW93" s="8"/>
      <c r="NUX93" s="8"/>
      <c r="NUY93" s="8"/>
      <c r="NUZ93" s="8"/>
      <c r="NVA93" s="8"/>
      <c r="NVB93" s="8"/>
      <c r="NVC93" s="8"/>
      <c r="NVD93" s="8"/>
      <c r="NVE93" s="8"/>
      <c r="NVF93" s="8"/>
      <c r="NVG93" s="8"/>
      <c r="NVH93" s="8"/>
      <c r="NVI93" s="8"/>
      <c r="NVJ93" s="8"/>
      <c r="NVK93" s="8"/>
      <c r="NVL93" s="8"/>
      <c r="NVM93" s="8"/>
      <c r="NVN93" s="8"/>
      <c r="NVO93" s="8"/>
      <c r="NVP93" s="8"/>
      <c r="NVQ93" s="8"/>
      <c r="NVR93" s="8"/>
      <c r="NVS93" s="8"/>
      <c r="NVT93" s="8"/>
      <c r="NVU93" s="8"/>
      <c r="NVV93" s="8"/>
      <c r="NVW93" s="8"/>
      <c r="NVX93" s="8"/>
      <c r="NVY93" s="8"/>
      <c r="NVZ93" s="8"/>
      <c r="NWA93" s="8"/>
      <c r="NWB93" s="8"/>
      <c r="NWC93" s="8"/>
      <c r="NWD93" s="8"/>
      <c r="NWE93" s="8"/>
      <c r="NWF93" s="8"/>
      <c r="NWG93" s="8"/>
      <c r="NWH93" s="8"/>
      <c r="NWI93" s="8"/>
      <c r="NWJ93" s="8"/>
      <c r="NWK93" s="8"/>
      <c r="NWL93" s="8"/>
      <c r="NWM93" s="8"/>
      <c r="NWN93" s="8"/>
      <c r="NWO93" s="8"/>
      <c r="NWP93" s="8"/>
      <c r="NWQ93" s="8"/>
      <c r="NWR93" s="8"/>
      <c r="NWS93" s="8"/>
      <c r="NWT93" s="8"/>
      <c r="NWU93" s="8"/>
      <c r="NWV93" s="8"/>
      <c r="NWW93" s="8"/>
      <c r="NWX93" s="8"/>
      <c r="NWY93" s="8"/>
      <c r="NWZ93" s="8"/>
      <c r="NXA93" s="8"/>
      <c r="NXB93" s="8"/>
      <c r="NXC93" s="8"/>
      <c r="NXD93" s="8"/>
      <c r="NXE93" s="8"/>
      <c r="NXF93" s="8"/>
      <c r="NXG93" s="8"/>
      <c r="NXH93" s="8"/>
      <c r="NXI93" s="8"/>
      <c r="NXJ93" s="8"/>
      <c r="NXK93" s="8"/>
      <c r="NXL93" s="8"/>
      <c r="NXM93" s="8"/>
      <c r="NXN93" s="8"/>
      <c r="NXO93" s="8"/>
      <c r="NXP93" s="8"/>
      <c r="NXQ93" s="8"/>
      <c r="NXR93" s="8"/>
      <c r="NXS93" s="8"/>
      <c r="NXT93" s="8"/>
      <c r="NXU93" s="8"/>
      <c r="NXV93" s="8"/>
      <c r="NXW93" s="8"/>
      <c r="NXX93" s="8"/>
      <c r="NXY93" s="8"/>
      <c r="NXZ93" s="8"/>
      <c r="NYA93" s="8"/>
      <c r="NYB93" s="8"/>
      <c r="NYC93" s="8"/>
      <c r="NYD93" s="8"/>
      <c r="NYE93" s="8"/>
      <c r="NYF93" s="8"/>
      <c r="NYG93" s="8"/>
      <c r="NYH93" s="8"/>
      <c r="NYI93" s="8"/>
      <c r="NYJ93" s="8"/>
      <c r="NYK93" s="8"/>
      <c r="NYL93" s="8"/>
      <c r="NYM93" s="8"/>
      <c r="NYN93" s="8"/>
      <c r="NYO93" s="8"/>
      <c r="NYP93" s="8"/>
      <c r="NYQ93" s="8"/>
      <c r="NYR93" s="8"/>
      <c r="NYS93" s="8"/>
      <c r="NYT93" s="8"/>
      <c r="NYU93" s="8"/>
      <c r="NYV93" s="8"/>
      <c r="NYW93" s="8"/>
      <c r="NYX93" s="8"/>
      <c r="NYY93" s="8"/>
      <c r="NYZ93" s="8"/>
      <c r="NZA93" s="8"/>
      <c r="NZB93" s="8"/>
      <c r="NZC93" s="8"/>
      <c r="NZD93" s="8"/>
      <c r="NZE93" s="8"/>
      <c r="NZF93" s="8"/>
      <c r="NZG93" s="8"/>
      <c r="NZH93" s="8"/>
      <c r="NZI93" s="8"/>
      <c r="NZJ93" s="8"/>
      <c r="NZK93" s="8"/>
      <c r="NZL93" s="8"/>
      <c r="NZM93" s="8"/>
      <c r="NZN93" s="8"/>
      <c r="NZO93" s="8"/>
      <c r="NZP93" s="8"/>
      <c r="NZQ93" s="8"/>
      <c r="NZR93" s="8"/>
      <c r="NZS93" s="8"/>
      <c r="NZT93" s="8"/>
      <c r="NZU93" s="8"/>
      <c r="NZV93" s="8"/>
      <c r="NZW93" s="8"/>
      <c r="NZX93" s="8"/>
      <c r="NZY93" s="8"/>
      <c r="NZZ93" s="8"/>
      <c r="OAA93" s="8"/>
      <c r="OAB93" s="8"/>
      <c r="OAC93" s="8"/>
      <c r="OAD93" s="8"/>
      <c r="OAE93" s="8"/>
      <c r="OAF93" s="8"/>
      <c r="OAG93" s="8"/>
      <c r="OAH93" s="8"/>
      <c r="OAI93" s="8"/>
      <c r="OAJ93" s="8"/>
      <c r="OAK93" s="8"/>
      <c r="OAL93" s="8"/>
      <c r="OAM93" s="8"/>
      <c r="OAN93" s="8"/>
      <c r="OAO93" s="8"/>
      <c r="OAP93" s="8"/>
      <c r="OAQ93" s="8"/>
      <c r="OAR93" s="8"/>
      <c r="OAS93" s="8"/>
      <c r="OAT93" s="8"/>
      <c r="OAU93" s="8"/>
      <c r="OAV93" s="8"/>
      <c r="OAW93" s="8"/>
      <c r="OAX93" s="8"/>
      <c r="OAY93" s="8"/>
      <c r="OAZ93" s="8"/>
      <c r="OBA93" s="8"/>
      <c r="OBB93" s="8"/>
      <c r="OBC93" s="8"/>
      <c r="OBD93" s="8"/>
      <c r="OBE93" s="8"/>
      <c r="OBF93" s="8"/>
      <c r="OBG93" s="8"/>
      <c r="OBH93" s="8"/>
      <c r="OBI93" s="8"/>
      <c r="OBJ93" s="8"/>
      <c r="OBK93" s="8"/>
      <c r="OBL93" s="8"/>
      <c r="OBM93" s="8"/>
      <c r="OBN93" s="8"/>
      <c r="OBO93" s="8"/>
      <c r="OBP93" s="8"/>
      <c r="OBQ93" s="8"/>
      <c r="OBR93" s="8"/>
      <c r="OBS93" s="8"/>
      <c r="OBT93" s="8"/>
      <c r="OBU93" s="8"/>
      <c r="OBV93" s="8"/>
      <c r="OBW93" s="8"/>
      <c r="OBX93" s="8"/>
      <c r="OBY93" s="8"/>
      <c r="OBZ93" s="8"/>
      <c r="OCA93" s="8"/>
      <c r="OCB93" s="8"/>
      <c r="OCC93" s="8"/>
      <c r="OCD93" s="8"/>
      <c r="OCE93" s="8"/>
      <c r="OCF93" s="8"/>
      <c r="OCG93" s="8"/>
      <c r="OCH93" s="8"/>
      <c r="OCI93" s="8"/>
      <c r="OCJ93" s="8"/>
      <c r="OCK93" s="8"/>
      <c r="OCL93" s="8"/>
      <c r="OCM93" s="8"/>
      <c r="OCN93" s="8"/>
      <c r="OCO93" s="8"/>
      <c r="OCP93" s="8"/>
      <c r="OCQ93" s="8"/>
      <c r="OCR93" s="8"/>
      <c r="OCS93" s="8"/>
      <c r="OCT93" s="8"/>
      <c r="OCU93" s="8"/>
      <c r="OCV93" s="8"/>
      <c r="OCW93" s="8"/>
      <c r="OCX93" s="8"/>
      <c r="OCY93" s="8"/>
      <c r="OCZ93" s="8"/>
      <c r="ODA93" s="8"/>
      <c r="ODB93" s="8"/>
      <c r="ODC93" s="8"/>
      <c r="ODD93" s="8"/>
      <c r="ODE93" s="8"/>
      <c r="ODF93" s="8"/>
      <c r="ODG93" s="8"/>
      <c r="ODH93" s="8"/>
      <c r="ODI93" s="8"/>
      <c r="ODJ93" s="8"/>
      <c r="ODK93" s="8"/>
      <c r="ODL93" s="8"/>
      <c r="ODM93" s="8"/>
      <c r="ODN93" s="8"/>
      <c r="ODO93" s="8"/>
      <c r="ODP93" s="8"/>
      <c r="ODQ93" s="8"/>
      <c r="ODR93" s="8"/>
      <c r="ODS93" s="8"/>
      <c r="ODT93" s="8"/>
      <c r="ODU93" s="8"/>
      <c r="ODV93" s="8"/>
      <c r="ODW93" s="8"/>
      <c r="ODX93" s="8"/>
      <c r="ODY93" s="8"/>
      <c r="ODZ93" s="8"/>
      <c r="OEA93" s="8"/>
      <c r="OEB93" s="8"/>
      <c r="OEC93" s="8"/>
      <c r="OED93" s="8"/>
      <c r="OEE93" s="8"/>
      <c r="OEF93" s="8"/>
      <c r="OEG93" s="8"/>
      <c r="OEH93" s="8"/>
      <c r="OEI93" s="8"/>
      <c r="OEJ93" s="8"/>
      <c r="OEK93" s="8"/>
      <c r="OEL93" s="8"/>
      <c r="OEM93" s="8"/>
      <c r="OEN93" s="8"/>
      <c r="OEO93" s="8"/>
      <c r="OEP93" s="8"/>
      <c r="OEQ93" s="8"/>
      <c r="OER93" s="8"/>
      <c r="OES93" s="8"/>
      <c r="OET93" s="8"/>
      <c r="OEU93" s="8"/>
      <c r="OEV93" s="8"/>
      <c r="OEW93" s="8"/>
      <c r="OEX93" s="8"/>
      <c r="OEY93" s="8"/>
      <c r="OEZ93" s="8"/>
      <c r="OFA93" s="8"/>
      <c r="OFB93" s="8"/>
      <c r="OFC93" s="8"/>
      <c r="OFD93" s="8"/>
      <c r="OFE93" s="8"/>
      <c r="OFF93" s="8"/>
      <c r="OFG93" s="8"/>
      <c r="OFH93" s="8"/>
      <c r="OFI93" s="8"/>
      <c r="OFJ93" s="8"/>
      <c r="OFK93" s="8"/>
      <c r="OFL93" s="8"/>
      <c r="OFM93" s="8"/>
      <c r="OFN93" s="8"/>
      <c r="OFO93" s="8"/>
      <c r="OFP93" s="8"/>
      <c r="OFQ93" s="8"/>
      <c r="OFR93" s="8"/>
      <c r="OFS93" s="8"/>
      <c r="OFT93" s="8"/>
      <c r="OFU93" s="8"/>
      <c r="OFV93" s="8"/>
      <c r="OFW93" s="8"/>
      <c r="OFX93" s="8"/>
      <c r="OFY93" s="8"/>
      <c r="OFZ93" s="8"/>
      <c r="OGA93" s="8"/>
      <c r="OGB93" s="8"/>
      <c r="OGC93" s="8"/>
      <c r="OGD93" s="8"/>
      <c r="OGE93" s="8"/>
      <c r="OGF93" s="8"/>
      <c r="OGG93" s="8"/>
      <c r="OGH93" s="8"/>
      <c r="OGI93" s="8"/>
      <c r="OGJ93" s="8"/>
      <c r="OGK93" s="8"/>
      <c r="OGL93" s="8"/>
      <c r="OGM93" s="8"/>
      <c r="OGN93" s="8"/>
      <c r="OGO93" s="8"/>
      <c r="OGP93" s="8"/>
      <c r="OGQ93" s="8"/>
      <c r="OGR93" s="8"/>
      <c r="OGS93" s="8"/>
      <c r="OGT93" s="8"/>
      <c r="OGU93" s="8"/>
      <c r="OGV93" s="8"/>
      <c r="OGW93" s="8"/>
      <c r="OGX93" s="8"/>
      <c r="OGY93" s="8"/>
      <c r="OGZ93" s="8"/>
      <c r="OHA93" s="8"/>
      <c r="OHB93" s="8"/>
      <c r="OHC93" s="8"/>
      <c r="OHD93" s="8"/>
      <c r="OHE93" s="8"/>
      <c r="OHF93" s="8"/>
      <c r="OHG93" s="8"/>
      <c r="OHH93" s="8"/>
      <c r="OHI93" s="8"/>
      <c r="OHJ93" s="8"/>
      <c r="OHK93" s="8"/>
      <c r="OHL93" s="8"/>
      <c r="OHM93" s="8"/>
      <c r="OHN93" s="8"/>
      <c r="OHO93" s="8"/>
      <c r="OHP93" s="8"/>
      <c r="OHQ93" s="8"/>
      <c r="OHR93" s="8"/>
      <c r="OHS93" s="8"/>
      <c r="OHT93" s="8"/>
      <c r="OHU93" s="8"/>
      <c r="OHV93" s="8"/>
      <c r="OHW93" s="8"/>
      <c r="OHX93" s="8"/>
      <c r="OHY93" s="8"/>
      <c r="OHZ93" s="8"/>
      <c r="OIA93" s="8"/>
      <c r="OIB93" s="8"/>
      <c r="OIC93" s="8"/>
      <c r="OID93" s="8"/>
      <c r="OIE93" s="8"/>
      <c r="OIF93" s="8"/>
      <c r="OIG93" s="8"/>
      <c r="OIH93" s="8"/>
      <c r="OII93" s="8"/>
      <c r="OIJ93" s="8"/>
      <c r="OIK93" s="8"/>
      <c r="OIL93" s="8"/>
      <c r="OIM93" s="8"/>
      <c r="OIN93" s="8"/>
      <c r="OIO93" s="8"/>
      <c r="OIP93" s="8"/>
      <c r="OIQ93" s="8"/>
      <c r="OIR93" s="8"/>
      <c r="OIS93" s="8"/>
      <c r="OIT93" s="8"/>
      <c r="OIU93" s="8"/>
      <c r="OIV93" s="8"/>
      <c r="OIW93" s="8"/>
      <c r="OIX93" s="8"/>
      <c r="OIY93" s="8"/>
      <c r="OIZ93" s="8"/>
      <c r="OJA93" s="8"/>
      <c r="OJB93" s="8"/>
      <c r="OJC93" s="8"/>
      <c r="OJD93" s="8"/>
      <c r="OJE93" s="8"/>
      <c r="OJF93" s="8"/>
      <c r="OJG93" s="8"/>
      <c r="OJH93" s="8"/>
      <c r="OJI93" s="8"/>
      <c r="OJJ93" s="8"/>
      <c r="OJK93" s="8"/>
      <c r="OJL93" s="8"/>
      <c r="OJM93" s="8"/>
      <c r="OJN93" s="8"/>
      <c r="OJO93" s="8"/>
      <c r="OJP93" s="8"/>
      <c r="OJQ93" s="8"/>
      <c r="OJR93" s="8"/>
      <c r="OJS93" s="8"/>
      <c r="OJT93" s="8"/>
      <c r="OJU93" s="8"/>
      <c r="OJV93" s="8"/>
      <c r="OJW93" s="8"/>
      <c r="OJX93" s="8"/>
      <c r="OJY93" s="8"/>
      <c r="OJZ93" s="8"/>
      <c r="OKA93" s="8"/>
      <c r="OKB93" s="8"/>
      <c r="OKC93" s="8"/>
      <c r="OKD93" s="8"/>
      <c r="OKE93" s="8"/>
      <c r="OKF93" s="8"/>
      <c r="OKG93" s="8"/>
      <c r="OKH93" s="8"/>
      <c r="OKI93" s="8"/>
      <c r="OKJ93" s="8"/>
      <c r="OKK93" s="8"/>
      <c r="OKL93" s="8"/>
      <c r="OKM93" s="8"/>
      <c r="OKN93" s="8"/>
      <c r="OKO93" s="8"/>
      <c r="OKP93" s="8"/>
      <c r="OKQ93" s="8"/>
      <c r="OKR93" s="8"/>
      <c r="OKS93" s="8"/>
      <c r="OKT93" s="8"/>
      <c r="OKU93" s="8"/>
      <c r="OKV93" s="8"/>
      <c r="OKW93" s="8"/>
      <c r="OKX93" s="8"/>
      <c r="OKY93" s="8"/>
      <c r="OKZ93" s="8"/>
      <c r="OLA93" s="8"/>
      <c r="OLB93" s="8"/>
      <c r="OLC93" s="8"/>
      <c r="OLD93" s="8"/>
      <c r="OLE93" s="8"/>
      <c r="OLF93" s="8"/>
      <c r="OLG93" s="8"/>
      <c r="OLH93" s="8"/>
      <c r="OLI93" s="8"/>
      <c r="OLJ93" s="8"/>
      <c r="OLK93" s="8"/>
      <c r="OLL93" s="8"/>
      <c r="OLM93" s="8"/>
      <c r="OLN93" s="8"/>
      <c r="OLO93" s="8"/>
      <c r="OLP93" s="8"/>
      <c r="OLQ93" s="8"/>
      <c r="OLR93" s="8"/>
      <c r="OLS93" s="8"/>
      <c r="OLT93" s="8"/>
      <c r="OLU93" s="8"/>
      <c r="OLV93" s="8"/>
      <c r="OLW93" s="8"/>
      <c r="OLX93" s="8"/>
      <c r="OLY93" s="8"/>
      <c r="OLZ93" s="8"/>
      <c r="OMA93" s="8"/>
      <c r="OMB93" s="8"/>
      <c r="OMC93" s="8"/>
      <c r="OMD93" s="8"/>
      <c r="OME93" s="8"/>
      <c r="OMF93" s="8"/>
      <c r="OMG93" s="8"/>
      <c r="OMH93" s="8"/>
      <c r="OMI93" s="8"/>
      <c r="OMJ93" s="8"/>
      <c r="OMK93" s="8"/>
      <c r="OML93" s="8"/>
      <c r="OMM93" s="8"/>
      <c r="OMN93" s="8"/>
      <c r="OMO93" s="8"/>
      <c r="OMP93" s="8"/>
      <c r="OMQ93" s="8"/>
      <c r="OMR93" s="8"/>
      <c r="OMS93" s="8"/>
      <c r="OMT93" s="8"/>
      <c r="OMU93" s="8"/>
      <c r="OMV93" s="8"/>
      <c r="OMW93" s="8"/>
      <c r="OMX93" s="8"/>
      <c r="OMY93" s="8"/>
      <c r="OMZ93" s="8"/>
      <c r="ONA93" s="8"/>
      <c r="ONB93" s="8"/>
      <c r="ONC93" s="8"/>
      <c r="OND93" s="8"/>
      <c r="ONE93" s="8"/>
      <c r="ONF93" s="8"/>
      <c r="ONG93" s="8"/>
      <c r="ONH93" s="8"/>
      <c r="ONI93" s="8"/>
      <c r="ONJ93" s="8"/>
      <c r="ONK93" s="8"/>
      <c r="ONL93" s="8"/>
      <c r="ONM93" s="8"/>
      <c r="ONN93" s="8"/>
      <c r="ONO93" s="8"/>
      <c r="ONP93" s="8"/>
      <c r="ONQ93" s="8"/>
      <c r="ONR93" s="8"/>
      <c r="ONS93" s="8"/>
      <c r="ONT93" s="8"/>
      <c r="ONU93" s="8"/>
      <c r="ONV93" s="8"/>
      <c r="ONW93" s="8"/>
      <c r="ONX93" s="8"/>
      <c r="ONY93" s="8"/>
      <c r="ONZ93" s="8"/>
      <c r="OOA93" s="8"/>
      <c r="OOB93" s="8"/>
      <c r="OOC93" s="8"/>
      <c r="OOD93" s="8"/>
      <c r="OOE93" s="8"/>
      <c r="OOF93" s="8"/>
      <c r="OOG93" s="8"/>
      <c r="OOH93" s="8"/>
      <c r="OOI93" s="8"/>
      <c r="OOJ93" s="8"/>
      <c r="OOK93" s="8"/>
      <c r="OOL93" s="8"/>
      <c r="OOM93" s="8"/>
      <c r="OON93" s="8"/>
      <c r="OOO93" s="8"/>
      <c r="OOP93" s="8"/>
      <c r="OOQ93" s="8"/>
      <c r="OOR93" s="8"/>
      <c r="OOS93" s="8"/>
      <c r="OOT93" s="8"/>
      <c r="OOU93" s="8"/>
      <c r="OOV93" s="8"/>
      <c r="OOW93" s="8"/>
      <c r="OOX93" s="8"/>
      <c r="OOY93" s="8"/>
      <c r="OOZ93" s="8"/>
      <c r="OPA93" s="8"/>
      <c r="OPB93" s="8"/>
      <c r="OPC93" s="8"/>
      <c r="OPD93" s="8"/>
      <c r="OPE93" s="8"/>
      <c r="OPF93" s="8"/>
      <c r="OPG93" s="8"/>
      <c r="OPH93" s="8"/>
      <c r="OPI93" s="8"/>
      <c r="OPJ93" s="8"/>
      <c r="OPK93" s="8"/>
      <c r="OPL93" s="8"/>
      <c r="OPM93" s="8"/>
      <c r="OPN93" s="8"/>
      <c r="OPO93" s="8"/>
      <c r="OPP93" s="8"/>
      <c r="OPQ93" s="8"/>
      <c r="OPR93" s="8"/>
      <c r="OPS93" s="8"/>
      <c r="OPT93" s="8"/>
      <c r="OPU93" s="8"/>
      <c r="OPV93" s="8"/>
      <c r="OPW93" s="8"/>
      <c r="OPX93" s="8"/>
      <c r="OPY93" s="8"/>
      <c r="OPZ93" s="8"/>
      <c r="OQA93" s="8"/>
      <c r="OQB93" s="8"/>
      <c r="OQC93" s="8"/>
      <c r="OQD93" s="8"/>
      <c r="OQE93" s="8"/>
      <c r="OQF93" s="8"/>
      <c r="OQG93" s="8"/>
      <c r="OQH93" s="8"/>
      <c r="OQI93" s="8"/>
      <c r="OQJ93" s="8"/>
      <c r="OQK93" s="8"/>
      <c r="OQL93" s="8"/>
      <c r="OQM93" s="8"/>
      <c r="OQN93" s="8"/>
      <c r="OQO93" s="8"/>
      <c r="OQP93" s="8"/>
      <c r="OQQ93" s="8"/>
      <c r="OQR93" s="8"/>
      <c r="OQS93" s="8"/>
      <c r="OQT93" s="8"/>
      <c r="OQU93" s="8"/>
      <c r="OQV93" s="8"/>
      <c r="OQW93" s="8"/>
      <c r="OQX93" s="8"/>
      <c r="OQY93" s="8"/>
      <c r="OQZ93" s="8"/>
      <c r="ORA93" s="8"/>
      <c r="ORB93" s="8"/>
      <c r="ORC93" s="8"/>
      <c r="ORD93" s="8"/>
      <c r="ORE93" s="8"/>
      <c r="ORF93" s="8"/>
      <c r="ORG93" s="8"/>
      <c r="ORH93" s="8"/>
      <c r="ORI93" s="8"/>
      <c r="ORJ93" s="8"/>
      <c r="ORK93" s="8"/>
      <c r="ORL93" s="8"/>
      <c r="ORM93" s="8"/>
      <c r="ORN93" s="8"/>
      <c r="ORO93" s="8"/>
      <c r="ORP93" s="8"/>
      <c r="ORQ93" s="8"/>
      <c r="ORR93" s="8"/>
      <c r="ORS93" s="8"/>
      <c r="ORT93" s="8"/>
      <c r="ORU93" s="8"/>
      <c r="ORV93" s="8"/>
      <c r="ORW93" s="8"/>
      <c r="ORX93" s="8"/>
      <c r="ORY93" s="8"/>
      <c r="ORZ93" s="8"/>
      <c r="OSA93" s="8"/>
      <c r="OSB93" s="8"/>
      <c r="OSC93" s="8"/>
      <c r="OSD93" s="8"/>
      <c r="OSE93" s="8"/>
      <c r="OSF93" s="8"/>
      <c r="OSG93" s="8"/>
      <c r="OSH93" s="8"/>
      <c r="OSI93" s="8"/>
      <c r="OSJ93" s="8"/>
      <c r="OSK93" s="8"/>
      <c r="OSL93" s="8"/>
      <c r="OSM93" s="8"/>
      <c r="OSN93" s="8"/>
      <c r="OSO93" s="8"/>
      <c r="OSP93" s="8"/>
      <c r="OSQ93" s="8"/>
      <c r="OSR93" s="8"/>
      <c r="OSS93" s="8"/>
      <c r="OST93" s="8"/>
      <c r="OSU93" s="8"/>
      <c r="OSV93" s="8"/>
      <c r="OSW93" s="8"/>
      <c r="OSX93" s="8"/>
      <c r="OSY93" s="8"/>
      <c r="OSZ93" s="8"/>
      <c r="OTA93" s="8"/>
      <c r="OTB93" s="8"/>
      <c r="OTC93" s="8"/>
      <c r="OTD93" s="8"/>
      <c r="OTE93" s="8"/>
      <c r="OTF93" s="8"/>
      <c r="OTG93" s="8"/>
      <c r="OTH93" s="8"/>
      <c r="OTI93" s="8"/>
      <c r="OTJ93" s="8"/>
      <c r="OTK93" s="8"/>
      <c r="OTL93" s="8"/>
      <c r="OTM93" s="8"/>
      <c r="OTN93" s="8"/>
      <c r="OTO93" s="8"/>
      <c r="OTP93" s="8"/>
      <c r="OTQ93" s="8"/>
      <c r="OTR93" s="8"/>
      <c r="OTS93" s="8"/>
      <c r="OTT93" s="8"/>
      <c r="OTU93" s="8"/>
      <c r="OTV93" s="8"/>
      <c r="OTW93" s="8"/>
      <c r="OTX93" s="8"/>
      <c r="OTY93" s="8"/>
      <c r="OTZ93" s="8"/>
      <c r="OUA93" s="8"/>
      <c r="OUB93" s="8"/>
      <c r="OUC93" s="8"/>
      <c r="OUD93" s="8"/>
      <c r="OUE93" s="8"/>
      <c r="OUF93" s="8"/>
      <c r="OUG93" s="8"/>
      <c r="OUH93" s="8"/>
      <c r="OUI93" s="8"/>
      <c r="OUJ93" s="8"/>
      <c r="OUK93" s="8"/>
      <c r="OUL93" s="8"/>
      <c r="OUM93" s="8"/>
      <c r="OUN93" s="8"/>
      <c r="OUO93" s="8"/>
      <c r="OUP93" s="8"/>
      <c r="OUQ93" s="8"/>
      <c r="OUR93" s="8"/>
      <c r="OUS93" s="8"/>
      <c r="OUT93" s="8"/>
      <c r="OUU93" s="8"/>
      <c r="OUV93" s="8"/>
      <c r="OUW93" s="8"/>
      <c r="OUX93" s="8"/>
      <c r="OUY93" s="8"/>
      <c r="OUZ93" s="8"/>
      <c r="OVA93" s="8"/>
      <c r="OVB93" s="8"/>
      <c r="OVC93" s="8"/>
      <c r="OVD93" s="8"/>
      <c r="OVE93" s="8"/>
      <c r="OVF93" s="8"/>
      <c r="OVG93" s="8"/>
      <c r="OVH93" s="8"/>
      <c r="OVI93" s="8"/>
      <c r="OVJ93" s="8"/>
      <c r="OVK93" s="8"/>
      <c r="OVL93" s="8"/>
      <c r="OVM93" s="8"/>
      <c r="OVN93" s="8"/>
      <c r="OVO93" s="8"/>
      <c r="OVP93" s="8"/>
      <c r="OVQ93" s="8"/>
      <c r="OVR93" s="8"/>
      <c r="OVS93" s="8"/>
      <c r="OVT93" s="8"/>
      <c r="OVU93" s="8"/>
      <c r="OVV93" s="8"/>
      <c r="OVW93" s="8"/>
      <c r="OVX93" s="8"/>
      <c r="OVY93" s="8"/>
      <c r="OVZ93" s="8"/>
      <c r="OWA93" s="8"/>
      <c r="OWB93" s="8"/>
      <c r="OWC93" s="8"/>
      <c r="OWD93" s="8"/>
      <c r="OWE93" s="8"/>
      <c r="OWF93" s="8"/>
      <c r="OWG93" s="8"/>
      <c r="OWH93" s="8"/>
      <c r="OWI93" s="8"/>
      <c r="OWJ93" s="8"/>
      <c r="OWK93" s="8"/>
      <c r="OWL93" s="8"/>
      <c r="OWM93" s="8"/>
      <c r="OWN93" s="8"/>
      <c r="OWO93" s="8"/>
      <c r="OWP93" s="8"/>
      <c r="OWQ93" s="8"/>
      <c r="OWR93" s="8"/>
      <c r="OWS93" s="8"/>
      <c r="OWT93" s="8"/>
      <c r="OWU93" s="8"/>
      <c r="OWV93" s="8"/>
      <c r="OWW93" s="8"/>
      <c r="OWX93" s="8"/>
      <c r="OWY93" s="8"/>
      <c r="OWZ93" s="8"/>
      <c r="OXA93" s="8"/>
      <c r="OXB93" s="8"/>
      <c r="OXC93" s="8"/>
      <c r="OXD93" s="8"/>
      <c r="OXE93" s="8"/>
      <c r="OXF93" s="8"/>
      <c r="OXG93" s="8"/>
      <c r="OXH93" s="8"/>
      <c r="OXI93" s="8"/>
      <c r="OXJ93" s="8"/>
      <c r="OXK93" s="8"/>
      <c r="OXL93" s="8"/>
      <c r="OXM93" s="8"/>
      <c r="OXN93" s="8"/>
      <c r="OXO93" s="8"/>
      <c r="OXP93" s="8"/>
      <c r="OXQ93" s="8"/>
      <c r="OXR93" s="8"/>
      <c r="OXS93" s="8"/>
      <c r="OXT93" s="8"/>
      <c r="OXU93" s="8"/>
      <c r="OXV93" s="8"/>
      <c r="OXW93" s="8"/>
      <c r="OXX93" s="8"/>
      <c r="OXY93" s="8"/>
      <c r="OXZ93" s="8"/>
      <c r="OYA93" s="8"/>
      <c r="OYB93" s="8"/>
      <c r="OYC93" s="8"/>
      <c r="OYD93" s="8"/>
      <c r="OYE93" s="8"/>
      <c r="OYF93" s="8"/>
      <c r="OYG93" s="8"/>
      <c r="OYH93" s="8"/>
      <c r="OYI93" s="8"/>
      <c r="OYJ93" s="8"/>
      <c r="OYK93" s="8"/>
      <c r="OYL93" s="8"/>
      <c r="OYM93" s="8"/>
      <c r="OYN93" s="8"/>
      <c r="OYO93" s="8"/>
      <c r="OYP93" s="8"/>
      <c r="OYQ93" s="8"/>
      <c r="OYR93" s="8"/>
      <c r="OYS93" s="8"/>
      <c r="OYT93" s="8"/>
      <c r="OYU93" s="8"/>
      <c r="OYV93" s="8"/>
      <c r="OYW93" s="8"/>
      <c r="OYX93" s="8"/>
      <c r="OYY93" s="8"/>
      <c r="OYZ93" s="8"/>
      <c r="OZA93" s="8"/>
      <c r="OZB93" s="8"/>
      <c r="OZC93" s="8"/>
      <c r="OZD93" s="8"/>
      <c r="OZE93" s="8"/>
      <c r="OZF93" s="8"/>
      <c r="OZG93" s="8"/>
      <c r="OZH93" s="8"/>
      <c r="OZI93" s="8"/>
      <c r="OZJ93" s="8"/>
      <c r="OZK93" s="8"/>
      <c r="OZL93" s="8"/>
      <c r="OZM93" s="8"/>
      <c r="OZN93" s="8"/>
      <c r="OZO93" s="8"/>
      <c r="OZP93" s="8"/>
      <c r="OZQ93" s="8"/>
      <c r="OZR93" s="8"/>
      <c r="OZS93" s="8"/>
      <c r="OZT93" s="8"/>
      <c r="OZU93" s="8"/>
      <c r="OZV93" s="8"/>
      <c r="OZW93" s="8"/>
      <c r="OZX93" s="8"/>
      <c r="OZY93" s="8"/>
      <c r="OZZ93" s="8"/>
      <c r="PAA93" s="8"/>
      <c r="PAB93" s="8"/>
      <c r="PAC93" s="8"/>
      <c r="PAD93" s="8"/>
      <c r="PAE93" s="8"/>
      <c r="PAF93" s="8"/>
      <c r="PAG93" s="8"/>
      <c r="PAH93" s="8"/>
      <c r="PAI93" s="8"/>
      <c r="PAJ93" s="8"/>
      <c r="PAK93" s="8"/>
      <c r="PAL93" s="8"/>
      <c r="PAM93" s="8"/>
      <c r="PAN93" s="8"/>
      <c r="PAO93" s="8"/>
      <c r="PAP93" s="8"/>
      <c r="PAQ93" s="8"/>
      <c r="PAR93" s="8"/>
      <c r="PAS93" s="8"/>
      <c r="PAT93" s="8"/>
      <c r="PAU93" s="8"/>
      <c r="PAV93" s="8"/>
      <c r="PAW93" s="8"/>
      <c r="PAX93" s="8"/>
      <c r="PAY93" s="8"/>
      <c r="PAZ93" s="8"/>
      <c r="PBA93" s="8"/>
      <c r="PBB93" s="8"/>
      <c r="PBC93" s="8"/>
      <c r="PBD93" s="8"/>
      <c r="PBE93" s="8"/>
      <c r="PBF93" s="8"/>
      <c r="PBG93" s="8"/>
      <c r="PBH93" s="8"/>
      <c r="PBI93" s="8"/>
      <c r="PBJ93" s="8"/>
      <c r="PBK93" s="8"/>
      <c r="PBL93" s="8"/>
      <c r="PBM93" s="8"/>
      <c r="PBN93" s="8"/>
      <c r="PBO93" s="8"/>
      <c r="PBP93" s="8"/>
      <c r="PBQ93" s="8"/>
      <c r="PBR93" s="8"/>
      <c r="PBS93" s="8"/>
      <c r="PBT93" s="8"/>
      <c r="PBU93" s="8"/>
      <c r="PBV93" s="8"/>
      <c r="PBW93" s="8"/>
      <c r="PBX93" s="8"/>
      <c r="PBY93" s="8"/>
      <c r="PBZ93" s="8"/>
      <c r="PCA93" s="8"/>
      <c r="PCB93" s="8"/>
      <c r="PCC93" s="8"/>
      <c r="PCD93" s="8"/>
      <c r="PCE93" s="8"/>
      <c r="PCF93" s="8"/>
      <c r="PCG93" s="8"/>
      <c r="PCH93" s="8"/>
      <c r="PCI93" s="8"/>
      <c r="PCJ93" s="8"/>
      <c r="PCK93" s="8"/>
      <c r="PCL93" s="8"/>
      <c r="PCM93" s="8"/>
      <c r="PCN93" s="8"/>
      <c r="PCO93" s="8"/>
      <c r="PCP93" s="8"/>
      <c r="PCQ93" s="8"/>
      <c r="PCR93" s="8"/>
      <c r="PCS93" s="8"/>
      <c r="PCT93" s="8"/>
      <c r="PCU93" s="8"/>
      <c r="PCV93" s="8"/>
      <c r="PCW93" s="8"/>
      <c r="PCX93" s="8"/>
      <c r="PCY93" s="8"/>
      <c r="PCZ93" s="8"/>
      <c r="PDA93" s="8"/>
      <c r="PDB93" s="8"/>
      <c r="PDC93" s="8"/>
      <c r="PDD93" s="8"/>
      <c r="PDE93" s="8"/>
      <c r="PDF93" s="8"/>
      <c r="PDG93" s="8"/>
      <c r="PDH93" s="8"/>
      <c r="PDI93" s="8"/>
      <c r="PDJ93" s="8"/>
      <c r="PDK93" s="8"/>
      <c r="PDL93" s="8"/>
      <c r="PDM93" s="8"/>
      <c r="PDN93" s="8"/>
      <c r="PDO93" s="8"/>
      <c r="PDP93" s="8"/>
      <c r="PDQ93" s="8"/>
      <c r="PDR93" s="8"/>
      <c r="PDS93" s="8"/>
      <c r="PDT93" s="8"/>
      <c r="PDU93" s="8"/>
      <c r="PDV93" s="8"/>
      <c r="PDW93" s="8"/>
      <c r="PDX93" s="8"/>
      <c r="PDY93" s="8"/>
      <c r="PDZ93" s="8"/>
      <c r="PEA93" s="8"/>
      <c r="PEB93" s="8"/>
      <c r="PEC93" s="8"/>
      <c r="PED93" s="8"/>
      <c r="PEE93" s="8"/>
      <c r="PEF93" s="8"/>
      <c r="PEG93" s="8"/>
      <c r="PEH93" s="8"/>
      <c r="PEI93" s="8"/>
      <c r="PEJ93" s="8"/>
      <c r="PEK93" s="8"/>
      <c r="PEL93" s="8"/>
      <c r="PEM93" s="8"/>
      <c r="PEN93" s="8"/>
      <c r="PEO93" s="8"/>
      <c r="PEP93" s="8"/>
      <c r="PEQ93" s="8"/>
      <c r="PER93" s="8"/>
      <c r="PES93" s="8"/>
      <c r="PET93" s="8"/>
      <c r="PEU93" s="8"/>
      <c r="PEV93" s="8"/>
      <c r="PEW93" s="8"/>
      <c r="PEX93" s="8"/>
      <c r="PEY93" s="8"/>
      <c r="PEZ93" s="8"/>
      <c r="PFA93" s="8"/>
      <c r="PFB93" s="8"/>
      <c r="PFC93" s="8"/>
      <c r="PFD93" s="8"/>
      <c r="PFE93" s="8"/>
      <c r="PFF93" s="8"/>
      <c r="PFG93" s="8"/>
      <c r="PFH93" s="8"/>
      <c r="PFI93" s="8"/>
      <c r="PFJ93" s="8"/>
      <c r="PFK93" s="8"/>
      <c r="PFL93" s="8"/>
      <c r="PFM93" s="8"/>
      <c r="PFN93" s="8"/>
      <c r="PFO93" s="8"/>
      <c r="PFP93" s="8"/>
      <c r="PFQ93" s="8"/>
      <c r="PFR93" s="8"/>
      <c r="PFS93" s="8"/>
      <c r="PFT93" s="8"/>
      <c r="PFU93" s="8"/>
      <c r="PFV93" s="8"/>
      <c r="PFW93" s="8"/>
      <c r="PFX93" s="8"/>
      <c r="PFY93" s="8"/>
      <c r="PFZ93" s="8"/>
      <c r="PGA93" s="8"/>
      <c r="PGB93" s="8"/>
      <c r="PGC93" s="8"/>
      <c r="PGD93" s="8"/>
      <c r="PGE93" s="8"/>
      <c r="PGF93" s="8"/>
      <c r="PGG93" s="8"/>
      <c r="PGH93" s="8"/>
      <c r="PGI93" s="8"/>
      <c r="PGJ93" s="8"/>
      <c r="PGK93" s="8"/>
      <c r="PGL93" s="8"/>
      <c r="PGM93" s="8"/>
      <c r="PGN93" s="8"/>
      <c r="PGO93" s="8"/>
      <c r="PGP93" s="8"/>
      <c r="PGQ93" s="8"/>
      <c r="PGR93" s="8"/>
      <c r="PGS93" s="8"/>
      <c r="PGT93" s="8"/>
      <c r="PGU93" s="8"/>
      <c r="PGV93" s="8"/>
      <c r="PGW93" s="8"/>
      <c r="PGX93" s="8"/>
      <c r="PGY93" s="8"/>
      <c r="PGZ93" s="8"/>
      <c r="PHA93" s="8"/>
      <c r="PHB93" s="8"/>
      <c r="PHC93" s="8"/>
      <c r="PHD93" s="8"/>
      <c r="PHE93" s="8"/>
      <c r="PHF93" s="8"/>
      <c r="PHG93" s="8"/>
      <c r="PHH93" s="8"/>
      <c r="PHI93" s="8"/>
      <c r="PHJ93" s="8"/>
      <c r="PHK93" s="8"/>
      <c r="PHL93" s="8"/>
      <c r="PHM93" s="8"/>
      <c r="PHN93" s="8"/>
      <c r="PHO93" s="8"/>
      <c r="PHP93" s="8"/>
      <c r="PHQ93" s="8"/>
      <c r="PHR93" s="8"/>
      <c r="PHS93" s="8"/>
      <c r="PHT93" s="8"/>
      <c r="PHU93" s="8"/>
      <c r="PHV93" s="8"/>
      <c r="PHW93" s="8"/>
      <c r="PHX93" s="8"/>
      <c r="PHY93" s="8"/>
      <c r="PHZ93" s="8"/>
      <c r="PIA93" s="8"/>
      <c r="PIB93" s="8"/>
      <c r="PIC93" s="8"/>
      <c r="PID93" s="8"/>
      <c r="PIE93" s="8"/>
      <c r="PIF93" s="8"/>
      <c r="PIG93" s="8"/>
      <c r="PIH93" s="8"/>
      <c r="PII93" s="8"/>
      <c r="PIJ93" s="8"/>
      <c r="PIK93" s="8"/>
      <c r="PIL93" s="8"/>
      <c r="PIM93" s="8"/>
      <c r="PIN93" s="8"/>
      <c r="PIO93" s="8"/>
      <c r="PIP93" s="8"/>
      <c r="PIQ93" s="8"/>
      <c r="PIR93" s="8"/>
      <c r="PIS93" s="8"/>
      <c r="PIT93" s="8"/>
      <c r="PIU93" s="8"/>
      <c r="PIV93" s="8"/>
      <c r="PIW93" s="8"/>
      <c r="PIX93" s="8"/>
      <c r="PIY93" s="8"/>
      <c r="PIZ93" s="8"/>
      <c r="PJA93" s="8"/>
      <c r="PJB93" s="8"/>
      <c r="PJC93" s="8"/>
      <c r="PJD93" s="8"/>
      <c r="PJE93" s="8"/>
      <c r="PJF93" s="8"/>
      <c r="PJG93" s="8"/>
      <c r="PJH93" s="8"/>
      <c r="PJI93" s="8"/>
      <c r="PJJ93" s="8"/>
      <c r="PJK93" s="8"/>
      <c r="PJL93" s="8"/>
      <c r="PJM93" s="8"/>
      <c r="PJN93" s="8"/>
      <c r="PJO93" s="8"/>
      <c r="PJP93" s="8"/>
      <c r="PJQ93" s="8"/>
      <c r="PJR93" s="8"/>
      <c r="PJS93" s="8"/>
      <c r="PJT93" s="8"/>
      <c r="PJU93" s="8"/>
      <c r="PJV93" s="8"/>
      <c r="PJW93" s="8"/>
      <c r="PJX93" s="8"/>
      <c r="PJY93" s="8"/>
      <c r="PJZ93" s="8"/>
      <c r="PKA93" s="8"/>
      <c r="PKB93" s="8"/>
      <c r="PKC93" s="8"/>
      <c r="PKD93" s="8"/>
      <c r="PKE93" s="8"/>
      <c r="PKF93" s="8"/>
      <c r="PKG93" s="8"/>
      <c r="PKH93" s="8"/>
      <c r="PKI93" s="8"/>
      <c r="PKJ93" s="8"/>
      <c r="PKK93" s="8"/>
      <c r="PKL93" s="8"/>
      <c r="PKM93" s="8"/>
      <c r="PKN93" s="8"/>
      <c r="PKO93" s="8"/>
      <c r="PKP93" s="8"/>
      <c r="PKQ93" s="8"/>
      <c r="PKR93" s="8"/>
      <c r="PKS93" s="8"/>
      <c r="PKT93" s="8"/>
      <c r="PKU93" s="8"/>
      <c r="PKV93" s="8"/>
      <c r="PKW93" s="8"/>
      <c r="PKX93" s="8"/>
      <c r="PKY93" s="8"/>
      <c r="PKZ93" s="8"/>
      <c r="PLA93" s="8"/>
      <c r="PLB93" s="8"/>
      <c r="PLC93" s="8"/>
      <c r="PLD93" s="8"/>
      <c r="PLE93" s="8"/>
      <c r="PLF93" s="8"/>
      <c r="PLG93" s="8"/>
      <c r="PLH93" s="8"/>
      <c r="PLI93" s="8"/>
      <c r="PLJ93" s="8"/>
      <c r="PLK93" s="8"/>
      <c r="PLL93" s="8"/>
      <c r="PLM93" s="8"/>
      <c r="PLN93" s="8"/>
      <c r="PLO93" s="8"/>
      <c r="PLP93" s="8"/>
      <c r="PLQ93" s="8"/>
      <c r="PLR93" s="8"/>
      <c r="PLS93" s="8"/>
      <c r="PLT93" s="8"/>
      <c r="PLU93" s="8"/>
      <c r="PLV93" s="8"/>
      <c r="PLW93" s="8"/>
      <c r="PLX93" s="8"/>
      <c r="PLY93" s="8"/>
      <c r="PLZ93" s="8"/>
      <c r="PMA93" s="8"/>
      <c r="PMB93" s="8"/>
      <c r="PMC93" s="8"/>
      <c r="PMD93" s="8"/>
      <c r="PME93" s="8"/>
      <c r="PMF93" s="8"/>
      <c r="PMG93" s="8"/>
      <c r="PMH93" s="8"/>
      <c r="PMI93" s="8"/>
      <c r="PMJ93" s="8"/>
      <c r="PMK93" s="8"/>
      <c r="PML93" s="8"/>
      <c r="PMM93" s="8"/>
      <c r="PMN93" s="8"/>
      <c r="PMO93" s="8"/>
      <c r="PMP93" s="8"/>
      <c r="PMQ93" s="8"/>
      <c r="PMR93" s="8"/>
      <c r="PMS93" s="8"/>
      <c r="PMT93" s="8"/>
      <c r="PMU93" s="8"/>
      <c r="PMV93" s="8"/>
      <c r="PMW93" s="8"/>
      <c r="PMX93" s="8"/>
      <c r="PMY93" s="8"/>
      <c r="PMZ93" s="8"/>
      <c r="PNA93" s="8"/>
      <c r="PNB93" s="8"/>
      <c r="PNC93" s="8"/>
      <c r="PND93" s="8"/>
      <c r="PNE93" s="8"/>
      <c r="PNF93" s="8"/>
      <c r="PNG93" s="8"/>
      <c r="PNH93" s="8"/>
      <c r="PNI93" s="8"/>
      <c r="PNJ93" s="8"/>
      <c r="PNK93" s="8"/>
      <c r="PNL93" s="8"/>
      <c r="PNM93" s="8"/>
      <c r="PNN93" s="8"/>
      <c r="PNO93" s="8"/>
      <c r="PNP93" s="8"/>
      <c r="PNQ93" s="8"/>
      <c r="PNR93" s="8"/>
      <c r="PNS93" s="8"/>
      <c r="PNT93" s="8"/>
      <c r="PNU93" s="8"/>
      <c r="PNV93" s="8"/>
      <c r="PNW93" s="8"/>
      <c r="PNX93" s="8"/>
      <c r="PNY93" s="8"/>
      <c r="PNZ93" s="8"/>
      <c r="POA93" s="8"/>
      <c r="POB93" s="8"/>
      <c r="POC93" s="8"/>
      <c r="POD93" s="8"/>
      <c r="POE93" s="8"/>
      <c r="POF93" s="8"/>
      <c r="POG93" s="8"/>
      <c r="POH93" s="8"/>
      <c r="POI93" s="8"/>
      <c r="POJ93" s="8"/>
      <c r="POK93" s="8"/>
      <c r="POL93" s="8"/>
      <c r="POM93" s="8"/>
      <c r="PON93" s="8"/>
      <c r="POO93" s="8"/>
      <c r="POP93" s="8"/>
      <c r="POQ93" s="8"/>
      <c r="POR93" s="8"/>
      <c r="POS93" s="8"/>
      <c r="POT93" s="8"/>
      <c r="POU93" s="8"/>
      <c r="POV93" s="8"/>
      <c r="POW93" s="8"/>
      <c r="POX93" s="8"/>
      <c r="POY93" s="8"/>
      <c r="POZ93" s="8"/>
      <c r="PPA93" s="8"/>
      <c r="PPB93" s="8"/>
      <c r="PPC93" s="8"/>
      <c r="PPD93" s="8"/>
      <c r="PPE93" s="8"/>
      <c r="PPF93" s="8"/>
      <c r="PPG93" s="8"/>
      <c r="PPH93" s="8"/>
      <c r="PPI93" s="8"/>
      <c r="PPJ93" s="8"/>
      <c r="PPK93" s="8"/>
      <c r="PPL93" s="8"/>
      <c r="PPM93" s="8"/>
      <c r="PPN93" s="8"/>
      <c r="PPO93" s="8"/>
      <c r="PPP93" s="8"/>
      <c r="PPQ93" s="8"/>
      <c r="PPR93" s="8"/>
      <c r="PPS93" s="8"/>
      <c r="PPT93" s="8"/>
      <c r="PPU93" s="8"/>
      <c r="PPV93" s="8"/>
      <c r="PPW93" s="8"/>
      <c r="PPX93" s="8"/>
      <c r="PPY93" s="8"/>
      <c r="PPZ93" s="8"/>
      <c r="PQA93" s="8"/>
      <c r="PQB93" s="8"/>
      <c r="PQC93" s="8"/>
      <c r="PQD93" s="8"/>
      <c r="PQE93" s="8"/>
      <c r="PQF93" s="8"/>
      <c r="PQG93" s="8"/>
      <c r="PQH93" s="8"/>
      <c r="PQI93" s="8"/>
      <c r="PQJ93" s="8"/>
      <c r="PQK93" s="8"/>
      <c r="PQL93" s="8"/>
      <c r="PQM93" s="8"/>
      <c r="PQN93" s="8"/>
      <c r="PQO93" s="8"/>
      <c r="PQP93" s="8"/>
      <c r="PQQ93" s="8"/>
      <c r="PQR93" s="8"/>
      <c r="PQS93" s="8"/>
      <c r="PQT93" s="8"/>
      <c r="PQU93" s="8"/>
      <c r="PQV93" s="8"/>
      <c r="PQW93" s="8"/>
      <c r="PQX93" s="8"/>
      <c r="PQY93" s="8"/>
      <c r="PQZ93" s="8"/>
      <c r="PRA93" s="8"/>
      <c r="PRB93" s="8"/>
      <c r="PRC93" s="8"/>
      <c r="PRD93" s="8"/>
      <c r="PRE93" s="8"/>
      <c r="PRF93" s="8"/>
      <c r="PRG93" s="8"/>
      <c r="PRH93" s="8"/>
      <c r="PRI93" s="8"/>
      <c r="PRJ93" s="8"/>
      <c r="PRK93" s="8"/>
      <c r="PRL93" s="8"/>
      <c r="PRM93" s="8"/>
      <c r="PRN93" s="8"/>
      <c r="PRO93" s="8"/>
      <c r="PRP93" s="8"/>
      <c r="PRQ93" s="8"/>
      <c r="PRR93" s="8"/>
      <c r="PRS93" s="8"/>
      <c r="PRT93" s="8"/>
      <c r="PRU93" s="8"/>
      <c r="PRV93" s="8"/>
      <c r="PRW93" s="8"/>
      <c r="PRX93" s="8"/>
      <c r="PRY93" s="8"/>
      <c r="PRZ93" s="8"/>
      <c r="PSA93" s="8"/>
      <c r="PSB93" s="8"/>
      <c r="PSC93" s="8"/>
      <c r="PSD93" s="8"/>
      <c r="PSE93" s="8"/>
      <c r="PSF93" s="8"/>
      <c r="PSG93" s="8"/>
      <c r="PSH93" s="8"/>
      <c r="PSI93" s="8"/>
      <c r="PSJ93" s="8"/>
      <c r="PSK93" s="8"/>
      <c r="PSL93" s="8"/>
      <c r="PSM93" s="8"/>
      <c r="PSN93" s="8"/>
      <c r="PSO93" s="8"/>
      <c r="PSP93" s="8"/>
      <c r="PSQ93" s="8"/>
      <c r="PSR93" s="8"/>
      <c r="PSS93" s="8"/>
      <c r="PST93" s="8"/>
      <c r="PSU93" s="8"/>
      <c r="PSV93" s="8"/>
      <c r="PSW93" s="8"/>
      <c r="PSX93" s="8"/>
      <c r="PSY93" s="8"/>
      <c r="PSZ93" s="8"/>
      <c r="PTA93" s="8"/>
      <c r="PTB93" s="8"/>
      <c r="PTC93" s="8"/>
      <c r="PTD93" s="8"/>
      <c r="PTE93" s="8"/>
      <c r="PTF93" s="8"/>
      <c r="PTG93" s="8"/>
      <c r="PTH93" s="8"/>
      <c r="PTI93" s="8"/>
      <c r="PTJ93" s="8"/>
      <c r="PTK93" s="8"/>
      <c r="PTL93" s="8"/>
      <c r="PTM93" s="8"/>
      <c r="PTN93" s="8"/>
      <c r="PTO93" s="8"/>
      <c r="PTP93" s="8"/>
      <c r="PTQ93" s="8"/>
      <c r="PTR93" s="8"/>
      <c r="PTS93" s="8"/>
      <c r="PTT93" s="8"/>
      <c r="PTU93" s="8"/>
      <c r="PTV93" s="8"/>
      <c r="PTW93" s="8"/>
      <c r="PTX93" s="8"/>
      <c r="PTY93" s="8"/>
      <c r="PTZ93" s="8"/>
      <c r="PUA93" s="8"/>
      <c r="PUB93" s="8"/>
      <c r="PUC93" s="8"/>
      <c r="PUD93" s="8"/>
      <c r="PUE93" s="8"/>
      <c r="PUF93" s="8"/>
      <c r="PUG93" s="8"/>
      <c r="PUH93" s="8"/>
      <c r="PUI93" s="8"/>
      <c r="PUJ93" s="8"/>
      <c r="PUK93" s="8"/>
      <c r="PUL93" s="8"/>
      <c r="PUM93" s="8"/>
      <c r="PUN93" s="8"/>
      <c r="PUO93" s="8"/>
      <c r="PUP93" s="8"/>
      <c r="PUQ93" s="8"/>
      <c r="PUR93" s="8"/>
      <c r="PUS93" s="8"/>
      <c r="PUT93" s="8"/>
      <c r="PUU93" s="8"/>
      <c r="PUV93" s="8"/>
      <c r="PUW93" s="8"/>
      <c r="PUX93" s="8"/>
      <c r="PUY93" s="8"/>
      <c r="PUZ93" s="8"/>
      <c r="PVA93" s="8"/>
      <c r="PVB93" s="8"/>
      <c r="PVC93" s="8"/>
      <c r="PVD93" s="8"/>
      <c r="PVE93" s="8"/>
      <c r="PVF93" s="8"/>
      <c r="PVG93" s="8"/>
      <c r="PVH93" s="8"/>
      <c r="PVI93" s="8"/>
      <c r="PVJ93" s="8"/>
      <c r="PVK93" s="8"/>
      <c r="PVL93" s="8"/>
      <c r="PVM93" s="8"/>
      <c r="PVN93" s="8"/>
      <c r="PVO93" s="8"/>
      <c r="PVP93" s="8"/>
      <c r="PVQ93" s="8"/>
      <c r="PVR93" s="8"/>
      <c r="PVS93" s="8"/>
      <c r="PVT93" s="8"/>
      <c r="PVU93" s="8"/>
      <c r="PVV93" s="8"/>
      <c r="PVW93" s="8"/>
      <c r="PVX93" s="8"/>
      <c r="PVY93" s="8"/>
      <c r="PVZ93" s="8"/>
      <c r="PWA93" s="8"/>
      <c r="PWB93" s="8"/>
      <c r="PWC93" s="8"/>
      <c r="PWD93" s="8"/>
      <c r="PWE93" s="8"/>
      <c r="PWF93" s="8"/>
      <c r="PWG93" s="8"/>
      <c r="PWH93" s="8"/>
      <c r="PWI93" s="8"/>
      <c r="PWJ93" s="8"/>
      <c r="PWK93" s="8"/>
      <c r="PWL93" s="8"/>
      <c r="PWM93" s="8"/>
      <c r="PWN93" s="8"/>
      <c r="PWO93" s="8"/>
      <c r="PWP93" s="8"/>
      <c r="PWQ93" s="8"/>
      <c r="PWR93" s="8"/>
      <c r="PWS93" s="8"/>
      <c r="PWT93" s="8"/>
      <c r="PWU93" s="8"/>
      <c r="PWV93" s="8"/>
      <c r="PWW93" s="8"/>
      <c r="PWX93" s="8"/>
      <c r="PWY93" s="8"/>
      <c r="PWZ93" s="8"/>
      <c r="PXA93" s="8"/>
      <c r="PXB93" s="8"/>
      <c r="PXC93" s="8"/>
      <c r="PXD93" s="8"/>
      <c r="PXE93" s="8"/>
      <c r="PXF93" s="8"/>
      <c r="PXG93" s="8"/>
      <c r="PXH93" s="8"/>
      <c r="PXI93" s="8"/>
      <c r="PXJ93" s="8"/>
      <c r="PXK93" s="8"/>
      <c r="PXL93" s="8"/>
      <c r="PXM93" s="8"/>
      <c r="PXN93" s="8"/>
      <c r="PXO93" s="8"/>
      <c r="PXP93" s="8"/>
      <c r="PXQ93" s="8"/>
      <c r="PXR93" s="8"/>
      <c r="PXS93" s="8"/>
      <c r="PXT93" s="8"/>
      <c r="PXU93" s="8"/>
      <c r="PXV93" s="8"/>
      <c r="PXW93" s="8"/>
      <c r="PXX93" s="8"/>
      <c r="PXY93" s="8"/>
      <c r="PXZ93" s="8"/>
      <c r="PYA93" s="8"/>
      <c r="PYB93" s="8"/>
      <c r="PYC93" s="8"/>
      <c r="PYD93" s="8"/>
      <c r="PYE93" s="8"/>
      <c r="PYF93" s="8"/>
      <c r="PYG93" s="8"/>
      <c r="PYH93" s="8"/>
      <c r="PYI93" s="8"/>
      <c r="PYJ93" s="8"/>
      <c r="PYK93" s="8"/>
      <c r="PYL93" s="8"/>
      <c r="PYM93" s="8"/>
      <c r="PYN93" s="8"/>
      <c r="PYO93" s="8"/>
      <c r="PYP93" s="8"/>
      <c r="PYQ93" s="8"/>
      <c r="PYR93" s="8"/>
      <c r="PYS93" s="8"/>
      <c r="PYT93" s="8"/>
      <c r="PYU93" s="8"/>
      <c r="PYV93" s="8"/>
      <c r="PYW93" s="8"/>
      <c r="PYX93" s="8"/>
      <c r="PYY93" s="8"/>
      <c r="PYZ93" s="8"/>
      <c r="PZA93" s="8"/>
      <c r="PZB93" s="8"/>
      <c r="PZC93" s="8"/>
      <c r="PZD93" s="8"/>
      <c r="PZE93" s="8"/>
      <c r="PZF93" s="8"/>
      <c r="PZG93" s="8"/>
      <c r="PZH93" s="8"/>
      <c r="PZI93" s="8"/>
      <c r="PZJ93" s="8"/>
      <c r="PZK93" s="8"/>
      <c r="PZL93" s="8"/>
      <c r="PZM93" s="8"/>
      <c r="PZN93" s="8"/>
      <c r="PZO93" s="8"/>
      <c r="PZP93" s="8"/>
      <c r="PZQ93" s="8"/>
      <c r="PZR93" s="8"/>
      <c r="PZS93" s="8"/>
      <c r="PZT93" s="8"/>
      <c r="PZU93" s="8"/>
      <c r="PZV93" s="8"/>
      <c r="PZW93" s="8"/>
      <c r="PZX93" s="8"/>
      <c r="PZY93" s="8"/>
      <c r="PZZ93" s="8"/>
      <c r="QAA93" s="8"/>
      <c r="QAB93" s="8"/>
      <c r="QAC93" s="8"/>
      <c r="QAD93" s="8"/>
      <c r="QAE93" s="8"/>
      <c r="QAF93" s="8"/>
      <c r="QAG93" s="8"/>
      <c r="QAH93" s="8"/>
      <c r="QAI93" s="8"/>
      <c r="QAJ93" s="8"/>
      <c r="QAK93" s="8"/>
      <c r="QAL93" s="8"/>
      <c r="QAM93" s="8"/>
      <c r="QAN93" s="8"/>
      <c r="QAO93" s="8"/>
      <c r="QAP93" s="8"/>
      <c r="QAQ93" s="8"/>
      <c r="QAR93" s="8"/>
      <c r="QAS93" s="8"/>
      <c r="QAT93" s="8"/>
      <c r="QAU93" s="8"/>
      <c r="QAV93" s="8"/>
      <c r="QAW93" s="8"/>
      <c r="QAX93" s="8"/>
      <c r="QAY93" s="8"/>
      <c r="QAZ93" s="8"/>
      <c r="QBA93" s="8"/>
      <c r="QBB93" s="8"/>
      <c r="QBC93" s="8"/>
      <c r="QBD93" s="8"/>
      <c r="QBE93" s="8"/>
      <c r="QBF93" s="8"/>
      <c r="QBG93" s="8"/>
      <c r="QBH93" s="8"/>
      <c r="QBI93" s="8"/>
      <c r="QBJ93" s="8"/>
      <c r="QBK93" s="8"/>
      <c r="QBL93" s="8"/>
      <c r="QBM93" s="8"/>
      <c r="QBN93" s="8"/>
      <c r="QBO93" s="8"/>
      <c r="QBP93" s="8"/>
      <c r="QBQ93" s="8"/>
      <c r="QBR93" s="8"/>
      <c r="QBS93" s="8"/>
      <c r="QBT93" s="8"/>
      <c r="QBU93" s="8"/>
      <c r="QBV93" s="8"/>
      <c r="QBW93" s="8"/>
      <c r="QBX93" s="8"/>
      <c r="QBY93" s="8"/>
      <c r="QBZ93" s="8"/>
      <c r="QCA93" s="8"/>
      <c r="QCB93" s="8"/>
      <c r="QCC93" s="8"/>
      <c r="QCD93" s="8"/>
      <c r="QCE93" s="8"/>
      <c r="QCF93" s="8"/>
      <c r="QCG93" s="8"/>
      <c r="QCH93" s="8"/>
      <c r="QCI93" s="8"/>
      <c r="QCJ93" s="8"/>
      <c r="QCK93" s="8"/>
      <c r="QCL93" s="8"/>
      <c r="QCM93" s="8"/>
      <c r="QCN93" s="8"/>
      <c r="QCO93" s="8"/>
      <c r="QCP93" s="8"/>
      <c r="QCQ93" s="8"/>
      <c r="QCR93" s="8"/>
      <c r="QCS93" s="8"/>
      <c r="QCT93" s="8"/>
      <c r="QCU93" s="8"/>
      <c r="QCV93" s="8"/>
      <c r="QCW93" s="8"/>
      <c r="QCX93" s="8"/>
      <c r="QCY93" s="8"/>
      <c r="QCZ93" s="8"/>
      <c r="QDA93" s="8"/>
      <c r="QDB93" s="8"/>
      <c r="QDC93" s="8"/>
      <c r="QDD93" s="8"/>
      <c r="QDE93" s="8"/>
      <c r="QDF93" s="8"/>
      <c r="QDG93" s="8"/>
      <c r="QDH93" s="8"/>
      <c r="QDI93" s="8"/>
      <c r="QDJ93" s="8"/>
      <c r="QDK93" s="8"/>
      <c r="QDL93" s="8"/>
      <c r="QDM93" s="8"/>
      <c r="QDN93" s="8"/>
      <c r="QDO93" s="8"/>
      <c r="QDP93" s="8"/>
      <c r="QDQ93" s="8"/>
      <c r="QDR93" s="8"/>
      <c r="QDS93" s="8"/>
      <c r="QDT93" s="8"/>
      <c r="QDU93" s="8"/>
      <c r="QDV93" s="8"/>
      <c r="QDW93" s="8"/>
      <c r="QDX93" s="8"/>
      <c r="QDY93" s="8"/>
      <c r="QDZ93" s="8"/>
      <c r="QEA93" s="8"/>
      <c r="QEB93" s="8"/>
      <c r="QEC93" s="8"/>
      <c r="QED93" s="8"/>
      <c r="QEE93" s="8"/>
      <c r="QEF93" s="8"/>
      <c r="QEG93" s="8"/>
      <c r="QEH93" s="8"/>
      <c r="QEI93" s="8"/>
      <c r="QEJ93" s="8"/>
      <c r="QEK93" s="8"/>
      <c r="QEL93" s="8"/>
      <c r="QEM93" s="8"/>
      <c r="QEN93" s="8"/>
      <c r="QEO93" s="8"/>
      <c r="QEP93" s="8"/>
      <c r="QEQ93" s="8"/>
      <c r="QER93" s="8"/>
      <c r="QES93" s="8"/>
      <c r="QET93" s="8"/>
      <c r="QEU93" s="8"/>
      <c r="QEV93" s="8"/>
      <c r="QEW93" s="8"/>
      <c r="QEX93" s="8"/>
      <c r="QEY93" s="8"/>
      <c r="QEZ93" s="8"/>
      <c r="QFA93" s="8"/>
      <c r="QFB93" s="8"/>
      <c r="QFC93" s="8"/>
      <c r="QFD93" s="8"/>
      <c r="QFE93" s="8"/>
      <c r="QFF93" s="8"/>
      <c r="QFG93" s="8"/>
      <c r="QFH93" s="8"/>
      <c r="QFI93" s="8"/>
      <c r="QFJ93" s="8"/>
      <c r="QFK93" s="8"/>
      <c r="QFL93" s="8"/>
      <c r="QFM93" s="8"/>
      <c r="QFN93" s="8"/>
      <c r="QFO93" s="8"/>
      <c r="QFP93" s="8"/>
      <c r="QFQ93" s="8"/>
      <c r="QFR93" s="8"/>
      <c r="QFS93" s="8"/>
      <c r="QFT93" s="8"/>
      <c r="QFU93" s="8"/>
      <c r="QFV93" s="8"/>
      <c r="QFW93" s="8"/>
      <c r="QFX93" s="8"/>
      <c r="QFY93" s="8"/>
      <c r="QFZ93" s="8"/>
      <c r="QGA93" s="8"/>
      <c r="QGB93" s="8"/>
      <c r="QGC93" s="8"/>
      <c r="QGD93" s="8"/>
      <c r="QGE93" s="8"/>
      <c r="QGF93" s="8"/>
      <c r="QGG93" s="8"/>
      <c r="QGH93" s="8"/>
      <c r="QGI93" s="8"/>
      <c r="QGJ93" s="8"/>
      <c r="QGK93" s="8"/>
      <c r="QGL93" s="8"/>
      <c r="QGM93" s="8"/>
      <c r="QGN93" s="8"/>
      <c r="QGO93" s="8"/>
      <c r="QGP93" s="8"/>
      <c r="QGQ93" s="8"/>
      <c r="QGR93" s="8"/>
      <c r="QGS93" s="8"/>
      <c r="QGT93" s="8"/>
      <c r="QGU93" s="8"/>
      <c r="QGV93" s="8"/>
      <c r="QGW93" s="8"/>
      <c r="QGX93" s="8"/>
      <c r="QGY93" s="8"/>
      <c r="QGZ93" s="8"/>
      <c r="QHA93" s="8"/>
      <c r="QHB93" s="8"/>
      <c r="QHC93" s="8"/>
      <c r="QHD93" s="8"/>
      <c r="QHE93" s="8"/>
      <c r="QHF93" s="8"/>
      <c r="QHG93" s="8"/>
      <c r="QHH93" s="8"/>
      <c r="QHI93" s="8"/>
      <c r="QHJ93" s="8"/>
      <c r="QHK93" s="8"/>
      <c r="QHL93" s="8"/>
      <c r="QHM93" s="8"/>
      <c r="QHN93" s="8"/>
      <c r="QHO93" s="8"/>
      <c r="QHP93" s="8"/>
      <c r="QHQ93" s="8"/>
      <c r="QHR93" s="8"/>
      <c r="QHS93" s="8"/>
      <c r="QHT93" s="8"/>
      <c r="QHU93" s="8"/>
      <c r="QHV93" s="8"/>
      <c r="QHW93" s="8"/>
      <c r="QHX93" s="8"/>
      <c r="QHY93" s="8"/>
      <c r="QHZ93" s="8"/>
      <c r="QIA93" s="8"/>
      <c r="QIB93" s="8"/>
      <c r="QIC93" s="8"/>
      <c r="QID93" s="8"/>
      <c r="QIE93" s="8"/>
      <c r="QIF93" s="8"/>
      <c r="QIG93" s="8"/>
      <c r="QIH93" s="8"/>
      <c r="QII93" s="8"/>
      <c r="QIJ93" s="8"/>
      <c r="QIK93" s="8"/>
      <c r="QIL93" s="8"/>
      <c r="QIM93" s="8"/>
      <c r="QIN93" s="8"/>
      <c r="QIO93" s="8"/>
      <c r="QIP93" s="8"/>
      <c r="QIQ93" s="8"/>
      <c r="QIR93" s="8"/>
      <c r="QIS93" s="8"/>
      <c r="QIT93" s="8"/>
      <c r="QIU93" s="8"/>
      <c r="QIV93" s="8"/>
      <c r="QIW93" s="8"/>
      <c r="QIX93" s="8"/>
      <c r="QIY93" s="8"/>
      <c r="QIZ93" s="8"/>
      <c r="QJA93" s="8"/>
      <c r="QJB93" s="8"/>
      <c r="QJC93" s="8"/>
      <c r="QJD93" s="8"/>
      <c r="QJE93" s="8"/>
      <c r="QJF93" s="8"/>
      <c r="QJG93" s="8"/>
      <c r="QJH93" s="8"/>
      <c r="QJI93" s="8"/>
      <c r="QJJ93" s="8"/>
      <c r="QJK93" s="8"/>
      <c r="QJL93" s="8"/>
      <c r="QJM93" s="8"/>
      <c r="QJN93" s="8"/>
      <c r="QJO93" s="8"/>
      <c r="QJP93" s="8"/>
      <c r="QJQ93" s="8"/>
      <c r="QJR93" s="8"/>
      <c r="QJS93" s="8"/>
      <c r="QJT93" s="8"/>
      <c r="QJU93" s="8"/>
      <c r="QJV93" s="8"/>
      <c r="QJW93" s="8"/>
      <c r="QJX93" s="8"/>
      <c r="QJY93" s="8"/>
      <c r="QJZ93" s="8"/>
      <c r="QKA93" s="8"/>
      <c r="QKB93" s="8"/>
      <c r="QKC93" s="8"/>
      <c r="QKD93" s="8"/>
      <c r="QKE93" s="8"/>
      <c r="QKF93" s="8"/>
      <c r="QKG93" s="8"/>
      <c r="QKH93" s="8"/>
      <c r="QKI93" s="8"/>
      <c r="QKJ93" s="8"/>
      <c r="QKK93" s="8"/>
      <c r="QKL93" s="8"/>
      <c r="QKM93" s="8"/>
      <c r="QKN93" s="8"/>
      <c r="QKO93" s="8"/>
      <c r="QKP93" s="8"/>
      <c r="QKQ93" s="8"/>
      <c r="QKR93" s="8"/>
      <c r="QKS93" s="8"/>
      <c r="QKT93" s="8"/>
      <c r="QKU93" s="8"/>
      <c r="QKV93" s="8"/>
      <c r="QKW93" s="8"/>
      <c r="QKX93" s="8"/>
      <c r="QKY93" s="8"/>
      <c r="QKZ93" s="8"/>
      <c r="QLA93" s="8"/>
      <c r="QLB93" s="8"/>
      <c r="QLC93" s="8"/>
      <c r="QLD93" s="8"/>
      <c r="QLE93" s="8"/>
      <c r="QLF93" s="8"/>
      <c r="QLG93" s="8"/>
      <c r="QLH93" s="8"/>
      <c r="QLI93" s="8"/>
      <c r="QLJ93" s="8"/>
      <c r="QLK93" s="8"/>
      <c r="QLL93" s="8"/>
      <c r="QLM93" s="8"/>
      <c r="QLN93" s="8"/>
      <c r="QLO93" s="8"/>
      <c r="QLP93" s="8"/>
      <c r="QLQ93" s="8"/>
      <c r="QLR93" s="8"/>
      <c r="QLS93" s="8"/>
      <c r="QLT93" s="8"/>
      <c r="QLU93" s="8"/>
      <c r="QLV93" s="8"/>
      <c r="QLW93" s="8"/>
      <c r="QLX93" s="8"/>
      <c r="QLY93" s="8"/>
      <c r="QLZ93" s="8"/>
      <c r="QMA93" s="8"/>
      <c r="QMB93" s="8"/>
      <c r="QMC93" s="8"/>
      <c r="QMD93" s="8"/>
      <c r="QME93" s="8"/>
      <c r="QMF93" s="8"/>
      <c r="QMG93" s="8"/>
      <c r="QMH93" s="8"/>
      <c r="QMI93" s="8"/>
      <c r="QMJ93" s="8"/>
      <c r="QMK93" s="8"/>
      <c r="QML93" s="8"/>
      <c r="QMM93" s="8"/>
      <c r="QMN93" s="8"/>
      <c r="QMO93" s="8"/>
      <c r="QMP93" s="8"/>
      <c r="QMQ93" s="8"/>
      <c r="QMR93" s="8"/>
      <c r="QMS93" s="8"/>
      <c r="QMT93" s="8"/>
      <c r="QMU93" s="8"/>
      <c r="QMV93" s="8"/>
      <c r="QMW93" s="8"/>
      <c r="QMX93" s="8"/>
      <c r="QMY93" s="8"/>
      <c r="QMZ93" s="8"/>
      <c r="QNA93" s="8"/>
      <c r="QNB93" s="8"/>
      <c r="QNC93" s="8"/>
      <c r="QND93" s="8"/>
      <c r="QNE93" s="8"/>
      <c r="QNF93" s="8"/>
      <c r="QNG93" s="8"/>
      <c r="QNH93" s="8"/>
      <c r="QNI93" s="8"/>
      <c r="QNJ93" s="8"/>
      <c r="QNK93" s="8"/>
      <c r="QNL93" s="8"/>
      <c r="QNM93" s="8"/>
      <c r="QNN93" s="8"/>
      <c r="QNO93" s="8"/>
      <c r="QNP93" s="8"/>
      <c r="QNQ93" s="8"/>
      <c r="QNR93" s="8"/>
      <c r="QNS93" s="8"/>
      <c r="QNT93" s="8"/>
      <c r="QNU93" s="8"/>
      <c r="QNV93" s="8"/>
      <c r="QNW93" s="8"/>
      <c r="QNX93" s="8"/>
      <c r="QNY93" s="8"/>
      <c r="QNZ93" s="8"/>
      <c r="QOA93" s="8"/>
      <c r="QOB93" s="8"/>
      <c r="QOC93" s="8"/>
      <c r="QOD93" s="8"/>
      <c r="QOE93" s="8"/>
      <c r="QOF93" s="8"/>
      <c r="QOG93" s="8"/>
      <c r="QOH93" s="8"/>
      <c r="QOI93" s="8"/>
      <c r="QOJ93" s="8"/>
      <c r="QOK93" s="8"/>
      <c r="QOL93" s="8"/>
      <c r="QOM93" s="8"/>
      <c r="QON93" s="8"/>
      <c r="QOO93" s="8"/>
      <c r="QOP93" s="8"/>
      <c r="QOQ93" s="8"/>
      <c r="QOR93" s="8"/>
      <c r="QOS93" s="8"/>
      <c r="QOT93" s="8"/>
      <c r="QOU93" s="8"/>
      <c r="QOV93" s="8"/>
      <c r="QOW93" s="8"/>
      <c r="QOX93" s="8"/>
      <c r="QOY93" s="8"/>
      <c r="QOZ93" s="8"/>
      <c r="QPA93" s="8"/>
      <c r="QPB93" s="8"/>
      <c r="QPC93" s="8"/>
      <c r="QPD93" s="8"/>
      <c r="QPE93" s="8"/>
      <c r="QPF93" s="8"/>
      <c r="QPG93" s="8"/>
      <c r="QPH93" s="8"/>
      <c r="QPI93" s="8"/>
      <c r="QPJ93" s="8"/>
      <c r="QPK93" s="8"/>
      <c r="QPL93" s="8"/>
      <c r="QPM93" s="8"/>
      <c r="QPN93" s="8"/>
      <c r="QPO93" s="8"/>
      <c r="QPP93" s="8"/>
      <c r="QPQ93" s="8"/>
      <c r="QPR93" s="8"/>
      <c r="QPS93" s="8"/>
      <c r="QPT93" s="8"/>
      <c r="QPU93" s="8"/>
      <c r="QPV93" s="8"/>
      <c r="QPW93" s="8"/>
      <c r="QPX93" s="8"/>
      <c r="QPY93" s="8"/>
      <c r="QPZ93" s="8"/>
      <c r="QQA93" s="8"/>
      <c r="QQB93" s="8"/>
      <c r="QQC93" s="8"/>
      <c r="QQD93" s="8"/>
      <c r="QQE93" s="8"/>
      <c r="QQF93" s="8"/>
      <c r="QQG93" s="8"/>
      <c r="QQH93" s="8"/>
      <c r="QQI93" s="8"/>
      <c r="QQJ93" s="8"/>
      <c r="QQK93" s="8"/>
      <c r="QQL93" s="8"/>
      <c r="QQM93" s="8"/>
      <c r="QQN93" s="8"/>
      <c r="QQO93" s="8"/>
      <c r="QQP93" s="8"/>
      <c r="QQQ93" s="8"/>
      <c r="QQR93" s="8"/>
      <c r="QQS93" s="8"/>
      <c r="QQT93" s="8"/>
      <c r="QQU93" s="8"/>
      <c r="QQV93" s="8"/>
      <c r="QQW93" s="8"/>
      <c r="QQX93" s="8"/>
      <c r="QQY93" s="8"/>
      <c r="QQZ93" s="8"/>
      <c r="QRA93" s="8"/>
      <c r="QRB93" s="8"/>
      <c r="QRC93" s="8"/>
      <c r="QRD93" s="8"/>
      <c r="QRE93" s="8"/>
      <c r="QRF93" s="8"/>
      <c r="QRG93" s="8"/>
      <c r="QRH93" s="8"/>
      <c r="QRI93" s="8"/>
      <c r="QRJ93" s="8"/>
      <c r="QRK93" s="8"/>
      <c r="QRL93" s="8"/>
      <c r="QRM93" s="8"/>
      <c r="QRN93" s="8"/>
      <c r="QRO93" s="8"/>
      <c r="QRP93" s="8"/>
      <c r="QRQ93" s="8"/>
      <c r="QRR93" s="8"/>
      <c r="QRS93" s="8"/>
      <c r="QRT93" s="8"/>
      <c r="QRU93" s="8"/>
      <c r="QRV93" s="8"/>
      <c r="QRW93" s="8"/>
      <c r="QRX93" s="8"/>
      <c r="QRY93" s="8"/>
      <c r="QRZ93" s="8"/>
      <c r="QSA93" s="8"/>
      <c r="QSB93" s="8"/>
      <c r="QSC93" s="8"/>
      <c r="QSD93" s="8"/>
      <c r="QSE93" s="8"/>
      <c r="QSF93" s="8"/>
      <c r="QSG93" s="8"/>
      <c r="QSH93" s="8"/>
      <c r="QSI93" s="8"/>
      <c r="QSJ93" s="8"/>
      <c r="QSK93" s="8"/>
      <c r="QSL93" s="8"/>
      <c r="QSM93" s="8"/>
      <c r="QSN93" s="8"/>
      <c r="QSO93" s="8"/>
      <c r="QSP93" s="8"/>
      <c r="QSQ93" s="8"/>
      <c r="QSR93" s="8"/>
      <c r="QSS93" s="8"/>
      <c r="QST93" s="8"/>
      <c r="QSU93" s="8"/>
      <c r="QSV93" s="8"/>
      <c r="QSW93" s="8"/>
      <c r="QSX93" s="8"/>
      <c r="QSY93" s="8"/>
      <c r="QSZ93" s="8"/>
      <c r="QTA93" s="8"/>
      <c r="QTB93" s="8"/>
      <c r="QTC93" s="8"/>
      <c r="QTD93" s="8"/>
      <c r="QTE93" s="8"/>
      <c r="QTF93" s="8"/>
      <c r="QTG93" s="8"/>
      <c r="QTH93" s="8"/>
      <c r="QTI93" s="8"/>
      <c r="QTJ93" s="8"/>
      <c r="QTK93" s="8"/>
      <c r="QTL93" s="8"/>
      <c r="QTM93" s="8"/>
      <c r="QTN93" s="8"/>
      <c r="QTO93" s="8"/>
      <c r="QTP93" s="8"/>
      <c r="QTQ93" s="8"/>
      <c r="QTR93" s="8"/>
      <c r="QTS93" s="8"/>
      <c r="QTT93" s="8"/>
      <c r="QTU93" s="8"/>
      <c r="QTV93" s="8"/>
      <c r="QTW93" s="8"/>
      <c r="QTX93" s="8"/>
      <c r="QTY93" s="8"/>
      <c r="QTZ93" s="8"/>
      <c r="QUA93" s="8"/>
      <c r="QUB93" s="8"/>
      <c r="QUC93" s="8"/>
      <c r="QUD93" s="8"/>
      <c r="QUE93" s="8"/>
      <c r="QUF93" s="8"/>
      <c r="QUG93" s="8"/>
      <c r="QUH93" s="8"/>
      <c r="QUI93" s="8"/>
      <c r="QUJ93" s="8"/>
      <c r="QUK93" s="8"/>
      <c r="QUL93" s="8"/>
      <c r="QUM93" s="8"/>
      <c r="QUN93" s="8"/>
      <c r="QUO93" s="8"/>
      <c r="QUP93" s="8"/>
      <c r="QUQ93" s="8"/>
      <c r="QUR93" s="8"/>
      <c r="QUS93" s="8"/>
      <c r="QUT93" s="8"/>
      <c r="QUU93" s="8"/>
      <c r="QUV93" s="8"/>
      <c r="QUW93" s="8"/>
      <c r="QUX93" s="8"/>
      <c r="QUY93" s="8"/>
      <c r="QUZ93" s="8"/>
      <c r="QVA93" s="8"/>
      <c r="QVB93" s="8"/>
      <c r="QVC93" s="8"/>
      <c r="QVD93" s="8"/>
      <c r="QVE93" s="8"/>
      <c r="QVF93" s="8"/>
      <c r="QVG93" s="8"/>
      <c r="QVH93" s="8"/>
      <c r="QVI93" s="8"/>
      <c r="QVJ93" s="8"/>
      <c r="QVK93" s="8"/>
      <c r="QVL93" s="8"/>
      <c r="QVM93" s="8"/>
      <c r="QVN93" s="8"/>
      <c r="QVO93" s="8"/>
      <c r="QVP93" s="8"/>
      <c r="QVQ93" s="8"/>
      <c r="QVR93" s="8"/>
      <c r="QVS93" s="8"/>
      <c r="QVT93" s="8"/>
      <c r="QVU93" s="8"/>
      <c r="QVV93" s="8"/>
      <c r="QVW93" s="8"/>
      <c r="QVX93" s="8"/>
      <c r="QVY93" s="8"/>
      <c r="QVZ93" s="8"/>
      <c r="QWA93" s="8"/>
      <c r="QWB93" s="8"/>
      <c r="QWC93" s="8"/>
      <c r="QWD93" s="8"/>
      <c r="QWE93" s="8"/>
      <c r="QWF93" s="8"/>
      <c r="QWG93" s="8"/>
      <c r="QWH93" s="8"/>
      <c r="QWI93" s="8"/>
      <c r="QWJ93" s="8"/>
      <c r="QWK93" s="8"/>
      <c r="QWL93" s="8"/>
      <c r="QWM93" s="8"/>
      <c r="QWN93" s="8"/>
      <c r="QWO93" s="8"/>
      <c r="QWP93" s="8"/>
      <c r="QWQ93" s="8"/>
      <c r="QWR93" s="8"/>
      <c r="QWS93" s="8"/>
      <c r="QWT93" s="8"/>
      <c r="QWU93" s="8"/>
      <c r="QWV93" s="8"/>
      <c r="QWW93" s="8"/>
      <c r="QWX93" s="8"/>
      <c r="QWY93" s="8"/>
      <c r="QWZ93" s="8"/>
      <c r="QXA93" s="8"/>
      <c r="QXB93" s="8"/>
      <c r="QXC93" s="8"/>
      <c r="QXD93" s="8"/>
      <c r="QXE93" s="8"/>
      <c r="QXF93" s="8"/>
      <c r="QXG93" s="8"/>
      <c r="QXH93" s="8"/>
      <c r="QXI93" s="8"/>
      <c r="QXJ93" s="8"/>
      <c r="QXK93" s="8"/>
      <c r="QXL93" s="8"/>
      <c r="QXM93" s="8"/>
      <c r="QXN93" s="8"/>
      <c r="QXO93" s="8"/>
      <c r="QXP93" s="8"/>
      <c r="QXQ93" s="8"/>
      <c r="QXR93" s="8"/>
      <c r="QXS93" s="8"/>
      <c r="QXT93" s="8"/>
      <c r="QXU93" s="8"/>
      <c r="QXV93" s="8"/>
      <c r="QXW93" s="8"/>
      <c r="QXX93" s="8"/>
      <c r="QXY93" s="8"/>
      <c r="QXZ93" s="8"/>
      <c r="QYA93" s="8"/>
      <c r="QYB93" s="8"/>
      <c r="QYC93" s="8"/>
      <c r="QYD93" s="8"/>
      <c r="QYE93" s="8"/>
      <c r="QYF93" s="8"/>
      <c r="QYG93" s="8"/>
      <c r="QYH93" s="8"/>
      <c r="QYI93" s="8"/>
      <c r="QYJ93" s="8"/>
      <c r="QYK93" s="8"/>
      <c r="QYL93" s="8"/>
      <c r="QYM93" s="8"/>
      <c r="QYN93" s="8"/>
      <c r="QYO93" s="8"/>
      <c r="QYP93" s="8"/>
      <c r="QYQ93" s="8"/>
      <c r="QYR93" s="8"/>
      <c r="QYS93" s="8"/>
      <c r="QYT93" s="8"/>
      <c r="QYU93" s="8"/>
      <c r="QYV93" s="8"/>
      <c r="QYW93" s="8"/>
      <c r="QYX93" s="8"/>
      <c r="QYY93" s="8"/>
      <c r="QYZ93" s="8"/>
      <c r="QZA93" s="8"/>
      <c r="QZB93" s="8"/>
      <c r="QZC93" s="8"/>
      <c r="QZD93" s="8"/>
      <c r="QZE93" s="8"/>
      <c r="QZF93" s="8"/>
      <c r="QZG93" s="8"/>
      <c r="QZH93" s="8"/>
      <c r="QZI93" s="8"/>
      <c r="QZJ93" s="8"/>
      <c r="QZK93" s="8"/>
      <c r="QZL93" s="8"/>
      <c r="QZM93" s="8"/>
      <c r="QZN93" s="8"/>
      <c r="QZO93" s="8"/>
      <c r="QZP93" s="8"/>
      <c r="QZQ93" s="8"/>
      <c r="QZR93" s="8"/>
      <c r="QZS93" s="8"/>
      <c r="QZT93" s="8"/>
      <c r="QZU93" s="8"/>
      <c r="QZV93" s="8"/>
      <c r="QZW93" s="8"/>
      <c r="QZX93" s="8"/>
      <c r="QZY93" s="8"/>
      <c r="QZZ93" s="8"/>
      <c r="RAA93" s="8"/>
      <c r="RAB93" s="8"/>
      <c r="RAC93" s="8"/>
      <c r="RAD93" s="8"/>
      <c r="RAE93" s="8"/>
      <c r="RAF93" s="8"/>
      <c r="RAG93" s="8"/>
      <c r="RAH93" s="8"/>
      <c r="RAI93" s="8"/>
      <c r="RAJ93" s="8"/>
      <c r="RAK93" s="8"/>
      <c r="RAL93" s="8"/>
      <c r="RAM93" s="8"/>
      <c r="RAN93" s="8"/>
      <c r="RAO93" s="8"/>
      <c r="RAP93" s="8"/>
      <c r="RAQ93" s="8"/>
      <c r="RAR93" s="8"/>
      <c r="RAS93" s="8"/>
      <c r="RAT93" s="8"/>
      <c r="RAU93" s="8"/>
      <c r="RAV93" s="8"/>
      <c r="RAW93" s="8"/>
      <c r="RAX93" s="8"/>
      <c r="RAY93" s="8"/>
      <c r="RAZ93" s="8"/>
      <c r="RBA93" s="8"/>
      <c r="RBB93" s="8"/>
      <c r="RBC93" s="8"/>
      <c r="RBD93" s="8"/>
      <c r="RBE93" s="8"/>
      <c r="RBF93" s="8"/>
      <c r="RBG93" s="8"/>
      <c r="RBH93" s="8"/>
      <c r="RBI93" s="8"/>
      <c r="RBJ93" s="8"/>
      <c r="RBK93" s="8"/>
      <c r="RBL93" s="8"/>
      <c r="RBM93" s="8"/>
      <c r="RBN93" s="8"/>
      <c r="RBO93" s="8"/>
      <c r="RBP93" s="8"/>
      <c r="RBQ93" s="8"/>
      <c r="RBR93" s="8"/>
      <c r="RBS93" s="8"/>
      <c r="RBT93" s="8"/>
      <c r="RBU93" s="8"/>
      <c r="RBV93" s="8"/>
      <c r="RBW93" s="8"/>
      <c r="RBX93" s="8"/>
      <c r="RBY93" s="8"/>
      <c r="RBZ93" s="8"/>
      <c r="RCA93" s="8"/>
      <c r="RCB93" s="8"/>
      <c r="RCC93" s="8"/>
      <c r="RCD93" s="8"/>
      <c r="RCE93" s="8"/>
      <c r="RCF93" s="8"/>
      <c r="RCG93" s="8"/>
      <c r="RCH93" s="8"/>
      <c r="RCI93" s="8"/>
      <c r="RCJ93" s="8"/>
      <c r="RCK93" s="8"/>
      <c r="RCL93" s="8"/>
      <c r="RCM93" s="8"/>
      <c r="RCN93" s="8"/>
      <c r="RCO93" s="8"/>
      <c r="RCP93" s="8"/>
      <c r="RCQ93" s="8"/>
      <c r="RCR93" s="8"/>
      <c r="RCS93" s="8"/>
      <c r="RCT93" s="8"/>
      <c r="RCU93" s="8"/>
      <c r="RCV93" s="8"/>
      <c r="RCW93" s="8"/>
      <c r="RCX93" s="8"/>
      <c r="RCY93" s="8"/>
      <c r="RCZ93" s="8"/>
      <c r="RDA93" s="8"/>
      <c r="RDB93" s="8"/>
      <c r="RDC93" s="8"/>
      <c r="RDD93" s="8"/>
      <c r="RDE93" s="8"/>
      <c r="RDF93" s="8"/>
      <c r="RDG93" s="8"/>
      <c r="RDH93" s="8"/>
      <c r="RDI93" s="8"/>
      <c r="RDJ93" s="8"/>
      <c r="RDK93" s="8"/>
      <c r="RDL93" s="8"/>
      <c r="RDM93" s="8"/>
      <c r="RDN93" s="8"/>
      <c r="RDO93" s="8"/>
      <c r="RDP93" s="8"/>
      <c r="RDQ93" s="8"/>
      <c r="RDR93" s="8"/>
      <c r="RDS93" s="8"/>
      <c r="RDT93" s="8"/>
      <c r="RDU93" s="8"/>
      <c r="RDV93" s="8"/>
      <c r="RDW93" s="8"/>
      <c r="RDX93" s="8"/>
      <c r="RDY93" s="8"/>
      <c r="RDZ93" s="8"/>
      <c r="REA93" s="8"/>
      <c r="REB93" s="8"/>
      <c r="REC93" s="8"/>
      <c r="RED93" s="8"/>
      <c r="REE93" s="8"/>
      <c r="REF93" s="8"/>
      <c r="REG93" s="8"/>
      <c r="REH93" s="8"/>
      <c r="REI93" s="8"/>
      <c r="REJ93" s="8"/>
      <c r="REK93" s="8"/>
      <c r="REL93" s="8"/>
      <c r="REM93" s="8"/>
      <c r="REN93" s="8"/>
      <c r="REO93" s="8"/>
      <c r="REP93" s="8"/>
      <c r="REQ93" s="8"/>
      <c r="RER93" s="8"/>
      <c r="RES93" s="8"/>
      <c r="RET93" s="8"/>
      <c r="REU93" s="8"/>
      <c r="REV93" s="8"/>
      <c r="REW93" s="8"/>
      <c r="REX93" s="8"/>
      <c r="REY93" s="8"/>
      <c r="REZ93" s="8"/>
      <c r="RFA93" s="8"/>
      <c r="RFB93" s="8"/>
      <c r="RFC93" s="8"/>
      <c r="RFD93" s="8"/>
      <c r="RFE93" s="8"/>
      <c r="RFF93" s="8"/>
      <c r="RFG93" s="8"/>
      <c r="RFH93" s="8"/>
      <c r="RFI93" s="8"/>
      <c r="RFJ93" s="8"/>
      <c r="RFK93" s="8"/>
      <c r="RFL93" s="8"/>
      <c r="RFM93" s="8"/>
      <c r="RFN93" s="8"/>
      <c r="RFO93" s="8"/>
      <c r="RFP93" s="8"/>
      <c r="RFQ93" s="8"/>
      <c r="RFR93" s="8"/>
      <c r="RFS93" s="8"/>
      <c r="RFT93" s="8"/>
      <c r="RFU93" s="8"/>
      <c r="RFV93" s="8"/>
      <c r="RFW93" s="8"/>
      <c r="RFX93" s="8"/>
      <c r="RFY93" s="8"/>
      <c r="RFZ93" s="8"/>
      <c r="RGA93" s="8"/>
      <c r="RGB93" s="8"/>
      <c r="RGC93" s="8"/>
      <c r="RGD93" s="8"/>
      <c r="RGE93" s="8"/>
      <c r="RGF93" s="8"/>
      <c r="RGG93" s="8"/>
      <c r="RGH93" s="8"/>
      <c r="RGI93" s="8"/>
      <c r="RGJ93" s="8"/>
      <c r="RGK93" s="8"/>
      <c r="RGL93" s="8"/>
      <c r="RGM93" s="8"/>
      <c r="RGN93" s="8"/>
      <c r="RGO93" s="8"/>
      <c r="RGP93" s="8"/>
      <c r="RGQ93" s="8"/>
      <c r="RGR93" s="8"/>
      <c r="RGS93" s="8"/>
      <c r="RGT93" s="8"/>
      <c r="RGU93" s="8"/>
      <c r="RGV93" s="8"/>
      <c r="RGW93" s="8"/>
      <c r="RGX93" s="8"/>
      <c r="RGY93" s="8"/>
      <c r="RGZ93" s="8"/>
      <c r="RHA93" s="8"/>
      <c r="RHB93" s="8"/>
      <c r="RHC93" s="8"/>
      <c r="RHD93" s="8"/>
      <c r="RHE93" s="8"/>
      <c r="RHF93" s="8"/>
      <c r="RHG93" s="8"/>
      <c r="RHH93" s="8"/>
      <c r="RHI93" s="8"/>
      <c r="RHJ93" s="8"/>
      <c r="RHK93" s="8"/>
      <c r="RHL93" s="8"/>
      <c r="RHM93" s="8"/>
      <c r="RHN93" s="8"/>
      <c r="RHO93" s="8"/>
      <c r="RHP93" s="8"/>
      <c r="RHQ93" s="8"/>
      <c r="RHR93" s="8"/>
      <c r="RHS93" s="8"/>
      <c r="RHT93" s="8"/>
      <c r="RHU93" s="8"/>
      <c r="RHV93" s="8"/>
      <c r="RHW93" s="8"/>
      <c r="RHX93" s="8"/>
      <c r="RHY93" s="8"/>
      <c r="RHZ93" s="8"/>
      <c r="RIA93" s="8"/>
      <c r="RIB93" s="8"/>
      <c r="RIC93" s="8"/>
      <c r="RID93" s="8"/>
      <c r="RIE93" s="8"/>
      <c r="RIF93" s="8"/>
      <c r="RIG93" s="8"/>
      <c r="RIH93" s="8"/>
      <c r="RII93" s="8"/>
      <c r="RIJ93" s="8"/>
      <c r="RIK93" s="8"/>
      <c r="RIL93" s="8"/>
      <c r="RIM93" s="8"/>
      <c r="RIN93" s="8"/>
      <c r="RIO93" s="8"/>
      <c r="RIP93" s="8"/>
      <c r="RIQ93" s="8"/>
      <c r="RIR93" s="8"/>
      <c r="RIS93" s="8"/>
      <c r="RIT93" s="8"/>
      <c r="RIU93" s="8"/>
      <c r="RIV93" s="8"/>
      <c r="RIW93" s="8"/>
      <c r="RIX93" s="8"/>
      <c r="RIY93" s="8"/>
      <c r="RIZ93" s="8"/>
      <c r="RJA93" s="8"/>
      <c r="RJB93" s="8"/>
      <c r="RJC93" s="8"/>
      <c r="RJD93" s="8"/>
      <c r="RJE93" s="8"/>
      <c r="RJF93" s="8"/>
      <c r="RJG93" s="8"/>
      <c r="RJH93" s="8"/>
      <c r="RJI93" s="8"/>
      <c r="RJJ93" s="8"/>
      <c r="RJK93" s="8"/>
      <c r="RJL93" s="8"/>
      <c r="RJM93" s="8"/>
      <c r="RJN93" s="8"/>
      <c r="RJO93" s="8"/>
      <c r="RJP93" s="8"/>
      <c r="RJQ93" s="8"/>
      <c r="RJR93" s="8"/>
      <c r="RJS93" s="8"/>
      <c r="RJT93" s="8"/>
      <c r="RJU93" s="8"/>
      <c r="RJV93" s="8"/>
      <c r="RJW93" s="8"/>
      <c r="RJX93" s="8"/>
      <c r="RJY93" s="8"/>
      <c r="RJZ93" s="8"/>
      <c r="RKA93" s="8"/>
      <c r="RKB93" s="8"/>
      <c r="RKC93" s="8"/>
      <c r="RKD93" s="8"/>
      <c r="RKE93" s="8"/>
      <c r="RKF93" s="8"/>
      <c r="RKG93" s="8"/>
      <c r="RKH93" s="8"/>
      <c r="RKI93" s="8"/>
      <c r="RKJ93" s="8"/>
      <c r="RKK93" s="8"/>
      <c r="RKL93" s="8"/>
      <c r="RKM93" s="8"/>
      <c r="RKN93" s="8"/>
      <c r="RKO93" s="8"/>
      <c r="RKP93" s="8"/>
      <c r="RKQ93" s="8"/>
      <c r="RKR93" s="8"/>
      <c r="RKS93" s="8"/>
      <c r="RKT93" s="8"/>
      <c r="RKU93" s="8"/>
      <c r="RKV93" s="8"/>
      <c r="RKW93" s="8"/>
      <c r="RKX93" s="8"/>
      <c r="RKY93" s="8"/>
      <c r="RKZ93" s="8"/>
      <c r="RLA93" s="8"/>
      <c r="RLB93" s="8"/>
      <c r="RLC93" s="8"/>
      <c r="RLD93" s="8"/>
      <c r="RLE93" s="8"/>
      <c r="RLF93" s="8"/>
      <c r="RLG93" s="8"/>
      <c r="RLH93" s="8"/>
      <c r="RLI93" s="8"/>
      <c r="RLJ93" s="8"/>
      <c r="RLK93" s="8"/>
      <c r="RLL93" s="8"/>
      <c r="RLM93" s="8"/>
      <c r="RLN93" s="8"/>
      <c r="RLO93" s="8"/>
      <c r="RLP93" s="8"/>
      <c r="RLQ93" s="8"/>
      <c r="RLR93" s="8"/>
      <c r="RLS93" s="8"/>
      <c r="RLT93" s="8"/>
      <c r="RLU93" s="8"/>
      <c r="RLV93" s="8"/>
      <c r="RLW93" s="8"/>
      <c r="RLX93" s="8"/>
      <c r="RLY93" s="8"/>
      <c r="RLZ93" s="8"/>
      <c r="RMA93" s="8"/>
      <c r="RMB93" s="8"/>
      <c r="RMC93" s="8"/>
      <c r="RMD93" s="8"/>
      <c r="RME93" s="8"/>
      <c r="RMF93" s="8"/>
      <c r="RMG93" s="8"/>
      <c r="RMH93" s="8"/>
      <c r="RMI93" s="8"/>
      <c r="RMJ93" s="8"/>
      <c r="RMK93" s="8"/>
      <c r="RML93" s="8"/>
      <c r="RMM93" s="8"/>
      <c r="RMN93" s="8"/>
      <c r="RMO93" s="8"/>
      <c r="RMP93" s="8"/>
      <c r="RMQ93" s="8"/>
      <c r="RMR93" s="8"/>
      <c r="RMS93" s="8"/>
      <c r="RMT93" s="8"/>
      <c r="RMU93" s="8"/>
      <c r="RMV93" s="8"/>
      <c r="RMW93" s="8"/>
      <c r="RMX93" s="8"/>
      <c r="RMY93" s="8"/>
      <c r="RMZ93" s="8"/>
      <c r="RNA93" s="8"/>
      <c r="RNB93" s="8"/>
      <c r="RNC93" s="8"/>
      <c r="RND93" s="8"/>
      <c r="RNE93" s="8"/>
      <c r="RNF93" s="8"/>
      <c r="RNG93" s="8"/>
      <c r="RNH93" s="8"/>
      <c r="RNI93" s="8"/>
      <c r="RNJ93" s="8"/>
      <c r="RNK93" s="8"/>
      <c r="RNL93" s="8"/>
      <c r="RNM93" s="8"/>
      <c r="RNN93" s="8"/>
      <c r="RNO93" s="8"/>
      <c r="RNP93" s="8"/>
      <c r="RNQ93" s="8"/>
      <c r="RNR93" s="8"/>
      <c r="RNS93" s="8"/>
      <c r="RNT93" s="8"/>
      <c r="RNU93" s="8"/>
      <c r="RNV93" s="8"/>
      <c r="RNW93" s="8"/>
      <c r="RNX93" s="8"/>
      <c r="RNY93" s="8"/>
      <c r="RNZ93" s="8"/>
      <c r="ROA93" s="8"/>
      <c r="ROB93" s="8"/>
      <c r="ROC93" s="8"/>
      <c r="ROD93" s="8"/>
      <c r="ROE93" s="8"/>
      <c r="ROF93" s="8"/>
      <c r="ROG93" s="8"/>
      <c r="ROH93" s="8"/>
      <c r="ROI93" s="8"/>
      <c r="ROJ93" s="8"/>
      <c r="ROK93" s="8"/>
      <c r="ROL93" s="8"/>
      <c r="ROM93" s="8"/>
      <c r="RON93" s="8"/>
      <c r="ROO93" s="8"/>
      <c r="ROP93" s="8"/>
      <c r="ROQ93" s="8"/>
      <c r="ROR93" s="8"/>
      <c r="ROS93" s="8"/>
      <c r="ROT93" s="8"/>
      <c r="ROU93" s="8"/>
      <c r="ROV93" s="8"/>
      <c r="ROW93" s="8"/>
      <c r="ROX93" s="8"/>
      <c r="ROY93" s="8"/>
      <c r="ROZ93" s="8"/>
      <c r="RPA93" s="8"/>
      <c r="RPB93" s="8"/>
      <c r="RPC93" s="8"/>
      <c r="RPD93" s="8"/>
      <c r="RPE93" s="8"/>
      <c r="RPF93" s="8"/>
      <c r="RPG93" s="8"/>
      <c r="RPH93" s="8"/>
      <c r="RPI93" s="8"/>
      <c r="RPJ93" s="8"/>
      <c r="RPK93" s="8"/>
      <c r="RPL93" s="8"/>
      <c r="RPM93" s="8"/>
      <c r="RPN93" s="8"/>
      <c r="RPO93" s="8"/>
      <c r="RPP93" s="8"/>
      <c r="RPQ93" s="8"/>
      <c r="RPR93" s="8"/>
      <c r="RPS93" s="8"/>
      <c r="RPT93" s="8"/>
      <c r="RPU93" s="8"/>
      <c r="RPV93" s="8"/>
      <c r="RPW93" s="8"/>
      <c r="RPX93" s="8"/>
      <c r="RPY93" s="8"/>
      <c r="RPZ93" s="8"/>
      <c r="RQA93" s="8"/>
      <c r="RQB93" s="8"/>
      <c r="RQC93" s="8"/>
      <c r="RQD93" s="8"/>
      <c r="RQE93" s="8"/>
      <c r="RQF93" s="8"/>
      <c r="RQG93" s="8"/>
      <c r="RQH93" s="8"/>
      <c r="RQI93" s="8"/>
      <c r="RQJ93" s="8"/>
      <c r="RQK93" s="8"/>
      <c r="RQL93" s="8"/>
      <c r="RQM93" s="8"/>
      <c r="RQN93" s="8"/>
      <c r="RQO93" s="8"/>
      <c r="RQP93" s="8"/>
      <c r="RQQ93" s="8"/>
      <c r="RQR93" s="8"/>
      <c r="RQS93" s="8"/>
      <c r="RQT93" s="8"/>
      <c r="RQU93" s="8"/>
      <c r="RQV93" s="8"/>
      <c r="RQW93" s="8"/>
      <c r="RQX93" s="8"/>
      <c r="RQY93" s="8"/>
      <c r="RQZ93" s="8"/>
      <c r="RRA93" s="8"/>
      <c r="RRB93" s="8"/>
      <c r="RRC93" s="8"/>
      <c r="RRD93" s="8"/>
      <c r="RRE93" s="8"/>
      <c r="RRF93" s="8"/>
      <c r="RRG93" s="8"/>
      <c r="RRH93" s="8"/>
      <c r="RRI93" s="8"/>
      <c r="RRJ93" s="8"/>
      <c r="RRK93" s="8"/>
      <c r="RRL93" s="8"/>
      <c r="RRM93" s="8"/>
      <c r="RRN93" s="8"/>
      <c r="RRO93" s="8"/>
      <c r="RRP93" s="8"/>
      <c r="RRQ93" s="8"/>
      <c r="RRR93" s="8"/>
      <c r="RRS93" s="8"/>
      <c r="RRT93" s="8"/>
      <c r="RRU93" s="8"/>
      <c r="RRV93" s="8"/>
      <c r="RRW93" s="8"/>
      <c r="RRX93" s="8"/>
      <c r="RRY93" s="8"/>
      <c r="RRZ93" s="8"/>
      <c r="RSA93" s="8"/>
      <c r="RSB93" s="8"/>
      <c r="RSC93" s="8"/>
      <c r="RSD93" s="8"/>
      <c r="RSE93" s="8"/>
      <c r="RSF93" s="8"/>
      <c r="RSG93" s="8"/>
      <c r="RSH93" s="8"/>
      <c r="RSI93" s="8"/>
      <c r="RSJ93" s="8"/>
      <c r="RSK93" s="8"/>
      <c r="RSL93" s="8"/>
      <c r="RSM93" s="8"/>
      <c r="RSN93" s="8"/>
      <c r="RSO93" s="8"/>
      <c r="RSP93" s="8"/>
      <c r="RSQ93" s="8"/>
      <c r="RSR93" s="8"/>
      <c r="RSS93" s="8"/>
      <c r="RST93" s="8"/>
      <c r="RSU93" s="8"/>
      <c r="RSV93" s="8"/>
      <c r="RSW93" s="8"/>
      <c r="RSX93" s="8"/>
      <c r="RSY93" s="8"/>
      <c r="RSZ93" s="8"/>
      <c r="RTA93" s="8"/>
      <c r="RTB93" s="8"/>
      <c r="RTC93" s="8"/>
      <c r="RTD93" s="8"/>
      <c r="RTE93" s="8"/>
      <c r="RTF93" s="8"/>
      <c r="RTG93" s="8"/>
      <c r="RTH93" s="8"/>
      <c r="RTI93" s="8"/>
      <c r="RTJ93" s="8"/>
      <c r="RTK93" s="8"/>
      <c r="RTL93" s="8"/>
      <c r="RTM93" s="8"/>
      <c r="RTN93" s="8"/>
      <c r="RTO93" s="8"/>
      <c r="RTP93" s="8"/>
      <c r="RTQ93" s="8"/>
      <c r="RTR93" s="8"/>
      <c r="RTS93" s="8"/>
      <c r="RTT93" s="8"/>
      <c r="RTU93" s="8"/>
      <c r="RTV93" s="8"/>
      <c r="RTW93" s="8"/>
      <c r="RTX93" s="8"/>
      <c r="RTY93" s="8"/>
      <c r="RTZ93" s="8"/>
      <c r="RUA93" s="8"/>
      <c r="RUB93" s="8"/>
      <c r="RUC93" s="8"/>
      <c r="RUD93" s="8"/>
      <c r="RUE93" s="8"/>
      <c r="RUF93" s="8"/>
      <c r="RUG93" s="8"/>
      <c r="RUH93" s="8"/>
      <c r="RUI93" s="8"/>
      <c r="RUJ93" s="8"/>
      <c r="RUK93" s="8"/>
      <c r="RUL93" s="8"/>
      <c r="RUM93" s="8"/>
      <c r="RUN93" s="8"/>
      <c r="RUO93" s="8"/>
      <c r="RUP93" s="8"/>
      <c r="RUQ93" s="8"/>
      <c r="RUR93" s="8"/>
      <c r="RUS93" s="8"/>
      <c r="RUT93" s="8"/>
      <c r="RUU93" s="8"/>
      <c r="RUV93" s="8"/>
      <c r="RUW93" s="8"/>
      <c r="RUX93" s="8"/>
      <c r="RUY93" s="8"/>
      <c r="RUZ93" s="8"/>
      <c r="RVA93" s="8"/>
      <c r="RVB93" s="8"/>
      <c r="RVC93" s="8"/>
      <c r="RVD93" s="8"/>
      <c r="RVE93" s="8"/>
      <c r="RVF93" s="8"/>
      <c r="RVG93" s="8"/>
      <c r="RVH93" s="8"/>
      <c r="RVI93" s="8"/>
      <c r="RVJ93" s="8"/>
      <c r="RVK93" s="8"/>
      <c r="RVL93" s="8"/>
      <c r="RVM93" s="8"/>
      <c r="RVN93" s="8"/>
      <c r="RVO93" s="8"/>
      <c r="RVP93" s="8"/>
      <c r="RVQ93" s="8"/>
      <c r="RVR93" s="8"/>
      <c r="RVS93" s="8"/>
      <c r="RVT93" s="8"/>
      <c r="RVU93" s="8"/>
      <c r="RVV93" s="8"/>
      <c r="RVW93" s="8"/>
      <c r="RVX93" s="8"/>
      <c r="RVY93" s="8"/>
      <c r="RVZ93" s="8"/>
      <c r="RWA93" s="8"/>
      <c r="RWB93" s="8"/>
      <c r="RWC93" s="8"/>
      <c r="RWD93" s="8"/>
      <c r="RWE93" s="8"/>
      <c r="RWF93" s="8"/>
      <c r="RWG93" s="8"/>
      <c r="RWH93" s="8"/>
      <c r="RWI93" s="8"/>
      <c r="RWJ93" s="8"/>
      <c r="RWK93" s="8"/>
      <c r="RWL93" s="8"/>
      <c r="RWM93" s="8"/>
      <c r="RWN93" s="8"/>
      <c r="RWO93" s="8"/>
      <c r="RWP93" s="8"/>
      <c r="RWQ93" s="8"/>
      <c r="RWR93" s="8"/>
      <c r="RWS93" s="8"/>
      <c r="RWT93" s="8"/>
      <c r="RWU93" s="8"/>
      <c r="RWV93" s="8"/>
      <c r="RWW93" s="8"/>
      <c r="RWX93" s="8"/>
      <c r="RWY93" s="8"/>
      <c r="RWZ93" s="8"/>
      <c r="RXA93" s="8"/>
      <c r="RXB93" s="8"/>
      <c r="RXC93" s="8"/>
      <c r="RXD93" s="8"/>
      <c r="RXE93" s="8"/>
      <c r="RXF93" s="8"/>
      <c r="RXG93" s="8"/>
      <c r="RXH93" s="8"/>
      <c r="RXI93" s="8"/>
      <c r="RXJ93" s="8"/>
      <c r="RXK93" s="8"/>
      <c r="RXL93" s="8"/>
      <c r="RXM93" s="8"/>
      <c r="RXN93" s="8"/>
      <c r="RXO93" s="8"/>
      <c r="RXP93" s="8"/>
      <c r="RXQ93" s="8"/>
      <c r="RXR93" s="8"/>
      <c r="RXS93" s="8"/>
      <c r="RXT93" s="8"/>
      <c r="RXU93" s="8"/>
      <c r="RXV93" s="8"/>
      <c r="RXW93" s="8"/>
      <c r="RXX93" s="8"/>
      <c r="RXY93" s="8"/>
      <c r="RXZ93" s="8"/>
      <c r="RYA93" s="8"/>
      <c r="RYB93" s="8"/>
      <c r="RYC93" s="8"/>
      <c r="RYD93" s="8"/>
      <c r="RYE93" s="8"/>
      <c r="RYF93" s="8"/>
      <c r="RYG93" s="8"/>
      <c r="RYH93" s="8"/>
      <c r="RYI93" s="8"/>
      <c r="RYJ93" s="8"/>
      <c r="RYK93" s="8"/>
      <c r="RYL93" s="8"/>
      <c r="RYM93" s="8"/>
      <c r="RYN93" s="8"/>
      <c r="RYO93" s="8"/>
      <c r="RYP93" s="8"/>
      <c r="RYQ93" s="8"/>
      <c r="RYR93" s="8"/>
      <c r="RYS93" s="8"/>
      <c r="RYT93" s="8"/>
      <c r="RYU93" s="8"/>
      <c r="RYV93" s="8"/>
      <c r="RYW93" s="8"/>
      <c r="RYX93" s="8"/>
      <c r="RYY93" s="8"/>
      <c r="RYZ93" s="8"/>
      <c r="RZA93" s="8"/>
      <c r="RZB93" s="8"/>
      <c r="RZC93" s="8"/>
      <c r="RZD93" s="8"/>
      <c r="RZE93" s="8"/>
      <c r="RZF93" s="8"/>
      <c r="RZG93" s="8"/>
      <c r="RZH93" s="8"/>
      <c r="RZI93" s="8"/>
      <c r="RZJ93" s="8"/>
      <c r="RZK93" s="8"/>
      <c r="RZL93" s="8"/>
      <c r="RZM93" s="8"/>
      <c r="RZN93" s="8"/>
      <c r="RZO93" s="8"/>
      <c r="RZP93" s="8"/>
      <c r="RZQ93" s="8"/>
      <c r="RZR93" s="8"/>
      <c r="RZS93" s="8"/>
      <c r="RZT93" s="8"/>
      <c r="RZU93" s="8"/>
      <c r="RZV93" s="8"/>
      <c r="RZW93" s="8"/>
      <c r="RZX93" s="8"/>
      <c r="RZY93" s="8"/>
      <c r="RZZ93" s="8"/>
      <c r="SAA93" s="8"/>
      <c r="SAB93" s="8"/>
      <c r="SAC93" s="8"/>
      <c r="SAD93" s="8"/>
      <c r="SAE93" s="8"/>
      <c r="SAF93" s="8"/>
      <c r="SAG93" s="8"/>
      <c r="SAH93" s="8"/>
      <c r="SAI93" s="8"/>
      <c r="SAJ93" s="8"/>
      <c r="SAK93" s="8"/>
      <c r="SAL93" s="8"/>
      <c r="SAM93" s="8"/>
      <c r="SAN93" s="8"/>
      <c r="SAO93" s="8"/>
      <c r="SAP93" s="8"/>
      <c r="SAQ93" s="8"/>
      <c r="SAR93" s="8"/>
      <c r="SAS93" s="8"/>
      <c r="SAT93" s="8"/>
      <c r="SAU93" s="8"/>
      <c r="SAV93" s="8"/>
      <c r="SAW93" s="8"/>
      <c r="SAX93" s="8"/>
      <c r="SAY93" s="8"/>
      <c r="SAZ93" s="8"/>
      <c r="SBA93" s="8"/>
      <c r="SBB93" s="8"/>
      <c r="SBC93" s="8"/>
      <c r="SBD93" s="8"/>
      <c r="SBE93" s="8"/>
      <c r="SBF93" s="8"/>
      <c r="SBG93" s="8"/>
      <c r="SBH93" s="8"/>
      <c r="SBI93" s="8"/>
      <c r="SBJ93" s="8"/>
      <c r="SBK93" s="8"/>
      <c r="SBL93" s="8"/>
      <c r="SBM93" s="8"/>
      <c r="SBN93" s="8"/>
      <c r="SBO93" s="8"/>
      <c r="SBP93" s="8"/>
      <c r="SBQ93" s="8"/>
      <c r="SBR93" s="8"/>
      <c r="SBS93" s="8"/>
      <c r="SBT93" s="8"/>
      <c r="SBU93" s="8"/>
      <c r="SBV93" s="8"/>
      <c r="SBW93" s="8"/>
      <c r="SBX93" s="8"/>
      <c r="SBY93" s="8"/>
      <c r="SBZ93" s="8"/>
      <c r="SCA93" s="8"/>
      <c r="SCB93" s="8"/>
      <c r="SCC93" s="8"/>
      <c r="SCD93" s="8"/>
      <c r="SCE93" s="8"/>
      <c r="SCF93" s="8"/>
      <c r="SCG93" s="8"/>
      <c r="SCH93" s="8"/>
      <c r="SCI93" s="8"/>
      <c r="SCJ93" s="8"/>
      <c r="SCK93" s="8"/>
      <c r="SCL93" s="8"/>
      <c r="SCM93" s="8"/>
      <c r="SCN93" s="8"/>
      <c r="SCO93" s="8"/>
      <c r="SCP93" s="8"/>
      <c r="SCQ93" s="8"/>
      <c r="SCR93" s="8"/>
      <c r="SCS93" s="8"/>
      <c r="SCT93" s="8"/>
      <c r="SCU93" s="8"/>
      <c r="SCV93" s="8"/>
      <c r="SCW93" s="8"/>
      <c r="SCX93" s="8"/>
      <c r="SCY93" s="8"/>
      <c r="SCZ93" s="8"/>
      <c r="SDA93" s="8"/>
      <c r="SDB93" s="8"/>
      <c r="SDC93" s="8"/>
      <c r="SDD93" s="8"/>
      <c r="SDE93" s="8"/>
      <c r="SDF93" s="8"/>
      <c r="SDG93" s="8"/>
      <c r="SDH93" s="8"/>
      <c r="SDI93" s="8"/>
      <c r="SDJ93" s="8"/>
      <c r="SDK93" s="8"/>
      <c r="SDL93" s="8"/>
      <c r="SDM93" s="8"/>
      <c r="SDN93" s="8"/>
      <c r="SDO93" s="8"/>
      <c r="SDP93" s="8"/>
      <c r="SDQ93" s="8"/>
      <c r="SDR93" s="8"/>
      <c r="SDS93" s="8"/>
      <c r="SDT93" s="8"/>
      <c r="SDU93" s="8"/>
      <c r="SDV93" s="8"/>
      <c r="SDW93" s="8"/>
      <c r="SDX93" s="8"/>
      <c r="SDY93" s="8"/>
      <c r="SDZ93" s="8"/>
      <c r="SEA93" s="8"/>
      <c r="SEB93" s="8"/>
      <c r="SEC93" s="8"/>
      <c r="SED93" s="8"/>
      <c r="SEE93" s="8"/>
      <c r="SEF93" s="8"/>
      <c r="SEG93" s="8"/>
      <c r="SEH93" s="8"/>
      <c r="SEI93" s="8"/>
      <c r="SEJ93" s="8"/>
      <c r="SEK93" s="8"/>
      <c r="SEL93" s="8"/>
      <c r="SEM93" s="8"/>
      <c r="SEN93" s="8"/>
      <c r="SEO93" s="8"/>
      <c r="SEP93" s="8"/>
      <c r="SEQ93" s="8"/>
      <c r="SER93" s="8"/>
      <c r="SES93" s="8"/>
      <c r="SET93" s="8"/>
      <c r="SEU93" s="8"/>
      <c r="SEV93" s="8"/>
      <c r="SEW93" s="8"/>
      <c r="SEX93" s="8"/>
      <c r="SEY93" s="8"/>
      <c r="SEZ93" s="8"/>
      <c r="SFA93" s="8"/>
      <c r="SFB93" s="8"/>
      <c r="SFC93" s="8"/>
      <c r="SFD93" s="8"/>
      <c r="SFE93" s="8"/>
      <c r="SFF93" s="8"/>
      <c r="SFG93" s="8"/>
      <c r="SFH93" s="8"/>
      <c r="SFI93" s="8"/>
      <c r="SFJ93" s="8"/>
      <c r="SFK93" s="8"/>
      <c r="SFL93" s="8"/>
      <c r="SFM93" s="8"/>
      <c r="SFN93" s="8"/>
      <c r="SFO93" s="8"/>
      <c r="SFP93" s="8"/>
      <c r="SFQ93" s="8"/>
      <c r="SFR93" s="8"/>
      <c r="SFS93" s="8"/>
      <c r="SFT93" s="8"/>
      <c r="SFU93" s="8"/>
      <c r="SFV93" s="8"/>
      <c r="SFW93" s="8"/>
      <c r="SFX93" s="8"/>
      <c r="SFY93" s="8"/>
      <c r="SFZ93" s="8"/>
      <c r="SGA93" s="8"/>
      <c r="SGB93" s="8"/>
      <c r="SGC93" s="8"/>
      <c r="SGD93" s="8"/>
      <c r="SGE93" s="8"/>
      <c r="SGF93" s="8"/>
      <c r="SGG93" s="8"/>
      <c r="SGH93" s="8"/>
      <c r="SGI93" s="8"/>
      <c r="SGJ93" s="8"/>
      <c r="SGK93" s="8"/>
      <c r="SGL93" s="8"/>
      <c r="SGM93" s="8"/>
      <c r="SGN93" s="8"/>
      <c r="SGO93" s="8"/>
      <c r="SGP93" s="8"/>
      <c r="SGQ93" s="8"/>
      <c r="SGR93" s="8"/>
      <c r="SGS93" s="8"/>
      <c r="SGT93" s="8"/>
      <c r="SGU93" s="8"/>
      <c r="SGV93" s="8"/>
      <c r="SGW93" s="8"/>
      <c r="SGX93" s="8"/>
      <c r="SGY93" s="8"/>
      <c r="SGZ93" s="8"/>
      <c r="SHA93" s="8"/>
      <c r="SHB93" s="8"/>
      <c r="SHC93" s="8"/>
      <c r="SHD93" s="8"/>
      <c r="SHE93" s="8"/>
      <c r="SHF93" s="8"/>
      <c r="SHG93" s="8"/>
      <c r="SHH93" s="8"/>
      <c r="SHI93" s="8"/>
      <c r="SHJ93" s="8"/>
      <c r="SHK93" s="8"/>
      <c r="SHL93" s="8"/>
      <c r="SHM93" s="8"/>
      <c r="SHN93" s="8"/>
      <c r="SHO93" s="8"/>
      <c r="SHP93" s="8"/>
      <c r="SHQ93" s="8"/>
      <c r="SHR93" s="8"/>
      <c r="SHS93" s="8"/>
      <c r="SHT93" s="8"/>
      <c r="SHU93" s="8"/>
      <c r="SHV93" s="8"/>
      <c r="SHW93" s="8"/>
      <c r="SHX93" s="8"/>
      <c r="SHY93" s="8"/>
      <c r="SHZ93" s="8"/>
      <c r="SIA93" s="8"/>
      <c r="SIB93" s="8"/>
      <c r="SIC93" s="8"/>
      <c r="SID93" s="8"/>
      <c r="SIE93" s="8"/>
      <c r="SIF93" s="8"/>
      <c r="SIG93" s="8"/>
      <c r="SIH93" s="8"/>
      <c r="SII93" s="8"/>
      <c r="SIJ93" s="8"/>
      <c r="SIK93" s="8"/>
      <c r="SIL93" s="8"/>
      <c r="SIM93" s="8"/>
      <c r="SIN93" s="8"/>
      <c r="SIO93" s="8"/>
      <c r="SIP93" s="8"/>
      <c r="SIQ93" s="8"/>
      <c r="SIR93" s="8"/>
      <c r="SIS93" s="8"/>
      <c r="SIT93" s="8"/>
      <c r="SIU93" s="8"/>
      <c r="SIV93" s="8"/>
      <c r="SIW93" s="8"/>
      <c r="SIX93" s="8"/>
      <c r="SIY93" s="8"/>
      <c r="SIZ93" s="8"/>
      <c r="SJA93" s="8"/>
      <c r="SJB93" s="8"/>
      <c r="SJC93" s="8"/>
      <c r="SJD93" s="8"/>
      <c r="SJE93" s="8"/>
      <c r="SJF93" s="8"/>
      <c r="SJG93" s="8"/>
      <c r="SJH93" s="8"/>
      <c r="SJI93" s="8"/>
      <c r="SJJ93" s="8"/>
      <c r="SJK93" s="8"/>
      <c r="SJL93" s="8"/>
      <c r="SJM93" s="8"/>
      <c r="SJN93" s="8"/>
      <c r="SJO93" s="8"/>
      <c r="SJP93" s="8"/>
      <c r="SJQ93" s="8"/>
      <c r="SJR93" s="8"/>
      <c r="SJS93" s="8"/>
      <c r="SJT93" s="8"/>
      <c r="SJU93" s="8"/>
      <c r="SJV93" s="8"/>
      <c r="SJW93" s="8"/>
      <c r="SJX93" s="8"/>
      <c r="SJY93" s="8"/>
      <c r="SJZ93" s="8"/>
      <c r="SKA93" s="8"/>
      <c r="SKB93" s="8"/>
      <c r="SKC93" s="8"/>
      <c r="SKD93" s="8"/>
      <c r="SKE93" s="8"/>
      <c r="SKF93" s="8"/>
      <c r="SKG93" s="8"/>
      <c r="SKH93" s="8"/>
      <c r="SKI93" s="8"/>
      <c r="SKJ93" s="8"/>
      <c r="SKK93" s="8"/>
      <c r="SKL93" s="8"/>
      <c r="SKM93" s="8"/>
      <c r="SKN93" s="8"/>
      <c r="SKO93" s="8"/>
      <c r="SKP93" s="8"/>
      <c r="SKQ93" s="8"/>
      <c r="SKR93" s="8"/>
      <c r="SKS93" s="8"/>
      <c r="SKT93" s="8"/>
      <c r="SKU93" s="8"/>
      <c r="SKV93" s="8"/>
      <c r="SKW93" s="8"/>
      <c r="SKX93" s="8"/>
      <c r="SKY93" s="8"/>
      <c r="SKZ93" s="8"/>
      <c r="SLA93" s="8"/>
      <c r="SLB93" s="8"/>
      <c r="SLC93" s="8"/>
      <c r="SLD93" s="8"/>
      <c r="SLE93" s="8"/>
      <c r="SLF93" s="8"/>
      <c r="SLG93" s="8"/>
      <c r="SLH93" s="8"/>
      <c r="SLI93" s="8"/>
      <c r="SLJ93" s="8"/>
      <c r="SLK93" s="8"/>
      <c r="SLL93" s="8"/>
      <c r="SLM93" s="8"/>
      <c r="SLN93" s="8"/>
      <c r="SLO93" s="8"/>
      <c r="SLP93" s="8"/>
      <c r="SLQ93" s="8"/>
      <c r="SLR93" s="8"/>
      <c r="SLS93" s="8"/>
      <c r="SLT93" s="8"/>
      <c r="SLU93" s="8"/>
      <c r="SLV93" s="8"/>
      <c r="SLW93" s="8"/>
      <c r="SLX93" s="8"/>
      <c r="SLY93" s="8"/>
      <c r="SLZ93" s="8"/>
      <c r="SMA93" s="8"/>
      <c r="SMB93" s="8"/>
      <c r="SMC93" s="8"/>
      <c r="SMD93" s="8"/>
      <c r="SME93" s="8"/>
      <c r="SMF93" s="8"/>
      <c r="SMG93" s="8"/>
      <c r="SMH93" s="8"/>
      <c r="SMI93" s="8"/>
      <c r="SMJ93" s="8"/>
      <c r="SMK93" s="8"/>
      <c r="SML93" s="8"/>
      <c r="SMM93" s="8"/>
      <c r="SMN93" s="8"/>
      <c r="SMO93" s="8"/>
      <c r="SMP93" s="8"/>
      <c r="SMQ93" s="8"/>
      <c r="SMR93" s="8"/>
      <c r="SMS93" s="8"/>
      <c r="SMT93" s="8"/>
      <c r="SMU93" s="8"/>
      <c r="SMV93" s="8"/>
      <c r="SMW93" s="8"/>
      <c r="SMX93" s="8"/>
      <c r="SMY93" s="8"/>
      <c r="SMZ93" s="8"/>
      <c r="SNA93" s="8"/>
      <c r="SNB93" s="8"/>
      <c r="SNC93" s="8"/>
      <c r="SND93" s="8"/>
      <c r="SNE93" s="8"/>
      <c r="SNF93" s="8"/>
      <c r="SNG93" s="8"/>
      <c r="SNH93" s="8"/>
      <c r="SNI93" s="8"/>
      <c r="SNJ93" s="8"/>
      <c r="SNK93" s="8"/>
      <c r="SNL93" s="8"/>
      <c r="SNM93" s="8"/>
      <c r="SNN93" s="8"/>
      <c r="SNO93" s="8"/>
      <c r="SNP93" s="8"/>
      <c r="SNQ93" s="8"/>
      <c r="SNR93" s="8"/>
      <c r="SNS93" s="8"/>
      <c r="SNT93" s="8"/>
      <c r="SNU93" s="8"/>
      <c r="SNV93" s="8"/>
      <c r="SNW93" s="8"/>
      <c r="SNX93" s="8"/>
      <c r="SNY93" s="8"/>
      <c r="SNZ93" s="8"/>
      <c r="SOA93" s="8"/>
      <c r="SOB93" s="8"/>
      <c r="SOC93" s="8"/>
      <c r="SOD93" s="8"/>
      <c r="SOE93" s="8"/>
      <c r="SOF93" s="8"/>
      <c r="SOG93" s="8"/>
      <c r="SOH93" s="8"/>
      <c r="SOI93" s="8"/>
      <c r="SOJ93" s="8"/>
      <c r="SOK93" s="8"/>
      <c r="SOL93" s="8"/>
      <c r="SOM93" s="8"/>
      <c r="SON93" s="8"/>
      <c r="SOO93" s="8"/>
      <c r="SOP93" s="8"/>
      <c r="SOQ93" s="8"/>
      <c r="SOR93" s="8"/>
      <c r="SOS93" s="8"/>
      <c r="SOT93" s="8"/>
      <c r="SOU93" s="8"/>
      <c r="SOV93" s="8"/>
      <c r="SOW93" s="8"/>
      <c r="SOX93" s="8"/>
      <c r="SOY93" s="8"/>
      <c r="SOZ93" s="8"/>
      <c r="SPA93" s="8"/>
      <c r="SPB93" s="8"/>
      <c r="SPC93" s="8"/>
      <c r="SPD93" s="8"/>
      <c r="SPE93" s="8"/>
      <c r="SPF93" s="8"/>
      <c r="SPG93" s="8"/>
      <c r="SPH93" s="8"/>
      <c r="SPI93" s="8"/>
      <c r="SPJ93" s="8"/>
      <c r="SPK93" s="8"/>
      <c r="SPL93" s="8"/>
      <c r="SPM93" s="8"/>
      <c r="SPN93" s="8"/>
      <c r="SPO93" s="8"/>
      <c r="SPP93" s="8"/>
      <c r="SPQ93" s="8"/>
      <c r="SPR93" s="8"/>
      <c r="SPS93" s="8"/>
      <c r="SPT93" s="8"/>
      <c r="SPU93" s="8"/>
      <c r="SPV93" s="8"/>
      <c r="SPW93" s="8"/>
      <c r="SPX93" s="8"/>
      <c r="SPY93" s="8"/>
      <c r="SPZ93" s="8"/>
      <c r="SQA93" s="8"/>
      <c r="SQB93" s="8"/>
      <c r="SQC93" s="8"/>
      <c r="SQD93" s="8"/>
      <c r="SQE93" s="8"/>
      <c r="SQF93" s="8"/>
      <c r="SQG93" s="8"/>
      <c r="SQH93" s="8"/>
      <c r="SQI93" s="8"/>
      <c r="SQJ93" s="8"/>
      <c r="SQK93" s="8"/>
      <c r="SQL93" s="8"/>
      <c r="SQM93" s="8"/>
      <c r="SQN93" s="8"/>
      <c r="SQO93" s="8"/>
      <c r="SQP93" s="8"/>
      <c r="SQQ93" s="8"/>
      <c r="SQR93" s="8"/>
      <c r="SQS93" s="8"/>
      <c r="SQT93" s="8"/>
      <c r="SQU93" s="8"/>
      <c r="SQV93" s="8"/>
      <c r="SQW93" s="8"/>
      <c r="SQX93" s="8"/>
      <c r="SQY93" s="8"/>
      <c r="SQZ93" s="8"/>
      <c r="SRA93" s="8"/>
      <c r="SRB93" s="8"/>
      <c r="SRC93" s="8"/>
      <c r="SRD93" s="8"/>
      <c r="SRE93" s="8"/>
      <c r="SRF93" s="8"/>
      <c r="SRG93" s="8"/>
      <c r="SRH93" s="8"/>
      <c r="SRI93" s="8"/>
      <c r="SRJ93" s="8"/>
      <c r="SRK93" s="8"/>
      <c r="SRL93" s="8"/>
      <c r="SRM93" s="8"/>
      <c r="SRN93" s="8"/>
      <c r="SRO93" s="8"/>
      <c r="SRP93" s="8"/>
      <c r="SRQ93" s="8"/>
      <c r="SRR93" s="8"/>
      <c r="SRS93" s="8"/>
      <c r="SRT93" s="8"/>
      <c r="SRU93" s="8"/>
      <c r="SRV93" s="8"/>
      <c r="SRW93" s="8"/>
      <c r="SRX93" s="8"/>
      <c r="SRY93" s="8"/>
      <c r="SRZ93" s="8"/>
      <c r="SSA93" s="8"/>
      <c r="SSB93" s="8"/>
      <c r="SSC93" s="8"/>
      <c r="SSD93" s="8"/>
      <c r="SSE93" s="8"/>
      <c r="SSF93" s="8"/>
      <c r="SSG93" s="8"/>
      <c r="SSH93" s="8"/>
      <c r="SSI93" s="8"/>
      <c r="SSJ93" s="8"/>
      <c r="SSK93" s="8"/>
      <c r="SSL93" s="8"/>
      <c r="SSM93" s="8"/>
      <c r="SSN93" s="8"/>
      <c r="SSO93" s="8"/>
      <c r="SSP93" s="8"/>
      <c r="SSQ93" s="8"/>
      <c r="SSR93" s="8"/>
      <c r="SSS93" s="8"/>
      <c r="SST93" s="8"/>
      <c r="SSU93" s="8"/>
      <c r="SSV93" s="8"/>
      <c r="SSW93" s="8"/>
      <c r="SSX93" s="8"/>
      <c r="SSY93" s="8"/>
      <c r="SSZ93" s="8"/>
      <c r="STA93" s="8"/>
      <c r="STB93" s="8"/>
      <c r="STC93" s="8"/>
      <c r="STD93" s="8"/>
      <c r="STE93" s="8"/>
      <c r="STF93" s="8"/>
      <c r="STG93" s="8"/>
      <c r="STH93" s="8"/>
      <c r="STI93" s="8"/>
      <c r="STJ93" s="8"/>
      <c r="STK93" s="8"/>
      <c r="STL93" s="8"/>
      <c r="STM93" s="8"/>
      <c r="STN93" s="8"/>
      <c r="STO93" s="8"/>
      <c r="STP93" s="8"/>
      <c r="STQ93" s="8"/>
      <c r="STR93" s="8"/>
      <c r="STS93" s="8"/>
      <c r="STT93" s="8"/>
      <c r="STU93" s="8"/>
      <c r="STV93" s="8"/>
      <c r="STW93" s="8"/>
      <c r="STX93" s="8"/>
      <c r="STY93" s="8"/>
      <c r="STZ93" s="8"/>
      <c r="SUA93" s="8"/>
      <c r="SUB93" s="8"/>
      <c r="SUC93" s="8"/>
      <c r="SUD93" s="8"/>
      <c r="SUE93" s="8"/>
      <c r="SUF93" s="8"/>
      <c r="SUG93" s="8"/>
      <c r="SUH93" s="8"/>
      <c r="SUI93" s="8"/>
      <c r="SUJ93" s="8"/>
      <c r="SUK93" s="8"/>
      <c r="SUL93" s="8"/>
      <c r="SUM93" s="8"/>
      <c r="SUN93" s="8"/>
      <c r="SUO93" s="8"/>
      <c r="SUP93" s="8"/>
      <c r="SUQ93" s="8"/>
      <c r="SUR93" s="8"/>
      <c r="SUS93" s="8"/>
      <c r="SUT93" s="8"/>
      <c r="SUU93" s="8"/>
      <c r="SUV93" s="8"/>
      <c r="SUW93" s="8"/>
      <c r="SUX93" s="8"/>
      <c r="SUY93" s="8"/>
      <c r="SUZ93" s="8"/>
      <c r="SVA93" s="8"/>
      <c r="SVB93" s="8"/>
      <c r="SVC93" s="8"/>
      <c r="SVD93" s="8"/>
      <c r="SVE93" s="8"/>
      <c r="SVF93" s="8"/>
      <c r="SVG93" s="8"/>
      <c r="SVH93" s="8"/>
      <c r="SVI93" s="8"/>
      <c r="SVJ93" s="8"/>
      <c r="SVK93" s="8"/>
      <c r="SVL93" s="8"/>
      <c r="SVM93" s="8"/>
      <c r="SVN93" s="8"/>
      <c r="SVO93" s="8"/>
      <c r="SVP93" s="8"/>
      <c r="SVQ93" s="8"/>
      <c r="SVR93" s="8"/>
      <c r="SVS93" s="8"/>
      <c r="SVT93" s="8"/>
      <c r="SVU93" s="8"/>
      <c r="SVV93" s="8"/>
      <c r="SVW93" s="8"/>
      <c r="SVX93" s="8"/>
      <c r="SVY93" s="8"/>
      <c r="SVZ93" s="8"/>
      <c r="SWA93" s="8"/>
      <c r="SWB93" s="8"/>
      <c r="SWC93" s="8"/>
      <c r="SWD93" s="8"/>
      <c r="SWE93" s="8"/>
      <c r="SWF93" s="8"/>
      <c r="SWG93" s="8"/>
      <c r="SWH93" s="8"/>
      <c r="SWI93" s="8"/>
      <c r="SWJ93" s="8"/>
      <c r="SWK93" s="8"/>
      <c r="SWL93" s="8"/>
      <c r="SWM93" s="8"/>
      <c r="SWN93" s="8"/>
      <c r="SWO93" s="8"/>
      <c r="SWP93" s="8"/>
      <c r="SWQ93" s="8"/>
      <c r="SWR93" s="8"/>
      <c r="SWS93" s="8"/>
      <c r="SWT93" s="8"/>
      <c r="SWU93" s="8"/>
      <c r="SWV93" s="8"/>
      <c r="SWW93" s="8"/>
      <c r="SWX93" s="8"/>
      <c r="SWY93" s="8"/>
      <c r="SWZ93" s="8"/>
      <c r="SXA93" s="8"/>
      <c r="SXB93" s="8"/>
      <c r="SXC93" s="8"/>
      <c r="SXD93" s="8"/>
      <c r="SXE93" s="8"/>
      <c r="SXF93" s="8"/>
      <c r="SXG93" s="8"/>
      <c r="SXH93" s="8"/>
      <c r="SXI93" s="8"/>
      <c r="SXJ93" s="8"/>
      <c r="SXK93" s="8"/>
      <c r="SXL93" s="8"/>
      <c r="SXM93" s="8"/>
      <c r="SXN93" s="8"/>
      <c r="SXO93" s="8"/>
      <c r="SXP93" s="8"/>
      <c r="SXQ93" s="8"/>
      <c r="SXR93" s="8"/>
      <c r="SXS93" s="8"/>
      <c r="SXT93" s="8"/>
      <c r="SXU93" s="8"/>
      <c r="SXV93" s="8"/>
      <c r="SXW93" s="8"/>
      <c r="SXX93" s="8"/>
      <c r="SXY93" s="8"/>
      <c r="SXZ93" s="8"/>
      <c r="SYA93" s="8"/>
      <c r="SYB93" s="8"/>
      <c r="SYC93" s="8"/>
      <c r="SYD93" s="8"/>
      <c r="SYE93" s="8"/>
      <c r="SYF93" s="8"/>
      <c r="SYG93" s="8"/>
      <c r="SYH93" s="8"/>
      <c r="SYI93" s="8"/>
      <c r="SYJ93" s="8"/>
      <c r="SYK93" s="8"/>
      <c r="SYL93" s="8"/>
      <c r="SYM93" s="8"/>
      <c r="SYN93" s="8"/>
      <c r="SYO93" s="8"/>
      <c r="SYP93" s="8"/>
      <c r="SYQ93" s="8"/>
      <c r="SYR93" s="8"/>
      <c r="SYS93" s="8"/>
      <c r="SYT93" s="8"/>
      <c r="SYU93" s="8"/>
      <c r="SYV93" s="8"/>
      <c r="SYW93" s="8"/>
      <c r="SYX93" s="8"/>
      <c r="SYY93" s="8"/>
      <c r="SYZ93" s="8"/>
      <c r="SZA93" s="8"/>
      <c r="SZB93" s="8"/>
      <c r="SZC93" s="8"/>
      <c r="SZD93" s="8"/>
      <c r="SZE93" s="8"/>
      <c r="SZF93" s="8"/>
      <c r="SZG93" s="8"/>
      <c r="SZH93" s="8"/>
      <c r="SZI93" s="8"/>
      <c r="SZJ93" s="8"/>
      <c r="SZK93" s="8"/>
      <c r="SZL93" s="8"/>
      <c r="SZM93" s="8"/>
      <c r="SZN93" s="8"/>
      <c r="SZO93" s="8"/>
      <c r="SZP93" s="8"/>
      <c r="SZQ93" s="8"/>
      <c r="SZR93" s="8"/>
      <c r="SZS93" s="8"/>
      <c r="SZT93" s="8"/>
      <c r="SZU93" s="8"/>
      <c r="SZV93" s="8"/>
      <c r="SZW93" s="8"/>
      <c r="SZX93" s="8"/>
      <c r="SZY93" s="8"/>
      <c r="SZZ93" s="8"/>
      <c r="TAA93" s="8"/>
      <c r="TAB93" s="8"/>
      <c r="TAC93" s="8"/>
      <c r="TAD93" s="8"/>
      <c r="TAE93" s="8"/>
      <c r="TAF93" s="8"/>
      <c r="TAG93" s="8"/>
      <c r="TAH93" s="8"/>
      <c r="TAI93" s="8"/>
      <c r="TAJ93" s="8"/>
      <c r="TAK93" s="8"/>
      <c r="TAL93" s="8"/>
      <c r="TAM93" s="8"/>
      <c r="TAN93" s="8"/>
      <c r="TAO93" s="8"/>
      <c r="TAP93" s="8"/>
      <c r="TAQ93" s="8"/>
      <c r="TAR93" s="8"/>
      <c r="TAS93" s="8"/>
      <c r="TAT93" s="8"/>
      <c r="TAU93" s="8"/>
      <c r="TAV93" s="8"/>
      <c r="TAW93" s="8"/>
      <c r="TAX93" s="8"/>
      <c r="TAY93" s="8"/>
      <c r="TAZ93" s="8"/>
      <c r="TBA93" s="8"/>
      <c r="TBB93" s="8"/>
      <c r="TBC93" s="8"/>
      <c r="TBD93" s="8"/>
      <c r="TBE93" s="8"/>
      <c r="TBF93" s="8"/>
      <c r="TBG93" s="8"/>
      <c r="TBH93" s="8"/>
      <c r="TBI93" s="8"/>
      <c r="TBJ93" s="8"/>
      <c r="TBK93" s="8"/>
      <c r="TBL93" s="8"/>
      <c r="TBM93" s="8"/>
      <c r="TBN93" s="8"/>
      <c r="TBO93" s="8"/>
      <c r="TBP93" s="8"/>
      <c r="TBQ93" s="8"/>
      <c r="TBR93" s="8"/>
      <c r="TBS93" s="8"/>
      <c r="TBT93" s="8"/>
      <c r="TBU93" s="8"/>
      <c r="TBV93" s="8"/>
      <c r="TBW93" s="8"/>
      <c r="TBX93" s="8"/>
      <c r="TBY93" s="8"/>
      <c r="TBZ93" s="8"/>
      <c r="TCA93" s="8"/>
      <c r="TCB93" s="8"/>
      <c r="TCC93" s="8"/>
      <c r="TCD93" s="8"/>
      <c r="TCE93" s="8"/>
      <c r="TCF93" s="8"/>
      <c r="TCG93" s="8"/>
      <c r="TCH93" s="8"/>
      <c r="TCI93" s="8"/>
      <c r="TCJ93" s="8"/>
      <c r="TCK93" s="8"/>
      <c r="TCL93" s="8"/>
      <c r="TCM93" s="8"/>
      <c r="TCN93" s="8"/>
      <c r="TCO93" s="8"/>
      <c r="TCP93" s="8"/>
      <c r="TCQ93" s="8"/>
      <c r="TCR93" s="8"/>
      <c r="TCS93" s="8"/>
      <c r="TCT93" s="8"/>
      <c r="TCU93" s="8"/>
      <c r="TCV93" s="8"/>
      <c r="TCW93" s="8"/>
      <c r="TCX93" s="8"/>
      <c r="TCY93" s="8"/>
      <c r="TCZ93" s="8"/>
      <c r="TDA93" s="8"/>
      <c r="TDB93" s="8"/>
      <c r="TDC93" s="8"/>
      <c r="TDD93" s="8"/>
      <c r="TDE93" s="8"/>
      <c r="TDF93" s="8"/>
      <c r="TDG93" s="8"/>
      <c r="TDH93" s="8"/>
      <c r="TDI93" s="8"/>
      <c r="TDJ93" s="8"/>
      <c r="TDK93" s="8"/>
      <c r="TDL93" s="8"/>
      <c r="TDM93" s="8"/>
      <c r="TDN93" s="8"/>
      <c r="TDO93" s="8"/>
      <c r="TDP93" s="8"/>
      <c r="TDQ93" s="8"/>
      <c r="TDR93" s="8"/>
      <c r="TDS93" s="8"/>
      <c r="TDT93" s="8"/>
      <c r="TDU93" s="8"/>
      <c r="TDV93" s="8"/>
      <c r="TDW93" s="8"/>
      <c r="TDX93" s="8"/>
      <c r="TDY93" s="8"/>
      <c r="TDZ93" s="8"/>
      <c r="TEA93" s="8"/>
      <c r="TEB93" s="8"/>
      <c r="TEC93" s="8"/>
      <c r="TED93" s="8"/>
      <c r="TEE93" s="8"/>
      <c r="TEF93" s="8"/>
      <c r="TEG93" s="8"/>
      <c r="TEH93" s="8"/>
      <c r="TEI93" s="8"/>
      <c r="TEJ93" s="8"/>
      <c r="TEK93" s="8"/>
      <c r="TEL93" s="8"/>
      <c r="TEM93" s="8"/>
      <c r="TEN93" s="8"/>
      <c r="TEO93" s="8"/>
      <c r="TEP93" s="8"/>
      <c r="TEQ93" s="8"/>
      <c r="TER93" s="8"/>
      <c r="TES93" s="8"/>
      <c r="TET93" s="8"/>
      <c r="TEU93" s="8"/>
      <c r="TEV93" s="8"/>
      <c r="TEW93" s="8"/>
      <c r="TEX93" s="8"/>
      <c r="TEY93" s="8"/>
      <c r="TEZ93" s="8"/>
      <c r="TFA93" s="8"/>
      <c r="TFB93" s="8"/>
      <c r="TFC93" s="8"/>
      <c r="TFD93" s="8"/>
      <c r="TFE93" s="8"/>
      <c r="TFF93" s="8"/>
      <c r="TFG93" s="8"/>
      <c r="TFH93" s="8"/>
      <c r="TFI93" s="8"/>
      <c r="TFJ93" s="8"/>
      <c r="TFK93" s="8"/>
      <c r="TFL93" s="8"/>
      <c r="TFM93" s="8"/>
      <c r="TFN93" s="8"/>
      <c r="TFO93" s="8"/>
      <c r="TFP93" s="8"/>
      <c r="TFQ93" s="8"/>
      <c r="TFR93" s="8"/>
      <c r="TFS93" s="8"/>
      <c r="TFT93" s="8"/>
      <c r="TFU93" s="8"/>
      <c r="TFV93" s="8"/>
      <c r="TFW93" s="8"/>
      <c r="TFX93" s="8"/>
      <c r="TFY93" s="8"/>
      <c r="TFZ93" s="8"/>
      <c r="TGA93" s="8"/>
      <c r="TGB93" s="8"/>
      <c r="TGC93" s="8"/>
      <c r="TGD93" s="8"/>
      <c r="TGE93" s="8"/>
      <c r="TGF93" s="8"/>
      <c r="TGG93" s="8"/>
      <c r="TGH93" s="8"/>
      <c r="TGI93" s="8"/>
      <c r="TGJ93" s="8"/>
      <c r="TGK93" s="8"/>
      <c r="TGL93" s="8"/>
      <c r="TGM93" s="8"/>
      <c r="TGN93" s="8"/>
      <c r="TGO93" s="8"/>
      <c r="TGP93" s="8"/>
      <c r="TGQ93" s="8"/>
      <c r="TGR93" s="8"/>
      <c r="TGS93" s="8"/>
      <c r="TGT93" s="8"/>
      <c r="TGU93" s="8"/>
      <c r="TGV93" s="8"/>
      <c r="TGW93" s="8"/>
      <c r="TGX93" s="8"/>
      <c r="TGY93" s="8"/>
      <c r="TGZ93" s="8"/>
      <c r="THA93" s="8"/>
      <c r="THB93" s="8"/>
      <c r="THC93" s="8"/>
      <c r="THD93" s="8"/>
      <c r="THE93" s="8"/>
      <c r="THF93" s="8"/>
      <c r="THG93" s="8"/>
      <c r="THH93" s="8"/>
      <c r="THI93" s="8"/>
      <c r="THJ93" s="8"/>
      <c r="THK93" s="8"/>
      <c r="THL93" s="8"/>
      <c r="THM93" s="8"/>
      <c r="THN93" s="8"/>
      <c r="THO93" s="8"/>
      <c r="THP93" s="8"/>
      <c r="THQ93" s="8"/>
      <c r="THR93" s="8"/>
      <c r="THS93" s="8"/>
      <c r="THT93" s="8"/>
      <c r="THU93" s="8"/>
      <c r="THV93" s="8"/>
      <c r="THW93" s="8"/>
      <c r="THX93" s="8"/>
      <c r="THY93" s="8"/>
      <c r="THZ93" s="8"/>
      <c r="TIA93" s="8"/>
      <c r="TIB93" s="8"/>
      <c r="TIC93" s="8"/>
      <c r="TID93" s="8"/>
      <c r="TIE93" s="8"/>
      <c r="TIF93" s="8"/>
      <c r="TIG93" s="8"/>
      <c r="TIH93" s="8"/>
      <c r="TII93" s="8"/>
      <c r="TIJ93" s="8"/>
      <c r="TIK93" s="8"/>
      <c r="TIL93" s="8"/>
      <c r="TIM93" s="8"/>
      <c r="TIN93" s="8"/>
      <c r="TIO93" s="8"/>
      <c r="TIP93" s="8"/>
      <c r="TIQ93" s="8"/>
      <c r="TIR93" s="8"/>
      <c r="TIS93" s="8"/>
      <c r="TIT93" s="8"/>
      <c r="TIU93" s="8"/>
      <c r="TIV93" s="8"/>
      <c r="TIW93" s="8"/>
      <c r="TIX93" s="8"/>
      <c r="TIY93" s="8"/>
      <c r="TIZ93" s="8"/>
      <c r="TJA93" s="8"/>
      <c r="TJB93" s="8"/>
      <c r="TJC93" s="8"/>
      <c r="TJD93" s="8"/>
      <c r="TJE93" s="8"/>
      <c r="TJF93" s="8"/>
      <c r="TJG93" s="8"/>
      <c r="TJH93" s="8"/>
      <c r="TJI93" s="8"/>
      <c r="TJJ93" s="8"/>
      <c r="TJK93" s="8"/>
      <c r="TJL93" s="8"/>
      <c r="TJM93" s="8"/>
      <c r="TJN93" s="8"/>
      <c r="TJO93" s="8"/>
      <c r="TJP93" s="8"/>
      <c r="TJQ93" s="8"/>
      <c r="TJR93" s="8"/>
      <c r="TJS93" s="8"/>
      <c r="TJT93" s="8"/>
      <c r="TJU93" s="8"/>
      <c r="TJV93" s="8"/>
      <c r="TJW93" s="8"/>
      <c r="TJX93" s="8"/>
      <c r="TJY93" s="8"/>
      <c r="TJZ93" s="8"/>
      <c r="TKA93" s="8"/>
      <c r="TKB93" s="8"/>
      <c r="TKC93" s="8"/>
      <c r="TKD93" s="8"/>
      <c r="TKE93" s="8"/>
      <c r="TKF93" s="8"/>
      <c r="TKG93" s="8"/>
      <c r="TKH93" s="8"/>
      <c r="TKI93" s="8"/>
      <c r="TKJ93" s="8"/>
      <c r="TKK93" s="8"/>
      <c r="TKL93" s="8"/>
      <c r="TKM93" s="8"/>
      <c r="TKN93" s="8"/>
      <c r="TKO93" s="8"/>
      <c r="TKP93" s="8"/>
      <c r="TKQ93" s="8"/>
      <c r="TKR93" s="8"/>
      <c r="TKS93" s="8"/>
      <c r="TKT93" s="8"/>
      <c r="TKU93" s="8"/>
      <c r="TKV93" s="8"/>
      <c r="TKW93" s="8"/>
      <c r="TKX93" s="8"/>
      <c r="TKY93" s="8"/>
      <c r="TKZ93" s="8"/>
      <c r="TLA93" s="8"/>
      <c r="TLB93" s="8"/>
      <c r="TLC93" s="8"/>
      <c r="TLD93" s="8"/>
      <c r="TLE93" s="8"/>
      <c r="TLF93" s="8"/>
      <c r="TLG93" s="8"/>
      <c r="TLH93" s="8"/>
      <c r="TLI93" s="8"/>
      <c r="TLJ93" s="8"/>
      <c r="TLK93" s="8"/>
      <c r="TLL93" s="8"/>
      <c r="TLM93" s="8"/>
      <c r="TLN93" s="8"/>
      <c r="TLO93" s="8"/>
      <c r="TLP93" s="8"/>
      <c r="TLQ93" s="8"/>
      <c r="TLR93" s="8"/>
      <c r="TLS93" s="8"/>
      <c r="TLT93" s="8"/>
      <c r="TLU93" s="8"/>
      <c r="TLV93" s="8"/>
      <c r="TLW93" s="8"/>
      <c r="TLX93" s="8"/>
      <c r="TLY93" s="8"/>
      <c r="TLZ93" s="8"/>
      <c r="TMA93" s="8"/>
      <c r="TMB93" s="8"/>
      <c r="TMC93" s="8"/>
      <c r="TMD93" s="8"/>
      <c r="TME93" s="8"/>
      <c r="TMF93" s="8"/>
      <c r="TMG93" s="8"/>
      <c r="TMH93" s="8"/>
      <c r="TMI93" s="8"/>
      <c r="TMJ93" s="8"/>
      <c r="TMK93" s="8"/>
      <c r="TML93" s="8"/>
      <c r="TMM93" s="8"/>
      <c r="TMN93" s="8"/>
      <c r="TMO93" s="8"/>
      <c r="TMP93" s="8"/>
      <c r="TMQ93" s="8"/>
      <c r="TMR93" s="8"/>
      <c r="TMS93" s="8"/>
      <c r="TMT93" s="8"/>
      <c r="TMU93" s="8"/>
      <c r="TMV93" s="8"/>
      <c r="TMW93" s="8"/>
      <c r="TMX93" s="8"/>
      <c r="TMY93" s="8"/>
      <c r="TMZ93" s="8"/>
      <c r="TNA93" s="8"/>
      <c r="TNB93" s="8"/>
      <c r="TNC93" s="8"/>
      <c r="TND93" s="8"/>
      <c r="TNE93" s="8"/>
      <c r="TNF93" s="8"/>
      <c r="TNG93" s="8"/>
      <c r="TNH93" s="8"/>
      <c r="TNI93" s="8"/>
      <c r="TNJ93" s="8"/>
      <c r="TNK93" s="8"/>
      <c r="TNL93" s="8"/>
      <c r="TNM93" s="8"/>
      <c r="TNN93" s="8"/>
      <c r="TNO93" s="8"/>
      <c r="TNP93" s="8"/>
      <c r="TNQ93" s="8"/>
      <c r="TNR93" s="8"/>
      <c r="TNS93" s="8"/>
      <c r="TNT93" s="8"/>
      <c r="TNU93" s="8"/>
      <c r="TNV93" s="8"/>
      <c r="TNW93" s="8"/>
      <c r="TNX93" s="8"/>
      <c r="TNY93" s="8"/>
      <c r="TNZ93" s="8"/>
      <c r="TOA93" s="8"/>
      <c r="TOB93" s="8"/>
      <c r="TOC93" s="8"/>
      <c r="TOD93" s="8"/>
      <c r="TOE93" s="8"/>
      <c r="TOF93" s="8"/>
      <c r="TOG93" s="8"/>
      <c r="TOH93" s="8"/>
      <c r="TOI93" s="8"/>
      <c r="TOJ93" s="8"/>
      <c r="TOK93" s="8"/>
      <c r="TOL93" s="8"/>
      <c r="TOM93" s="8"/>
      <c r="TON93" s="8"/>
      <c r="TOO93" s="8"/>
      <c r="TOP93" s="8"/>
      <c r="TOQ93" s="8"/>
      <c r="TOR93" s="8"/>
      <c r="TOS93" s="8"/>
      <c r="TOT93" s="8"/>
      <c r="TOU93" s="8"/>
      <c r="TOV93" s="8"/>
      <c r="TOW93" s="8"/>
      <c r="TOX93" s="8"/>
      <c r="TOY93" s="8"/>
      <c r="TOZ93" s="8"/>
      <c r="TPA93" s="8"/>
      <c r="TPB93" s="8"/>
      <c r="TPC93" s="8"/>
      <c r="TPD93" s="8"/>
      <c r="TPE93" s="8"/>
      <c r="TPF93" s="8"/>
      <c r="TPG93" s="8"/>
      <c r="TPH93" s="8"/>
      <c r="TPI93" s="8"/>
      <c r="TPJ93" s="8"/>
      <c r="TPK93" s="8"/>
      <c r="TPL93" s="8"/>
      <c r="TPM93" s="8"/>
      <c r="TPN93" s="8"/>
      <c r="TPO93" s="8"/>
      <c r="TPP93" s="8"/>
      <c r="TPQ93" s="8"/>
      <c r="TPR93" s="8"/>
      <c r="TPS93" s="8"/>
      <c r="TPT93" s="8"/>
      <c r="TPU93" s="8"/>
      <c r="TPV93" s="8"/>
      <c r="TPW93" s="8"/>
      <c r="TPX93" s="8"/>
      <c r="TPY93" s="8"/>
      <c r="TPZ93" s="8"/>
      <c r="TQA93" s="8"/>
      <c r="TQB93" s="8"/>
      <c r="TQC93" s="8"/>
      <c r="TQD93" s="8"/>
      <c r="TQE93" s="8"/>
      <c r="TQF93" s="8"/>
      <c r="TQG93" s="8"/>
      <c r="TQH93" s="8"/>
      <c r="TQI93" s="8"/>
      <c r="TQJ93" s="8"/>
      <c r="TQK93" s="8"/>
      <c r="TQL93" s="8"/>
      <c r="TQM93" s="8"/>
      <c r="TQN93" s="8"/>
      <c r="TQO93" s="8"/>
      <c r="TQP93" s="8"/>
      <c r="TQQ93" s="8"/>
      <c r="TQR93" s="8"/>
      <c r="TQS93" s="8"/>
      <c r="TQT93" s="8"/>
      <c r="TQU93" s="8"/>
      <c r="TQV93" s="8"/>
      <c r="TQW93" s="8"/>
      <c r="TQX93" s="8"/>
      <c r="TQY93" s="8"/>
      <c r="TQZ93" s="8"/>
      <c r="TRA93" s="8"/>
      <c r="TRB93" s="8"/>
      <c r="TRC93" s="8"/>
      <c r="TRD93" s="8"/>
      <c r="TRE93" s="8"/>
      <c r="TRF93" s="8"/>
      <c r="TRG93" s="8"/>
      <c r="TRH93" s="8"/>
      <c r="TRI93" s="8"/>
      <c r="TRJ93" s="8"/>
      <c r="TRK93" s="8"/>
      <c r="TRL93" s="8"/>
      <c r="TRM93" s="8"/>
      <c r="TRN93" s="8"/>
      <c r="TRO93" s="8"/>
      <c r="TRP93" s="8"/>
      <c r="TRQ93" s="8"/>
      <c r="TRR93" s="8"/>
      <c r="TRS93" s="8"/>
      <c r="TRT93" s="8"/>
      <c r="TRU93" s="8"/>
      <c r="TRV93" s="8"/>
      <c r="TRW93" s="8"/>
      <c r="TRX93" s="8"/>
      <c r="TRY93" s="8"/>
      <c r="TRZ93" s="8"/>
      <c r="TSA93" s="8"/>
      <c r="TSB93" s="8"/>
      <c r="TSC93" s="8"/>
      <c r="TSD93" s="8"/>
      <c r="TSE93" s="8"/>
      <c r="TSF93" s="8"/>
      <c r="TSG93" s="8"/>
      <c r="TSH93" s="8"/>
      <c r="TSI93" s="8"/>
      <c r="TSJ93" s="8"/>
      <c r="TSK93" s="8"/>
      <c r="TSL93" s="8"/>
      <c r="TSM93" s="8"/>
      <c r="TSN93" s="8"/>
      <c r="TSO93" s="8"/>
      <c r="TSP93" s="8"/>
      <c r="TSQ93" s="8"/>
      <c r="TSR93" s="8"/>
      <c r="TSS93" s="8"/>
      <c r="TST93" s="8"/>
      <c r="TSU93" s="8"/>
      <c r="TSV93" s="8"/>
      <c r="TSW93" s="8"/>
      <c r="TSX93" s="8"/>
      <c r="TSY93" s="8"/>
      <c r="TSZ93" s="8"/>
      <c r="TTA93" s="8"/>
      <c r="TTB93" s="8"/>
      <c r="TTC93" s="8"/>
      <c r="TTD93" s="8"/>
      <c r="TTE93" s="8"/>
      <c r="TTF93" s="8"/>
      <c r="TTG93" s="8"/>
      <c r="TTH93" s="8"/>
      <c r="TTI93" s="8"/>
      <c r="TTJ93" s="8"/>
      <c r="TTK93" s="8"/>
      <c r="TTL93" s="8"/>
      <c r="TTM93" s="8"/>
      <c r="TTN93" s="8"/>
      <c r="TTO93" s="8"/>
      <c r="TTP93" s="8"/>
      <c r="TTQ93" s="8"/>
      <c r="TTR93" s="8"/>
      <c r="TTS93" s="8"/>
      <c r="TTT93" s="8"/>
      <c r="TTU93" s="8"/>
      <c r="TTV93" s="8"/>
      <c r="TTW93" s="8"/>
      <c r="TTX93" s="8"/>
      <c r="TTY93" s="8"/>
      <c r="TTZ93" s="8"/>
      <c r="TUA93" s="8"/>
      <c r="TUB93" s="8"/>
      <c r="TUC93" s="8"/>
      <c r="TUD93" s="8"/>
      <c r="TUE93" s="8"/>
      <c r="TUF93" s="8"/>
      <c r="TUG93" s="8"/>
      <c r="TUH93" s="8"/>
      <c r="TUI93" s="8"/>
      <c r="TUJ93" s="8"/>
      <c r="TUK93" s="8"/>
      <c r="TUL93" s="8"/>
      <c r="TUM93" s="8"/>
      <c r="TUN93" s="8"/>
      <c r="TUO93" s="8"/>
      <c r="TUP93" s="8"/>
      <c r="TUQ93" s="8"/>
      <c r="TUR93" s="8"/>
      <c r="TUS93" s="8"/>
      <c r="TUT93" s="8"/>
      <c r="TUU93" s="8"/>
      <c r="TUV93" s="8"/>
      <c r="TUW93" s="8"/>
      <c r="TUX93" s="8"/>
      <c r="TUY93" s="8"/>
      <c r="TUZ93" s="8"/>
      <c r="TVA93" s="8"/>
      <c r="TVB93" s="8"/>
      <c r="TVC93" s="8"/>
      <c r="TVD93" s="8"/>
      <c r="TVE93" s="8"/>
      <c r="TVF93" s="8"/>
      <c r="TVG93" s="8"/>
      <c r="TVH93" s="8"/>
      <c r="TVI93" s="8"/>
      <c r="TVJ93" s="8"/>
      <c r="TVK93" s="8"/>
      <c r="TVL93" s="8"/>
      <c r="TVM93" s="8"/>
      <c r="TVN93" s="8"/>
      <c r="TVO93" s="8"/>
      <c r="TVP93" s="8"/>
      <c r="TVQ93" s="8"/>
      <c r="TVR93" s="8"/>
      <c r="TVS93" s="8"/>
      <c r="TVT93" s="8"/>
      <c r="TVU93" s="8"/>
      <c r="TVV93" s="8"/>
      <c r="TVW93" s="8"/>
      <c r="TVX93" s="8"/>
      <c r="TVY93" s="8"/>
      <c r="TVZ93" s="8"/>
      <c r="TWA93" s="8"/>
      <c r="TWB93" s="8"/>
      <c r="TWC93" s="8"/>
      <c r="TWD93" s="8"/>
      <c r="TWE93" s="8"/>
      <c r="TWF93" s="8"/>
      <c r="TWG93" s="8"/>
      <c r="TWH93" s="8"/>
      <c r="TWI93" s="8"/>
      <c r="TWJ93" s="8"/>
      <c r="TWK93" s="8"/>
      <c r="TWL93" s="8"/>
      <c r="TWM93" s="8"/>
      <c r="TWN93" s="8"/>
      <c r="TWO93" s="8"/>
      <c r="TWP93" s="8"/>
      <c r="TWQ93" s="8"/>
      <c r="TWR93" s="8"/>
      <c r="TWS93" s="8"/>
      <c r="TWT93" s="8"/>
      <c r="TWU93" s="8"/>
      <c r="TWV93" s="8"/>
      <c r="TWW93" s="8"/>
      <c r="TWX93" s="8"/>
      <c r="TWY93" s="8"/>
      <c r="TWZ93" s="8"/>
      <c r="TXA93" s="8"/>
      <c r="TXB93" s="8"/>
      <c r="TXC93" s="8"/>
      <c r="TXD93" s="8"/>
      <c r="TXE93" s="8"/>
      <c r="TXF93" s="8"/>
      <c r="TXG93" s="8"/>
      <c r="TXH93" s="8"/>
      <c r="TXI93" s="8"/>
      <c r="TXJ93" s="8"/>
      <c r="TXK93" s="8"/>
      <c r="TXL93" s="8"/>
      <c r="TXM93" s="8"/>
      <c r="TXN93" s="8"/>
      <c r="TXO93" s="8"/>
      <c r="TXP93" s="8"/>
      <c r="TXQ93" s="8"/>
      <c r="TXR93" s="8"/>
      <c r="TXS93" s="8"/>
      <c r="TXT93" s="8"/>
      <c r="TXU93" s="8"/>
      <c r="TXV93" s="8"/>
      <c r="TXW93" s="8"/>
      <c r="TXX93" s="8"/>
      <c r="TXY93" s="8"/>
      <c r="TXZ93" s="8"/>
      <c r="TYA93" s="8"/>
      <c r="TYB93" s="8"/>
      <c r="TYC93" s="8"/>
      <c r="TYD93" s="8"/>
      <c r="TYE93" s="8"/>
      <c r="TYF93" s="8"/>
      <c r="TYG93" s="8"/>
      <c r="TYH93" s="8"/>
      <c r="TYI93" s="8"/>
      <c r="TYJ93" s="8"/>
      <c r="TYK93" s="8"/>
      <c r="TYL93" s="8"/>
      <c r="TYM93" s="8"/>
      <c r="TYN93" s="8"/>
      <c r="TYO93" s="8"/>
      <c r="TYP93" s="8"/>
      <c r="TYQ93" s="8"/>
      <c r="TYR93" s="8"/>
      <c r="TYS93" s="8"/>
      <c r="TYT93" s="8"/>
      <c r="TYU93" s="8"/>
      <c r="TYV93" s="8"/>
      <c r="TYW93" s="8"/>
      <c r="TYX93" s="8"/>
      <c r="TYY93" s="8"/>
      <c r="TYZ93" s="8"/>
      <c r="TZA93" s="8"/>
      <c r="TZB93" s="8"/>
      <c r="TZC93" s="8"/>
      <c r="TZD93" s="8"/>
      <c r="TZE93" s="8"/>
      <c r="TZF93" s="8"/>
      <c r="TZG93" s="8"/>
      <c r="TZH93" s="8"/>
      <c r="TZI93" s="8"/>
      <c r="TZJ93" s="8"/>
      <c r="TZK93" s="8"/>
      <c r="TZL93" s="8"/>
      <c r="TZM93" s="8"/>
      <c r="TZN93" s="8"/>
      <c r="TZO93" s="8"/>
      <c r="TZP93" s="8"/>
      <c r="TZQ93" s="8"/>
      <c r="TZR93" s="8"/>
      <c r="TZS93" s="8"/>
      <c r="TZT93" s="8"/>
      <c r="TZU93" s="8"/>
      <c r="TZV93" s="8"/>
      <c r="TZW93" s="8"/>
      <c r="TZX93" s="8"/>
      <c r="TZY93" s="8"/>
      <c r="TZZ93" s="8"/>
      <c r="UAA93" s="8"/>
      <c r="UAB93" s="8"/>
      <c r="UAC93" s="8"/>
      <c r="UAD93" s="8"/>
      <c r="UAE93" s="8"/>
      <c r="UAF93" s="8"/>
      <c r="UAG93" s="8"/>
      <c r="UAH93" s="8"/>
      <c r="UAI93" s="8"/>
      <c r="UAJ93" s="8"/>
      <c r="UAK93" s="8"/>
      <c r="UAL93" s="8"/>
      <c r="UAM93" s="8"/>
      <c r="UAN93" s="8"/>
      <c r="UAO93" s="8"/>
      <c r="UAP93" s="8"/>
      <c r="UAQ93" s="8"/>
      <c r="UAR93" s="8"/>
      <c r="UAS93" s="8"/>
      <c r="UAT93" s="8"/>
      <c r="UAU93" s="8"/>
      <c r="UAV93" s="8"/>
      <c r="UAW93" s="8"/>
      <c r="UAX93" s="8"/>
      <c r="UAY93" s="8"/>
      <c r="UAZ93" s="8"/>
      <c r="UBA93" s="8"/>
      <c r="UBB93" s="8"/>
      <c r="UBC93" s="8"/>
      <c r="UBD93" s="8"/>
      <c r="UBE93" s="8"/>
      <c r="UBF93" s="8"/>
      <c r="UBG93" s="8"/>
      <c r="UBH93" s="8"/>
      <c r="UBI93" s="8"/>
      <c r="UBJ93" s="8"/>
      <c r="UBK93" s="8"/>
      <c r="UBL93" s="8"/>
      <c r="UBM93" s="8"/>
      <c r="UBN93" s="8"/>
      <c r="UBO93" s="8"/>
      <c r="UBP93" s="8"/>
      <c r="UBQ93" s="8"/>
      <c r="UBR93" s="8"/>
      <c r="UBS93" s="8"/>
      <c r="UBT93" s="8"/>
      <c r="UBU93" s="8"/>
      <c r="UBV93" s="8"/>
      <c r="UBW93" s="8"/>
      <c r="UBX93" s="8"/>
      <c r="UBY93" s="8"/>
      <c r="UBZ93" s="8"/>
      <c r="UCA93" s="8"/>
      <c r="UCB93" s="8"/>
      <c r="UCC93" s="8"/>
      <c r="UCD93" s="8"/>
      <c r="UCE93" s="8"/>
      <c r="UCF93" s="8"/>
      <c r="UCG93" s="8"/>
      <c r="UCH93" s="8"/>
      <c r="UCI93" s="8"/>
      <c r="UCJ93" s="8"/>
      <c r="UCK93" s="8"/>
      <c r="UCL93" s="8"/>
      <c r="UCM93" s="8"/>
      <c r="UCN93" s="8"/>
      <c r="UCO93" s="8"/>
      <c r="UCP93" s="8"/>
      <c r="UCQ93" s="8"/>
      <c r="UCR93" s="8"/>
      <c r="UCS93" s="8"/>
      <c r="UCT93" s="8"/>
      <c r="UCU93" s="8"/>
      <c r="UCV93" s="8"/>
      <c r="UCW93" s="8"/>
      <c r="UCX93" s="8"/>
      <c r="UCY93" s="8"/>
      <c r="UCZ93" s="8"/>
      <c r="UDA93" s="8"/>
      <c r="UDB93" s="8"/>
      <c r="UDC93" s="8"/>
      <c r="UDD93" s="8"/>
      <c r="UDE93" s="8"/>
      <c r="UDF93" s="8"/>
      <c r="UDG93" s="8"/>
      <c r="UDH93" s="8"/>
      <c r="UDI93" s="8"/>
      <c r="UDJ93" s="8"/>
      <c r="UDK93" s="8"/>
      <c r="UDL93" s="8"/>
      <c r="UDM93" s="8"/>
      <c r="UDN93" s="8"/>
      <c r="UDO93" s="8"/>
      <c r="UDP93" s="8"/>
      <c r="UDQ93" s="8"/>
      <c r="UDR93" s="8"/>
      <c r="UDS93" s="8"/>
      <c r="UDT93" s="8"/>
      <c r="UDU93" s="8"/>
      <c r="UDV93" s="8"/>
      <c r="UDW93" s="8"/>
      <c r="UDX93" s="8"/>
      <c r="UDY93" s="8"/>
      <c r="UDZ93" s="8"/>
      <c r="UEA93" s="8"/>
      <c r="UEB93" s="8"/>
      <c r="UEC93" s="8"/>
      <c r="UED93" s="8"/>
      <c r="UEE93" s="8"/>
      <c r="UEF93" s="8"/>
      <c r="UEG93" s="8"/>
      <c r="UEH93" s="8"/>
      <c r="UEI93" s="8"/>
      <c r="UEJ93" s="8"/>
      <c r="UEK93" s="8"/>
      <c r="UEL93" s="8"/>
      <c r="UEM93" s="8"/>
      <c r="UEN93" s="8"/>
      <c r="UEO93" s="8"/>
      <c r="UEP93" s="8"/>
      <c r="UEQ93" s="8"/>
      <c r="UER93" s="8"/>
      <c r="UES93" s="8"/>
      <c r="UET93" s="8"/>
      <c r="UEU93" s="8"/>
      <c r="UEV93" s="8"/>
      <c r="UEW93" s="8"/>
      <c r="UEX93" s="8"/>
      <c r="UEY93" s="8"/>
      <c r="UEZ93" s="8"/>
      <c r="UFA93" s="8"/>
      <c r="UFB93" s="8"/>
      <c r="UFC93" s="8"/>
      <c r="UFD93" s="8"/>
      <c r="UFE93" s="8"/>
      <c r="UFF93" s="8"/>
      <c r="UFG93" s="8"/>
      <c r="UFH93" s="8"/>
      <c r="UFI93" s="8"/>
      <c r="UFJ93" s="8"/>
      <c r="UFK93" s="8"/>
      <c r="UFL93" s="8"/>
      <c r="UFM93" s="8"/>
      <c r="UFN93" s="8"/>
      <c r="UFO93" s="8"/>
      <c r="UFP93" s="8"/>
      <c r="UFQ93" s="8"/>
      <c r="UFR93" s="8"/>
      <c r="UFS93" s="8"/>
      <c r="UFT93" s="8"/>
      <c r="UFU93" s="8"/>
      <c r="UFV93" s="8"/>
      <c r="UFW93" s="8"/>
      <c r="UFX93" s="8"/>
      <c r="UFY93" s="8"/>
      <c r="UFZ93" s="8"/>
      <c r="UGA93" s="8"/>
      <c r="UGB93" s="8"/>
      <c r="UGC93" s="8"/>
      <c r="UGD93" s="8"/>
      <c r="UGE93" s="8"/>
      <c r="UGF93" s="8"/>
      <c r="UGG93" s="8"/>
      <c r="UGH93" s="8"/>
      <c r="UGI93" s="8"/>
      <c r="UGJ93" s="8"/>
      <c r="UGK93" s="8"/>
      <c r="UGL93" s="8"/>
      <c r="UGM93" s="8"/>
      <c r="UGN93" s="8"/>
      <c r="UGO93" s="8"/>
      <c r="UGP93" s="8"/>
      <c r="UGQ93" s="8"/>
      <c r="UGR93" s="8"/>
      <c r="UGS93" s="8"/>
      <c r="UGT93" s="8"/>
      <c r="UGU93" s="8"/>
      <c r="UGV93" s="8"/>
      <c r="UGW93" s="8"/>
      <c r="UGX93" s="8"/>
      <c r="UGY93" s="8"/>
      <c r="UGZ93" s="8"/>
      <c r="UHA93" s="8"/>
      <c r="UHB93" s="8"/>
      <c r="UHC93" s="8"/>
      <c r="UHD93" s="8"/>
      <c r="UHE93" s="8"/>
      <c r="UHF93" s="8"/>
      <c r="UHG93" s="8"/>
      <c r="UHH93" s="8"/>
      <c r="UHI93" s="8"/>
      <c r="UHJ93" s="8"/>
      <c r="UHK93" s="8"/>
      <c r="UHL93" s="8"/>
      <c r="UHM93" s="8"/>
      <c r="UHN93" s="8"/>
      <c r="UHO93" s="8"/>
      <c r="UHP93" s="8"/>
      <c r="UHQ93" s="8"/>
      <c r="UHR93" s="8"/>
      <c r="UHS93" s="8"/>
      <c r="UHT93" s="8"/>
      <c r="UHU93" s="8"/>
      <c r="UHV93" s="8"/>
      <c r="UHW93" s="8"/>
      <c r="UHX93" s="8"/>
      <c r="UHY93" s="8"/>
      <c r="UHZ93" s="8"/>
      <c r="UIA93" s="8"/>
      <c r="UIB93" s="8"/>
      <c r="UIC93" s="8"/>
      <c r="UID93" s="8"/>
      <c r="UIE93" s="8"/>
      <c r="UIF93" s="8"/>
      <c r="UIG93" s="8"/>
      <c r="UIH93" s="8"/>
      <c r="UII93" s="8"/>
      <c r="UIJ93" s="8"/>
      <c r="UIK93" s="8"/>
      <c r="UIL93" s="8"/>
      <c r="UIM93" s="8"/>
      <c r="UIN93" s="8"/>
      <c r="UIO93" s="8"/>
      <c r="UIP93" s="8"/>
      <c r="UIQ93" s="8"/>
      <c r="UIR93" s="8"/>
      <c r="UIS93" s="8"/>
      <c r="UIT93" s="8"/>
      <c r="UIU93" s="8"/>
      <c r="UIV93" s="8"/>
      <c r="UIW93" s="8"/>
      <c r="UIX93" s="8"/>
      <c r="UIY93" s="8"/>
      <c r="UIZ93" s="8"/>
      <c r="UJA93" s="8"/>
      <c r="UJB93" s="8"/>
      <c r="UJC93" s="8"/>
      <c r="UJD93" s="8"/>
      <c r="UJE93" s="8"/>
      <c r="UJF93" s="8"/>
      <c r="UJG93" s="8"/>
      <c r="UJH93" s="8"/>
      <c r="UJI93" s="8"/>
      <c r="UJJ93" s="8"/>
      <c r="UJK93" s="8"/>
      <c r="UJL93" s="8"/>
      <c r="UJM93" s="8"/>
      <c r="UJN93" s="8"/>
      <c r="UJO93" s="8"/>
      <c r="UJP93" s="8"/>
      <c r="UJQ93" s="8"/>
      <c r="UJR93" s="8"/>
      <c r="UJS93" s="8"/>
      <c r="UJT93" s="8"/>
      <c r="UJU93" s="8"/>
      <c r="UJV93" s="8"/>
      <c r="UJW93" s="8"/>
      <c r="UJX93" s="8"/>
      <c r="UJY93" s="8"/>
      <c r="UJZ93" s="8"/>
      <c r="UKA93" s="8"/>
      <c r="UKB93" s="8"/>
      <c r="UKC93" s="8"/>
      <c r="UKD93" s="8"/>
      <c r="UKE93" s="8"/>
      <c r="UKF93" s="8"/>
      <c r="UKG93" s="8"/>
      <c r="UKH93" s="8"/>
      <c r="UKI93" s="8"/>
      <c r="UKJ93" s="8"/>
      <c r="UKK93" s="8"/>
      <c r="UKL93" s="8"/>
      <c r="UKM93" s="8"/>
      <c r="UKN93" s="8"/>
      <c r="UKO93" s="8"/>
      <c r="UKP93" s="8"/>
      <c r="UKQ93" s="8"/>
      <c r="UKR93" s="8"/>
      <c r="UKS93" s="8"/>
      <c r="UKT93" s="8"/>
      <c r="UKU93" s="8"/>
      <c r="UKV93" s="8"/>
      <c r="UKW93" s="8"/>
      <c r="UKX93" s="8"/>
      <c r="UKY93" s="8"/>
      <c r="UKZ93" s="8"/>
      <c r="ULA93" s="8"/>
      <c r="ULB93" s="8"/>
      <c r="ULC93" s="8"/>
      <c r="ULD93" s="8"/>
      <c r="ULE93" s="8"/>
      <c r="ULF93" s="8"/>
      <c r="ULG93" s="8"/>
      <c r="ULH93" s="8"/>
      <c r="ULI93" s="8"/>
      <c r="ULJ93" s="8"/>
      <c r="ULK93" s="8"/>
      <c r="ULL93" s="8"/>
      <c r="ULM93" s="8"/>
      <c r="ULN93" s="8"/>
      <c r="ULO93" s="8"/>
      <c r="ULP93" s="8"/>
      <c r="ULQ93" s="8"/>
      <c r="ULR93" s="8"/>
      <c r="ULS93" s="8"/>
      <c r="ULT93" s="8"/>
      <c r="ULU93" s="8"/>
      <c r="ULV93" s="8"/>
      <c r="ULW93" s="8"/>
      <c r="ULX93" s="8"/>
      <c r="ULY93" s="8"/>
      <c r="ULZ93" s="8"/>
      <c r="UMA93" s="8"/>
      <c r="UMB93" s="8"/>
      <c r="UMC93" s="8"/>
      <c r="UMD93" s="8"/>
      <c r="UME93" s="8"/>
      <c r="UMF93" s="8"/>
      <c r="UMG93" s="8"/>
      <c r="UMH93" s="8"/>
      <c r="UMI93" s="8"/>
      <c r="UMJ93" s="8"/>
      <c r="UMK93" s="8"/>
      <c r="UML93" s="8"/>
      <c r="UMM93" s="8"/>
      <c r="UMN93" s="8"/>
      <c r="UMO93" s="8"/>
      <c r="UMP93" s="8"/>
      <c r="UMQ93" s="8"/>
      <c r="UMR93" s="8"/>
      <c r="UMS93" s="8"/>
      <c r="UMT93" s="8"/>
      <c r="UMU93" s="8"/>
      <c r="UMV93" s="8"/>
      <c r="UMW93" s="8"/>
      <c r="UMX93" s="8"/>
      <c r="UMY93" s="8"/>
      <c r="UMZ93" s="8"/>
      <c r="UNA93" s="8"/>
      <c r="UNB93" s="8"/>
      <c r="UNC93" s="8"/>
      <c r="UND93" s="8"/>
      <c r="UNE93" s="8"/>
      <c r="UNF93" s="8"/>
      <c r="UNG93" s="8"/>
      <c r="UNH93" s="8"/>
      <c r="UNI93" s="8"/>
      <c r="UNJ93" s="8"/>
      <c r="UNK93" s="8"/>
      <c r="UNL93" s="8"/>
      <c r="UNM93" s="8"/>
      <c r="UNN93" s="8"/>
      <c r="UNO93" s="8"/>
      <c r="UNP93" s="8"/>
      <c r="UNQ93" s="8"/>
      <c r="UNR93" s="8"/>
      <c r="UNS93" s="8"/>
      <c r="UNT93" s="8"/>
      <c r="UNU93" s="8"/>
      <c r="UNV93" s="8"/>
      <c r="UNW93" s="8"/>
      <c r="UNX93" s="8"/>
      <c r="UNY93" s="8"/>
      <c r="UNZ93" s="8"/>
      <c r="UOA93" s="8"/>
      <c r="UOB93" s="8"/>
      <c r="UOC93" s="8"/>
      <c r="UOD93" s="8"/>
      <c r="UOE93" s="8"/>
      <c r="UOF93" s="8"/>
      <c r="UOG93" s="8"/>
      <c r="UOH93" s="8"/>
      <c r="UOI93" s="8"/>
      <c r="UOJ93" s="8"/>
      <c r="UOK93" s="8"/>
      <c r="UOL93" s="8"/>
      <c r="UOM93" s="8"/>
      <c r="UON93" s="8"/>
      <c r="UOO93" s="8"/>
      <c r="UOP93" s="8"/>
      <c r="UOQ93" s="8"/>
      <c r="UOR93" s="8"/>
      <c r="UOS93" s="8"/>
      <c r="UOT93" s="8"/>
      <c r="UOU93" s="8"/>
      <c r="UOV93" s="8"/>
      <c r="UOW93" s="8"/>
      <c r="UOX93" s="8"/>
      <c r="UOY93" s="8"/>
      <c r="UOZ93" s="8"/>
      <c r="UPA93" s="8"/>
      <c r="UPB93" s="8"/>
      <c r="UPC93" s="8"/>
      <c r="UPD93" s="8"/>
      <c r="UPE93" s="8"/>
      <c r="UPF93" s="8"/>
      <c r="UPG93" s="8"/>
      <c r="UPH93" s="8"/>
      <c r="UPI93" s="8"/>
      <c r="UPJ93" s="8"/>
      <c r="UPK93" s="8"/>
      <c r="UPL93" s="8"/>
      <c r="UPM93" s="8"/>
      <c r="UPN93" s="8"/>
      <c r="UPO93" s="8"/>
      <c r="UPP93" s="8"/>
      <c r="UPQ93" s="8"/>
      <c r="UPR93" s="8"/>
      <c r="UPS93" s="8"/>
      <c r="UPT93" s="8"/>
      <c r="UPU93" s="8"/>
      <c r="UPV93" s="8"/>
      <c r="UPW93" s="8"/>
      <c r="UPX93" s="8"/>
      <c r="UPY93" s="8"/>
      <c r="UPZ93" s="8"/>
      <c r="UQA93" s="8"/>
      <c r="UQB93" s="8"/>
      <c r="UQC93" s="8"/>
      <c r="UQD93" s="8"/>
      <c r="UQE93" s="8"/>
      <c r="UQF93" s="8"/>
      <c r="UQG93" s="8"/>
      <c r="UQH93" s="8"/>
      <c r="UQI93" s="8"/>
      <c r="UQJ93" s="8"/>
      <c r="UQK93" s="8"/>
      <c r="UQL93" s="8"/>
      <c r="UQM93" s="8"/>
      <c r="UQN93" s="8"/>
      <c r="UQO93" s="8"/>
      <c r="UQP93" s="8"/>
      <c r="UQQ93" s="8"/>
      <c r="UQR93" s="8"/>
      <c r="UQS93" s="8"/>
      <c r="UQT93" s="8"/>
      <c r="UQU93" s="8"/>
      <c r="UQV93" s="8"/>
      <c r="UQW93" s="8"/>
      <c r="UQX93" s="8"/>
      <c r="UQY93" s="8"/>
      <c r="UQZ93" s="8"/>
      <c r="URA93" s="8"/>
      <c r="URB93" s="8"/>
      <c r="URC93" s="8"/>
      <c r="URD93" s="8"/>
      <c r="URE93" s="8"/>
      <c r="URF93" s="8"/>
      <c r="URG93" s="8"/>
      <c r="URH93" s="8"/>
      <c r="URI93" s="8"/>
      <c r="URJ93" s="8"/>
      <c r="URK93" s="8"/>
      <c r="URL93" s="8"/>
      <c r="URM93" s="8"/>
      <c r="URN93" s="8"/>
      <c r="URO93" s="8"/>
      <c r="URP93" s="8"/>
      <c r="URQ93" s="8"/>
      <c r="URR93" s="8"/>
      <c r="URS93" s="8"/>
      <c r="URT93" s="8"/>
      <c r="URU93" s="8"/>
      <c r="URV93" s="8"/>
      <c r="URW93" s="8"/>
      <c r="URX93" s="8"/>
      <c r="URY93" s="8"/>
      <c r="URZ93" s="8"/>
      <c r="USA93" s="8"/>
      <c r="USB93" s="8"/>
      <c r="USC93" s="8"/>
      <c r="USD93" s="8"/>
      <c r="USE93" s="8"/>
      <c r="USF93" s="8"/>
      <c r="USG93" s="8"/>
      <c r="USH93" s="8"/>
      <c r="USI93" s="8"/>
      <c r="USJ93" s="8"/>
      <c r="USK93" s="8"/>
      <c r="USL93" s="8"/>
      <c r="USM93" s="8"/>
      <c r="USN93" s="8"/>
      <c r="USO93" s="8"/>
      <c r="USP93" s="8"/>
      <c r="USQ93" s="8"/>
      <c r="USR93" s="8"/>
      <c r="USS93" s="8"/>
      <c r="UST93" s="8"/>
      <c r="USU93" s="8"/>
      <c r="USV93" s="8"/>
      <c r="USW93" s="8"/>
      <c r="USX93" s="8"/>
      <c r="USY93" s="8"/>
      <c r="USZ93" s="8"/>
      <c r="UTA93" s="8"/>
      <c r="UTB93" s="8"/>
      <c r="UTC93" s="8"/>
      <c r="UTD93" s="8"/>
      <c r="UTE93" s="8"/>
      <c r="UTF93" s="8"/>
      <c r="UTG93" s="8"/>
      <c r="UTH93" s="8"/>
      <c r="UTI93" s="8"/>
      <c r="UTJ93" s="8"/>
      <c r="UTK93" s="8"/>
      <c r="UTL93" s="8"/>
      <c r="UTM93" s="8"/>
      <c r="UTN93" s="8"/>
      <c r="UTO93" s="8"/>
      <c r="UTP93" s="8"/>
      <c r="UTQ93" s="8"/>
      <c r="UTR93" s="8"/>
      <c r="UTS93" s="8"/>
      <c r="UTT93" s="8"/>
      <c r="UTU93" s="8"/>
      <c r="UTV93" s="8"/>
      <c r="UTW93" s="8"/>
      <c r="UTX93" s="8"/>
      <c r="UTY93" s="8"/>
      <c r="UTZ93" s="8"/>
      <c r="UUA93" s="8"/>
      <c r="UUB93" s="8"/>
      <c r="UUC93" s="8"/>
      <c r="UUD93" s="8"/>
      <c r="UUE93" s="8"/>
      <c r="UUF93" s="8"/>
      <c r="UUG93" s="8"/>
      <c r="UUH93" s="8"/>
      <c r="UUI93" s="8"/>
      <c r="UUJ93" s="8"/>
      <c r="UUK93" s="8"/>
      <c r="UUL93" s="8"/>
      <c r="UUM93" s="8"/>
      <c r="UUN93" s="8"/>
      <c r="UUO93" s="8"/>
      <c r="UUP93" s="8"/>
      <c r="UUQ93" s="8"/>
      <c r="UUR93" s="8"/>
      <c r="UUS93" s="8"/>
      <c r="UUT93" s="8"/>
      <c r="UUU93" s="8"/>
      <c r="UUV93" s="8"/>
      <c r="UUW93" s="8"/>
      <c r="UUX93" s="8"/>
      <c r="UUY93" s="8"/>
      <c r="UUZ93" s="8"/>
      <c r="UVA93" s="8"/>
      <c r="UVB93" s="8"/>
      <c r="UVC93" s="8"/>
      <c r="UVD93" s="8"/>
      <c r="UVE93" s="8"/>
      <c r="UVF93" s="8"/>
      <c r="UVG93" s="8"/>
      <c r="UVH93" s="8"/>
      <c r="UVI93" s="8"/>
      <c r="UVJ93" s="8"/>
      <c r="UVK93" s="8"/>
      <c r="UVL93" s="8"/>
      <c r="UVM93" s="8"/>
      <c r="UVN93" s="8"/>
      <c r="UVO93" s="8"/>
      <c r="UVP93" s="8"/>
      <c r="UVQ93" s="8"/>
      <c r="UVR93" s="8"/>
      <c r="UVS93" s="8"/>
      <c r="UVT93" s="8"/>
      <c r="UVU93" s="8"/>
      <c r="UVV93" s="8"/>
      <c r="UVW93" s="8"/>
      <c r="UVX93" s="8"/>
      <c r="UVY93" s="8"/>
      <c r="UVZ93" s="8"/>
      <c r="UWA93" s="8"/>
      <c r="UWB93" s="8"/>
      <c r="UWC93" s="8"/>
      <c r="UWD93" s="8"/>
      <c r="UWE93" s="8"/>
      <c r="UWF93" s="8"/>
      <c r="UWG93" s="8"/>
      <c r="UWH93" s="8"/>
      <c r="UWI93" s="8"/>
      <c r="UWJ93" s="8"/>
      <c r="UWK93" s="8"/>
      <c r="UWL93" s="8"/>
      <c r="UWM93" s="8"/>
      <c r="UWN93" s="8"/>
      <c r="UWO93" s="8"/>
      <c r="UWP93" s="8"/>
      <c r="UWQ93" s="8"/>
      <c r="UWR93" s="8"/>
      <c r="UWS93" s="8"/>
      <c r="UWT93" s="8"/>
      <c r="UWU93" s="8"/>
      <c r="UWV93" s="8"/>
      <c r="UWW93" s="8"/>
      <c r="UWX93" s="8"/>
      <c r="UWY93" s="8"/>
      <c r="UWZ93" s="8"/>
      <c r="UXA93" s="8"/>
      <c r="UXB93" s="8"/>
      <c r="UXC93" s="8"/>
      <c r="UXD93" s="8"/>
      <c r="UXE93" s="8"/>
      <c r="UXF93" s="8"/>
      <c r="UXG93" s="8"/>
      <c r="UXH93" s="8"/>
      <c r="UXI93" s="8"/>
      <c r="UXJ93" s="8"/>
      <c r="UXK93" s="8"/>
      <c r="UXL93" s="8"/>
      <c r="UXM93" s="8"/>
      <c r="UXN93" s="8"/>
      <c r="UXO93" s="8"/>
      <c r="UXP93" s="8"/>
      <c r="UXQ93" s="8"/>
      <c r="UXR93" s="8"/>
      <c r="UXS93" s="8"/>
      <c r="UXT93" s="8"/>
      <c r="UXU93" s="8"/>
      <c r="UXV93" s="8"/>
      <c r="UXW93" s="8"/>
      <c r="UXX93" s="8"/>
      <c r="UXY93" s="8"/>
      <c r="UXZ93" s="8"/>
      <c r="UYA93" s="8"/>
      <c r="UYB93" s="8"/>
      <c r="UYC93" s="8"/>
      <c r="UYD93" s="8"/>
      <c r="UYE93" s="8"/>
      <c r="UYF93" s="8"/>
      <c r="UYG93" s="8"/>
      <c r="UYH93" s="8"/>
      <c r="UYI93" s="8"/>
      <c r="UYJ93" s="8"/>
      <c r="UYK93" s="8"/>
      <c r="UYL93" s="8"/>
      <c r="UYM93" s="8"/>
      <c r="UYN93" s="8"/>
      <c r="UYO93" s="8"/>
      <c r="UYP93" s="8"/>
      <c r="UYQ93" s="8"/>
      <c r="UYR93" s="8"/>
      <c r="UYS93" s="8"/>
      <c r="UYT93" s="8"/>
      <c r="UYU93" s="8"/>
      <c r="UYV93" s="8"/>
      <c r="UYW93" s="8"/>
      <c r="UYX93" s="8"/>
      <c r="UYY93" s="8"/>
      <c r="UYZ93" s="8"/>
      <c r="UZA93" s="8"/>
      <c r="UZB93" s="8"/>
      <c r="UZC93" s="8"/>
      <c r="UZD93" s="8"/>
      <c r="UZE93" s="8"/>
      <c r="UZF93" s="8"/>
      <c r="UZG93" s="8"/>
      <c r="UZH93" s="8"/>
      <c r="UZI93" s="8"/>
      <c r="UZJ93" s="8"/>
      <c r="UZK93" s="8"/>
      <c r="UZL93" s="8"/>
      <c r="UZM93" s="8"/>
      <c r="UZN93" s="8"/>
      <c r="UZO93" s="8"/>
      <c r="UZP93" s="8"/>
      <c r="UZQ93" s="8"/>
      <c r="UZR93" s="8"/>
      <c r="UZS93" s="8"/>
      <c r="UZT93" s="8"/>
      <c r="UZU93" s="8"/>
      <c r="UZV93" s="8"/>
      <c r="UZW93" s="8"/>
      <c r="UZX93" s="8"/>
      <c r="UZY93" s="8"/>
      <c r="UZZ93" s="8"/>
      <c r="VAA93" s="8"/>
      <c r="VAB93" s="8"/>
      <c r="VAC93" s="8"/>
      <c r="VAD93" s="8"/>
      <c r="VAE93" s="8"/>
      <c r="VAF93" s="8"/>
      <c r="VAG93" s="8"/>
      <c r="VAH93" s="8"/>
      <c r="VAI93" s="8"/>
      <c r="VAJ93" s="8"/>
      <c r="VAK93" s="8"/>
      <c r="VAL93" s="8"/>
      <c r="VAM93" s="8"/>
      <c r="VAN93" s="8"/>
      <c r="VAO93" s="8"/>
      <c r="VAP93" s="8"/>
      <c r="VAQ93" s="8"/>
      <c r="VAR93" s="8"/>
      <c r="VAS93" s="8"/>
      <c r="VAT93" s="8"/>
      <c r="VAU93" s="8"/>
      <c r="VAV93" s="8"/>
      <c r="VAW93" s="8"/>
      <c r="VAX93" s="8"/>
      <c r="VAY93" s="8"/>
      <c r="VAZ93" s="8"/>
      <c r="VBA93" s="8"/>
      <c r="VBB93" s="8"/>
      <c r="VBC93" s="8"/>
      <c r="VBD93" s="8"/>
      <c r="VBE93" s="8"/>
      <c r="VBF93" s="8"/>
      <c r="VBG93" s="8"/>
      <c r="VBH93" s="8"/>
      <c r="VBI93" s="8"/>
      <c r="VBJ93" s="8"/>
      <c r="VBK93" s="8"/>
      <c r="VBL93" s="8"/>
      <c r="VBM93" s="8"/>
      <c r="VBN93" s="8"/>
      <c r="VBO93" s="8"/>
      <c r="VBP93" s="8"/>
      <c r="VBQ93" s="8"/>
      <c r="VBR93" s="8"/>
      <c r="VBS93" s="8"/>
      <c r="VBT93" s="8"/>
      <c r="VBU93" s="8"/>
      <c r="VBV93" s="8"/>
      <c r="VBW93" s="8"/>
      <c r="VBX93" s="8"/>
      <c r="VBY93" s="8"/>
      <c r="VBZ93" s="8"/>
      <c r="VCA93" s="8"/>
      <c r="VCB93" s="8"/>
      <c r="VCC93" s="8"/>
      <c r="VCD93" s="8"/>
      <c r="VCE93" s="8"/>
      <c r="VCF93" s="8"/>
      <c r="VCG93" s="8"/>
      <c r="VCH93" s="8"/>
      <c r="VCI93" s="8"/>
      <c r="VCJ93" s="8"/>
      <c r="VCK93" s="8"/>
      <c r="VCL93" s="8"/>
      <c r="VCM93" s="8"/>
      <c r="VCN93" s="8"/>
      <c r="VCO93" s="8"/>
      <c r="VCP93" s="8"/>
      <c r="VCQ93" s="8"/>
      <c r="VCR93" s="8"/>
      <c r="VCS93" s="8"/>
      <c r="VCT93" s="8"/>
      <c r="VCU93" s="8"/>
      <c r="VCV93" s="8"/>
      <c r="VCW93" s="8"/>
      <c r="VCX93" s="8"/>
      <c r="VCY93" s="8"/>
      <c r="VCZ93" s="8"/>
      <c r="VDA93" s="8"/>
      <c r="VDB93" s="8"/>
      <c r="VDC93" s="8"/>
      <c r="VDD93" s="8"/>
      <c r="VDE93" s="8"/>
      <c r="VDF93" s="8"/>
      <c r="VDG93" s="8"/>
      <c r="VDH93" s="8"/>
      <c r="VDI93" s="8"/>
      <c r="VDJ93" s="8"/>
      <c r="VDK93" s="8"/>
      <c r="VDL93" s="8"/>
      <c r="VDM93" s="8"/>
      <c r="VDN93" s="8"/>
      <c r="VDO93" s="8"/>
      <c r="VDP93" s="8"/>
      <c r="VDQ93" s="8"/>
      <c r="VDR93" s="8"/>
      <c r="VDS93" s="8"/>
      <c r="VDT93" s="8"/>
      <c r="VDU93" s="8"/>
      <c r="VDV93" s="8"/>
      <c r="VDW93" s="8"/>
      <c r="VDX93" s="8"/>
      <c r="VDY93" s="8"/>
      <c r="VDZ93" s="8"/>
      <c r="VEA93" s="8"/>
      <c r="VEB93" s="8"/>
      <c r="VEC93" s="8"/>
      <c r="VED93" s="8"/>
      <c r="VEE93" s="8"/>
      <c r="VEF93" s="8"/>
      <c r="VEG93" s="8"/>
      <c r="VEH93" s="8"/>
      <c r="VEI93" s="8"/>
      <c r="VEJ93" s="8"/>
      <c r="VEK93" s="8"/>
      <c r="VEL93" s="8"/>
      <c r="VEM93" s="8"/>
      <c r="VEN93" s="8"/>
      <c r="VEO93" s="8"/>
      <c r="VEP93" s="8"/>
      <c r="VEQ93" s="8"/>
      <c r="VER93" s="8"/>
      <c r="VES93" s="8"/>
      <c r="VET93" s="8"/>
      <c r="VEU93" s="8"/>
      <c r="VEV93" s="8"/>
      <c r="VEW93" s="8"/>
      <c r="VEX93" s="8"/>
      <c r="VEY93" s="8"/>
      <c r="VEZ93" s="8"/>
      <c r="VFA93" s="8"/>
      <c r="VFB93" s="8"/>
      <c r="VFC93" s="8"/>
      <c r="VFD93" s="8"/>
      <c r="VFE93" s="8"/>
      <c r="VFF93" s="8"/>
      <c r="VFG93" s="8"/>
      <c r="VFH93" s="8"/>
      <c r="VFI93" s="8"/>
      <c r="VFJ93" s="8"/>
      <c r="VFK93" s="8"/>
      <c r="VFL93" s="8"/>
      <c r="VFM93" s="8"/>
      <c r="VFN93" s="8"/>
      <c r="VFO93" s="8"/>
      <c r="VFP93" s="8"/>
      <c r="VFQ93" s="8"/>
      <c r="VFR93" s="8"/>
      <c r="VFS93" s="8"/>
      <c r="VFT93" s="8"/>
      <c r="VFU93" s="8"/>
      <c r="VFV93" s="8"/>
      <c r="VFW93" s="8"/>
      <c r="VFX93" s="8"/>
      <c r="VFY93" s="8"/>
      <c r="VFZ93" s="8"/>
      <c r="VGA93" s="8"/>
      <c r="VGB93" s="8"/>
      <c r="VGC93" s="8"/>
      <c r="VGD93" s="8"/>
      <c r="VGE93" s="8"/>
      <c r="VGF93" s="8"/>
      <c r="VGG93" s="8"/>
      <c r="VGH93" s="8"/>
      <c r="VGI93" s="8"/>
      <c r="VGJ93" s="8"/>
      <c r="VGK93" s="8"/>
      <c r="VGL93" s="8"/>
      <c r="VGM93" s="8"/>
      <c r="VGN93" s="8"/>
      <c r="VGO93" s="8"/>
      <c r="VGP93" s="8"/>
      <c r="VGQ93" s="8"/>
      <c r="VGR93" s="8"/>
      <c r="VGS93" s="8"/>
      <c r="VGT93" s="8"/>
      <c r="VGU93" s="8"/>
      <c r="VGV93" s="8"/>
      <c r="VGW93" s="8"/>
      <c r="VGX93" s="8"/>
      <c r="VGY93" s="8"/>
      <c r="VGZ93" s="8"/>
      <c r="VHA93" s="8"/>
      <c r="VHB93" s="8"/>
      <c r="VHC93" s="8"/>
      <c r="VHD93" s="8"/>
      <c r="VHE93" s="8"/>
      <c r="VHF93" s="8"/>
      <c r="VHG93" s="8"/>
      <c r="VHH93" s="8"/>
      <c r="VHI93" s="8"/>
      <c r="VHJ93" s="8"/>
      <c r="VHK93" s="8"/>
      <c r="VHL93" s="8"/>
      <c r="VHM93" s="8"/>
      <c r="VHN93" s="8"/>
      <c r="VHO93" s="8"/>
      <c r="VHP93" s="8"/>
      <c r="VHQ93" s="8"/>
      <c r="VHR93" s="8"/>
      <c r="VHS93" s="8"/>
      <c r="VHT93" s="8"/>
      <c r="VHU93" s="8"/>
      <c r="VHV93" s="8"/>
      <c r="VHW93" s="8"/>
      <c r="VHX93" s="8"/>
      <c r="VHY93" s="8"/>
      <c r="VHZ93" s="8"/>
      <c r="VIA93" s="8"/>
      <c r="VIB93" s="8"/>
      <c r="VIC93" s="8"/>
      <c r="VID93" s="8"/>
      <c r="VIE93" s="8"/>
      <c r="VIF93" s="8"/>
      <c r="VIG93" s="8"/>
      <c r="VIH93" s="8"/>
      <c r="VII93" s="8"/>
      <c r="VIJ93" s="8"/>
      <c r="VIK93" s="8"/>
      <c r="VIL93" s="8"/>
      <c r="VIM93" s="8"/>
      <c r="VIN93" s="8"/>
      <c r="VIO93" s="8"/>
      <c r="VIP93" s="8"/>
      <c r="VIQ93" s="8"/>
      <c r="VIR93" s="8"/>
      <c r="VIS93" s="8"/>
      <c r="VIT93" s="8"/>
      <c r="VIU93" s="8"/>
      <c r="VIV93" s="8"/>
      <c r="VIW93" s="8"/>
      <c r="VIX93" s="8"/>
      <c r="VIY93" s="8"/>
      <c r="VIZ93" s="8"/>
      <c r="VJA93" s="8"/>
      <c r="VJB93" s="8"/>
      <c r="VJC93" s="8"/>
      <c r="VJD93" s="8"/>
      <c r="VJE93" s="8"/>
      <c r="VJF93" s="8"/>
      <c r="VJG93" s="8"/>
      <c r="VJH93" s="8"/>
      <c r="VJI93" s="8"/>
      <c r="VJJ93" s="8"/>
      <c r="VJK93" s="8"/>
      <c r="VJL93" s="8"/>
      <c r="VJM93" s="8"/>
      <c r="VJN93" s="8"/>
      <c r="VJO93" s="8"/>
      <c r="VJP93" s="8"/>
      <c r="VJQ93" s="8"/>
      <c r="VJR93" s="8"/>
      <c r="VJS93" s="8"/>
      <c r="VJT93" s="8"/>
      <c r="VJU93" s="8"/>
      <c r="VJV93" s="8"/>
      <c r="VJW93" s="8"/>
      <c r="VJX93" s="8"/>
      <c r="VJY93" s="8"/>
      <c r="VJZ93" s="8"/>
      <c r="VKA93" s="8"/>
      <c r="VKB93" s="8"/>
      <c r="VKC93" s="8"/>
      <c r="VKD93" s="8"/>
      <c r="VKE93" s="8"/>
      <c r="VKF93" s="8"/>
      <c r="VKG93" s="8"/>
      <c r="VKH93" s="8"/>
      <c r="VKI93" s="8"/>
      <c r="VKJ93" s="8"/>
      <c r="VKK93" s="8"/>
      <c r="VKL93" s="8"/>
      <c r="VKM93" s="8"/>
      <c r="VKN93" s="8"/>
      <c r="VKO93" s="8"/>
      <c r="VKP93" s="8"/>
      <c r="VKQ93" s="8"/>
      <c r="VKR93" s="8"/>
      <c r="VKS93" s="8"/>
      <c r="VKT93" s="8"/>
      <c r="VKU93" s="8"/>
      <c r="VKV93" s="8"/>
      <c r="VKW93" s="8"/>
      <c r="VKX93" s="8"/>
      <c r="VKY93" s="8"/>
      <c r="VKZ93" s="8"/>
      <c r="VLA93" s="8"/>
      <c r="VLB93" s="8"/>
      <c r="VLC93" s="8"/>
      <c r="VLD93" s="8"/>
      <c r="VLE93" s="8"/>
      <c r="VLF93" s="8"/>
      <c r="VLG93" s="8"/>
      <c r="VLH93" s="8"/>
      <c r="VLI93" s="8"/>
      <c r="VLJ93" s="8"/>
      <c r="VLK93" s="8"/>
      <c r="VLL93" s="8"/>
      <c r="VLM93" s="8"/>
      <c r="VLN93" s="8"/>
      <c r="VLO93" s="8"/>
      <c r="VLP93" s="8"/>
      <c r="VLQ93" s="8"/>
      <c r="VLR93" s="8"/>
      <c r="VLS93" s="8"/>
      <c r="VLT93" s="8"/>
      <c r="VLU93" s="8"/>
      <c r="VLV93" s="8"/>
      <c r="VLW93" s="8"/>
      <c r="VLX93" s="8"/>
      <c r="VLY93" s="8"/>
      <c r="VLZ93" s="8"/>
      <c r="VMA93" s="8"/>
      <c r="VMB93" s="8"/>
      <c r="VMC93" s="8"/>
      <c r="VMD93" s="8"/>
      <c r="VME93" s="8"/>
      <c r="VMF93" s="8"/>
      <c r="VMG93" s="8"/>
      <c r="VMH93" s="8"/>
      <c r="VMI93" s="8"/>
      <c r="VMJ93" s="8"/>
      <c r="VMK93" s="8"/>
      <c r="VML93" s="8"/>
      <c r="VMM93" s="8"/>
      <c r="VMN93" s="8"/>
      <c r="VMO93" s="8"/>
      <c r="VMP93" s="8"/>
      <c r="VMQ93" s="8"/>
      <c r="VMR93" s="8"/>
      <c r="VMS93" s="8"/>
      <c r="VMT93" s="8"/>
      <c r="VMU93" s="8"/>
      <c r="VMV93" s="8"/>
      <c r="VMW93" s="8"/>
      <c r="VMX93" s="8"/>
      <c r="VMY93" s="8"/>
      <c r="VMZ93" s="8"/>
      <c r="VNA93" s="8"/>
      <c r="VNB93" s="8"/>
      <c r="VNC93" s="8"/>
      <c r="VND93" s="8"/>
      <c r="VNE93" s="8"/>
      <c r="VNF93" s="8"/>
      <c r="VNG93" s="8"/>
      <c r="VNH93" s="8"/>
      <c r="VNI93" s="8"/>
      <c r="VNJ93" s="8"/>
      <c r="VNK93" s="8"/>
      <c r="VNL93" s="8"/>
      <c r="VNM93" s="8"/>
      <c r="VNN93" s="8"/>
      <c r="VNO93" s="8"/>
      <c r="VNP93" s="8"/>
      <c r="VNQ93" s="8"/>
      <c r="VNR93" s="8"/>
      <c r="VNS93" s="8"/>
      <c r="VNT93" s="8"/>
      <c r="VNU93" s="8"/>
      <c r="VNV93" s="8"/>
      <c r="VNW93" s="8"/>
      <c r="VNX93" s="8"/>
      <c r="VNY93" s="8"/>
      <c r="VNZ93" s="8"/>
      <c r="VOA93" s="8"/>
      <c r="VOB93" s="8"/>
      <c r="VOC93" s="8"/>
      <c r="VOD93" s="8"/>
      <c r="VOE93" s="8"/>
      <c r="VOF93" s="8"/>
      <c r="VOG93" s="8"/>
      <c r="VOH93" s="8"/>
      <c r="VOI93" s="8"/>
      <c r="VOJ93" s="8"/>
      <c r="VOK93" s="8"/>
      <c r="VOL93" s="8"/>
      <c r="VOM93" s="8"/>
      <c r="VON93" s="8"/>
      <c r="VOO93" s="8"/>
      <c r="VOP93" s="8"/>
      <c r="VOQ93" s="8"/>
      <c r="VOR93" s="8"/>
      <c r="VOS93" s="8"/>
      <c r="VOT93" s="8"/>
      <c r="VOU93" s="8"/>
      <c r="VOV93" s="8"/>
      <c r="VOW93" s="8"/>
      <c r="VOX93" s="8"/>
      <c r="VOY93" s="8"/>
      <c r="VOZ93" s="8"/>
      <c r="VPA93" s="8"/>
      <c r="VPB93" s="8"/>
      <c r="VPC93" s="8"/>
      <c r="VPD93" s="8"/>
      <c r="VPE93" s="8"/>
      <c r="VPF93" s="8"/>
      <c r="VPG93" s="8"/>
      <c r="VPH93" s="8"/>
      <c r="VPI93" s="8"/>
      <c r="VPJ93" s="8"/>
      <c r="VPK93" s="8"/>
      <c r="VPL93" s="8"/>
      <c r="VPM93" s="8"/>
      <c r="VPN93" s="8"/>
      <c r="VPO93" s="8"/>
      <c r="VPP93" s="8"/>
      <c r="VPQ93" s="8"/>
      <c r="VPR93" s="8"/>
      <c r="VPS93" s="8"/>
      <c r="VPT93" s="8"/>
      <c r="VPU93" s="8"/>
      <c r="VPV93" s="8"/>
      <c r="VPW93" s="8"/>
      <c r="VPX93" s="8"/>
      <c r="VPY93" s="8"/>
      <c r="VPZ93" s="8"/>
      <c r="VQA93" s="8"/>
      <c r="VQB93" s="8"/>
      <c r="VQC93" s="8"/>
      <c r="VQD93" s="8"/>
      <c r="VQE93" s="8"/>
      <c r="VQF93" s="8"/>
      <c r="VQG93" s="8"/>
      <c r="VQH93" s="8"/>
      <c r="VQI93" s="8"/>
      <c r="VQJ93" s="8"/>
      <c r="VQK93" s="8"/>
      <c r="VQL93" s="8"/>
      <c r="VQM93" s="8"/>
      <c r="VQN93" s="8"/>
      <c r="VQO93" s="8"/>
      <c r="VQP93" s="8"/>
      <c r="VQQ93" s="8"/>
      <c r="VQR93" s="8"/>
      <c r="VQS93" s="8"/>
      <c r="VQT93" s="8"/>
      <c r="VQU93" s="8"/>
      <c r="VQV93" s="8"/>
      <c r="VQW93" s="8"/>
      <c r="VQX93" s="8"/>
      <c r="VQY93" s="8"/>
      <c r="VQZ93" s="8"/>
      <c r="VRA93" s="8"/>
      <c r="VRB93" s="8"/>
      <c r="VRC93" s="8"/>
      <c r="VRD93" s="8"/>
      <c r="VRE93" s="8"/>
      <c r="VRF93" s="8"/>
      <c r="VRG93" s="8"/>
      <c r="VRH93" s="8"/>
      <c r="VRI93" s="8"/>
      <c r="VRJ93" s="8"/>
      <c r="VRK93" s="8"/>
      <c r="VRL93" s="8"/>
      <c r="VRM93" s="8"/>
      <c r="VRN93" s="8"/>
      <c r="VRO93" s="8"/>
      <c r="VRP93" s="8"/>
      <c r="VRQ93" s="8"/>
      <c r="VRR93" s="8"/>
      <c r="VRS93" s="8"/>
      <c r="VRT93" s="8"/>
      <c r="VRU93" s="8"/>
      <c r="VRV93" s="8"/>
      <c r="VRW93" s="8"/>
      <c r="VRX93" s="8"/>
      <c r="VRY93" s="8"/>
      <c r="VRZ93" s="8"/>
      <c r="VSA93" s="8"/>
      <c r="VSB93" s="8"/>
      <c r="VSC93" s="8"/>
      <c r="VSD93" s="8"/>
      <c r="VSE93" s="8"/>
      <c r="VSF93" s="8"/>
      <c r="VSG93" s="8"/>
      <c r="VSH93" s="8"/>
      <c r="VSI93" s="8"/>
      <c r="VSJ93" s="8"/>
      <c r="VSK93" s="8"/>
      <c r="VSL93" s="8"/>
      <c r="VSM93" s="8"/>
      <c r="VSN93" s="8"/>
      <c r="VSO93" s="8"/>
      <c r="VSP93" s="8"/>
      <c r="VSQ93" s="8"/>
      <c r="VSR93" s="8"/>
      <c r="VSS93" s="8"/>
      <c r="VST93" s="8"/>
      <c r="VSU93" s="8"/>
      <c r="VSV93" s="8"/>
      <c r="VSW93" s="8"/>
      <c r="VSX93" s="8"/>
      <c r="VSY93" s="8"/>
      <c r="VSZ93" s="8"/>
      <c r="VTA93" s="8"/>
      <c r="VTB93" s="8"/>
      <c r="VTC93" s="8"/>
      <c r="VTD93" s="8"/>
      <c r="VTE93" s="8"/>
      <c r="VTF93" s="8"/>
      <c r="VTG93" s="8"/>
      <c r="VTH93" s="8"/>
      <c r="VTI93" s="8"/>
      <c r="VTJ93" s="8"/>
      <c r="VTK93" s="8"/>
      <c r="VTL93" s="8"/>
      <c r="VTM93" s="8"/>
      <c r="VTN93" s="8"/>
      <c r="VTO93" s="8"/>
      <c r="VTP93" s="8"/>
      <c r="VTQ93" s="8"/>
      <c r="VTR93" s="8"/>
      <c r="VTS93" s="8"/>
      <c r="VTT93" s="8"/>
      <c r="VTU93" s="8"/>
      <c r="VTV93" s="8"/>
      <c r="VTW93" s="8"/>
      <c r="VTX93" s="8"/>
      <c r="VTY93" s="8"/>
      <c r="VTZ93" s="8"/>
      <c r="VUA93" s="8"/>
      <c r="VUB93" s="8"/>
      <c r="VUC93" s="8"/>
      <c r="VUD93" s="8"/>
      <c r="VUE93" s="8"/>
      <c r="VUF93" s="8"/>
      <c r="VUG93" s="8"/>
      <c r="VUH93" s="8"/>
      <c r="VUI93" s="8"/>
      <c r="VUJ93" s="8"/>
      <c r="VUK93" s="8"/>
      <c r="VUL93" s="8"/>
      <c r="VUM93" s="8"/>
      <c r="VUN93" s="8"/>
      <c r="VUO93" s="8"/>
      <c r="VUP93" s="8"/>
      <c r="VUQ93" s="8"/>
      <c r="VUR93" s="8"/>
      <c r="VUS93" s="8"/>
      <c r="VUT93" s="8"/>
      <c r="VUU93" s="8"/>
      <c r="VUV93" s="8"/>
      <c r="VUW93" s="8"/>
      <c r="VUX93" s="8"/>
      <c r="VUY93" s="8"/>
      <c r="VUZ93" s="8"/>
      <c r="VVA93" s="8"/>
      <c r="VVB93" s="8"/>
      <c r="VVC93" s="8"/>
      <c r="VVD93" s="8"/>
      <c r="VVE93" s="8"/>
      <c r="VVF93" s="8"/>
      <c r="VVG93" s="8"/>
      <c r="VVH93" s="8"/>
      <c r="VVI93" s="8"/>
      <c r="VVJ93" s="8"/>
      <c r="VVK93" s="8"/>
      <c r="VVL93" s="8"/>
      <c r="VVM93" s="8"/>
      <c r="VVN93" s="8"/>
      <c r="VVO93" s="8"/>
      <c r="VVP93" s="8"/>
      <c r="VVQ93" s="8"/>
      <c r="VVR93" s="8"/>
      <c r="VVS93" s="8"/>
      <c r="VVT93" s="8"/>
      <c r="VVU93" s="8"/>
      <c r="VVV93" s="8"/>
      <c r="VVW93" s="8"/>
      <c r="VVX93" s="8"/>
      <c r="VVY93" s="8"/>
      <c r="VVZ93" s="8"/>
      <c r="VWA93" s="8"/>
      <c r="VWB93" s="8"/>
      <c r="VWC93" s="8"/>
      <c r="VWD93" s="8"/>
      <c r="VWE93" s="8"/>
      <c r="VWF93" s="8"/>
      <c r="VWG93" s="8"/>
      <c r="VWH93" s="8"/>
      <c r="VWI93" s="8"/>
      <c r="VWJ93" s="8"/>
      <c r="VWK93" s="8"/>
      <c r="VWL93" s="8"/>
      <c r="VWM93" s="8"/>
      <c r="VWN93" s="8"/>
      <c r="VWO93" s="8"/>
      <c r="VWP93" s="8"/>
      <c r="VWQ93" s="8"/>
      <c r="VWR93" s="8"/>
      <c r="VWS93" s="8"/>
      <c r="VWT93" s="8"/>
      <c r="VWU93" s="8"/>
      <c r="VWV93" s="8"/>
      <c r="VWW93" s="8"/>
      <c r="VWX93" s="8"/>
      <c r="VWY93" s="8"/>
      <c r="VWZ93" s="8"/>
      <c r="VXA93" s="8"/>
      <c r="VXB93" s="8"/>
      <c r="VXC93" s="8"/>
      <c r="VXD93" s="8"/>
      <c r="VXE93" s="8"/>
      <c r="VXF93" s="8"/>
      <c r="VXG93" s="8"/>
      <c r="VXH93" s="8"/>
      <c r="VXI93" s="8"/>
      <c r="VXJ93" s="8"/>
      <c r="VXK93" s="8"/>
      <c r="VXL93" s="8"/>
      <c r="VXM93" s="8"/>
      <c r="VXN93" s="8"/>
      <c r="VXO93" s="8"/>
      <c r="VXP93" s="8"/>
      <c r="VXQ93" s="8"/>
      <c r="VXR93" s="8"/>
      <c r="VXS93" s="8"/>
      <c r="VXT93" s="8"/>
      <c r="VXU93" s="8"/>
      <c r="VXV93" s="8"/>
      <c r="VXW93" s="8"/>
      <c r="VXX93" s="8"/>
      <c r="VXY93" s="8"/>
      <c r="VXZ93" s="8"/>
      <c r="VYA93" s="8"/>
      <c r="VYB93" s="8"/>
      <c r="VYC93" s="8"/>
      <c r="VYD93" s="8"/>
      <c r="VYE93" s="8"/>
      <c r="VYF93" s="8"/>
      <c r="VYG93" s="8"/>
      <c r="VYH93" s="8"/>
      <c r="VYI93" s="8"/>
      <c r="VYJ93" s="8"/>
      <c r="VYK93" s="8"/>
      <c r="VYL93" s="8"/>
      <c r="VYM93" s="8"/>
      <c r="VYN93" s="8"/>
      <c r="VYO93" s="8"/>
      <c r="VYP93" s="8"/>
      <c r="VYQ93" s="8"/>
      <c r="VYR93" s="8"/>
      <c r="VYS93" s="8"/>
      <c r="VYT93" s="8"/>
      <c r="VYU93" s="8"/>
      <c r="VYV93" s="8"/>
      <c r="VYW93" s="8"/>
      <c r="VYX93" s="8"/>
      <c r="VYY93" s="8"/>
      <c r="VYZ93" s="8"/>
      <c r="VZA93" s="8"/>
      <c r="VZB93" s="8"/>
      <c r="VZC93" s="8"/>
      <c r="VZD93" s="8"/>
      <c r="VZE93" s="8"/>
      <c r="VZF93" s="8"/>
      <c r="VZG93" s="8"/>
      <c r="VZH93" s="8"/>
      <c r="VZI93" s="8"/>
      <c r="VZJ93" s="8"/>
      <c r="VZK93" s="8"/>
      <c r="VZL93" s="8"/>
      <c r="VZM93" s="8"/>
      <c r="VZN93" s="8"/>
      <c r="VZO93" s="8"/>
      <c r="VZP93" s="8"/>
      <c r="VZQ93" s="8"/>
      <c r="VZR93" s="8"/>
      <c r="VZS93" s="8"/>
      <c r="VZT93" s="8"/>
      <c r="VZU93" s="8"/>
      <c r="VZV93" s="8"/>
      <c r="VZW93" s="8"/>
      <c r="VZX93" s="8"/>
      <c r="VZY93" s="8"/>
      <c r="VZZ93" s="8"/>
      <c r="WAA93" s="8"/>
      <c r="WAB93" s="8"/>
      <c r="WAC93" s="8"/>
      <c r="WAD93" s="8"/>
      <c r="WAE93" s="8"/>
      <c r="WAF93" s="8"/>
      <c r="WAG93" s="8"/>
      <c r="WAH93" s="8"/>
      <c r="WAI93" s="8"/>
      <c r="WAJ93" s="8"/>
      <c r="WAK93" s="8"/>
      <c r="WAL93" s="8"/>
      <c r="WAM93" s="8"/>
      <c r="WAN93" s="8"/>
      <c r="WAO93" s="8"/>
      <c r="WAP93" s="8"/>
      <c r="WAQ93" s="8"/>
      <c r="WAR93" s="8"/>
      <c r="WAS93" s="8"/>
      <c r="WAT93" s="8"/>
      <c r="WAU93" s="8"/>
      <c r="WAV93" s="8"/>
      <c r="WAW93" s="8"/>
      <c r="WAX93" s="8"/>
      <c r="WAY93" s="8"/>
      <c r="WAZ93" s="8"/>
      <c r="WBA93" s="8"/>
      <c r="WBB93" s="8"/>
      <c r="WBC93" s="8"/>
      <c r="WBD93" s="8"/>
      <c r="WBE93" s="8"/>
      <c r="WBF93" s="8"/>
      <c r="WBG93" s="8"/>
      <c r="WBH93" s="8"/>
      <c r="WBI93" s="8"/>
      <c r="WBJ93" s="8"/>
      <c r="WBK93" s="8"/>
      <c r="WBL93" s="8"/>
      <c r="WBM93" s="8"/>
      <c r="WBN93" s="8"/>
      <c r="WBO93" s="8"/>
      <c r="WBP93" s="8"/>
      <c r="WBQ93" s="8"/>
      <c r="WBR93" s="8"/>
      <c r="WBS93" s="8"/>
      <c r="WBT93" s="8"/>
      <c r="WBU93" s="8"/>
      <c r="WBV93" s="8"/>
      <c r="WBW93" s="8"/>
      <c r="WBX93" s="8"/>
      <c r="WBY93" s="8"/>
      <c r="WBZ93" s="8"/>
      <c r="WCA93" s="8"/>
      <c r="WCB93" s="8"/>
      <c r="WCC93" s="8"/>
      <c r="WCD93" s="8"/>
      <c r="WCE93" s="8"/>
      <c r="WCF93" s="8"/>
      <c r="WCG93" s="8"/>
      <c r="WCH93" s="8"/>
      <c r="WCI93" s="8"/>
      <c r="WCJ93" s="8"/>
      <c r="WCK93" s="8"/>
      <c r="WCL93" s="8"/>
      <c r="WCM93" s="8"/>
      <c r="WCN93" s="8"/>
      <c r="WCO93" s="8"/>
      <c r="WCP93" s="8"/>
      <c r="WCQ93" s="8"/>
      <c r="WCR93" s="8"/>
      <c r="WCS93" s="8"/>
      <c r="WCT93" s="8"/>
      <c r="WCU93" s="8"/>
      <c r="WCV93" s="8"/>
      <c r="WCW93" s="8"/>
      <c r="WCX93" s="8"/>
      <c r="WCY93" s="8"/>
      <c r="WCZ93" s="8"/>
      <c r="WDA93" s="8"/>
      <c r="WDB93" s="8"/>
      <c r="WDC93" s="8"/>
      <c r="WDD93" s="8"/>
      <c r="WDE93" s="8"/>
      <c r="WDF93" s="8"/>
      <c r="WDG93" s="8"/>
      <c r="WDH93" s="8"/>
      <c r="WDI93" s="8"/>
      <c r="WDJ93" s="8"/>
      <c r="WDK93" s="8"/>
      <c r="WDL93" s="8"/>
      <c r="WDM93" s="8"/>
      <c r="WDN93" s="8"/>
      <c r="WDO93" s="8"/>
      <c r="WDP93" s="8"/>
      <c r="WDQ93" s="8"/>
      <c r="WDR93" s="8"/>
      <c r="WDS93" s="8"/>
      <c r="WDT93" s="8"/>
      <c r="WDU93" s="8"/>
      <c r="WDV93" s="8"/>
      <c r="WDW93" s="8"/>
      <c r="WDX93" s="8"/>
      <c r="WDY93" s="8"/>
      <c r="WDZ93" s="8"/>
      <c r="WEA93" s="8"/>
      <c r="WEB93" s="8"/>
      <c r="WEC93" s="8"/>
      <c r="WED93" s="8"/>
      <c r="WEE93" s="8"/>
      <c r="WEF93" s="8"/>
      <c r="WEG93" s="8"/>
      <c r="WEH93" s="8"/>
      <c r="WEI93" s="8"/>
      <c r="WEJ93" s="8"/>
      <c r="WEK93" s="8"/>
      <c r="WEL93" s="8"/>
      <c r="WEM93" s="8"/>
      <c r="WEN93" s="8"/>
      <c r="WEO93" s="8"/>
      <c r="WEP93" s="8"/>
      <c r="WEQ93" s="8"/>
      <c r="WER93" s="8"/>
      <c r="WES93" s="8"/>
      <c r="WET93" s="8"/>
      <c r="WEU93" s="8"/>
      <c r="WEV93" s="8"/>
      <c r="WEW93" s="8"/>
      <c r="WEX93" s="8"/>
      <c r="WEY93" s="8"/>
      <c r="WEZ93" s="8"/>
      <c r="WFA93" s="8"/>
      <c r="WFB93" s="8"/>
      <c r="WFC93" s="8"/>
      <c r="WFD93" s="8"/>
      <c r="WFE93" s="8"/>
      <c r="WFF93" s="8"/>
      <c r="WFG93" s="8"/>
      <c r="WFH93" s="8"/>
      <c r="WFI93" s="8"/>
      <c r="WFJ93" s="8"/>
      <c r="WFK93" s="8"/>
      <c r="WFL93" s="8"/>
      <c r="WFM93" s="8"/>
      <c r="WFN93" s="8"/>
      <c r="WFO93" s="8"/>
      <c r="WFP93" s="8"/>
      <c r="WFQ93" s="8"/>
      <c r="WFR93" s="8"/>
      <c r="WFS93" s="8"/>
      <c r="WFT93" s="8"/>
      <c r="WFU93" s="8"/>
      <c r="WFV93" s="8"/>
      <c r="WFW93" s="8"/>
      <c r="WFX93" s="8"/>
      <c r="WFY93" s="8"/>
      <c r="WFZ93" s="8"/>
      <c r="WGA93" s="8"/>
      <c r="WGB93" s="8"/>
      <c r="WGC93" s="8"/>
      <c r="WGD93" s="8"/>
      <c r="WGE93" s="8"/>
      <c r="WGF93" s="8"/>
      <c r="WGG93" s="8"/>
      <c r="WGH93" s="8"/>
      <c r="WGI93" s="8"/>
      <c r="WGJ93" s="8"/>
      <c r="WGK93" s="8"/>
      <c r="WGL93" s="8"/>
      <c r="WGM93" s="8"/>
      <c r="WGN93" s="8"/>
      <c r="WGO93" s="8"/>
      <c r="WGP93" s="8"/>
      <c r="WGQ93" s="8"/>
      <c r="WGR93" s="8"/>
      <c r="WGS93" s="8"/>
      <c r="WGT93" s="8"/>
      <c r="WGU93" s="8"/>
      <c r="WGV93" s="8"/>
      <c r="WGW93" s="8"/>
      <c r="WGX93" s="8"/>
      <c r="WGY93" s="8"/>
      <c r="WGZ93" s="8"/>
      <c r="WHA93" s="8"/>
      <c r="WHB93" s="8"/>
      <c r="WHC93" s="8"/>
      <c r="WHD93" s="8"/>
      <c r="WHE93" s="8"/>
      <c r="WHF93" s="8"/>
      <c r="WHG93" s="8"/>
      <c r="WHH93" s="8"/>
      <c r="WHI93" s="8"/>
      <c r="WHJ93" s="8"/>
      <c r="WHK93" s="8"/>
      <c r="WHL93" s="8"/>
      <c r="WHM93" s="8"/>
      <c r="WHN93" s="8"/>
      <c r="WHO93" s="8"/>
      <c r="WHP93" s="8"/>
      <c r="WHQ93" s="8"/>
      <c r="WHR93" s="8"/>
      <c r="WHS93" s="8"/>
      <c r="WHT93" s="8"/>
      <c r="WHU93" s="8"/>
      <c r="WHV93" s="8"/>
      <c r="WHW93" s="8"/>
      <c r="WHX93" s="8"/>
      <c r="WHY93" s="8"/>
      <c r="WHZ93" s="8"/>
      <c r="WIA93" s="8"/>
      <c r="WIB93" s="8"/>
      <c r="WIC93" s="8"/>
      <c r="WID93" s="8"/>
      <c r="WIE93" s="8"/>
      <c r="WIF93" s="8"/>
      <c r="WIG93" s="8"/>
      <c r="WIH93" s="8"/>
      <c r="WII93" s="8"/>
      <c r="WIJ93" s="8"/>
      <c r="WIK93" s="8"/>
      <c r="WIL93" s="8"/>
      <c r="WIM93" s="8"/>
      <c r="WIN93" s="8"/>
      <c r="WIO93" s="8"/>
      <c r="WIP93" s="8"/>
      <c r="WIQ93" s="8"/>
      <c r="WIR93" s="8"/>
      <c r="WIS93" s="8"/>
      <c r="WIT93" s="8"/>
      <c r="WIU93" s="8"/>
      <c r="WIV93" s="8"/>
      <c r="WIW93" s="8"/>
      <c r="WIX93" s="8"/>
      <c r="WIY93" s="8"/>
      <c r="WIZ93" s="8"/>
      <c r="WJA93" s="8"/>
      <c r="WJB93" s="8"/>
      <c r="WJC93" s="8"/>
      <c r="WJD93" s="8"/>
      <c r="WJE93" s="8"/>
      <c r="WJF93" s="8"/>
      <c r="WJG93" s="8"/>
      <c r="WJH93" s="8"/>
      <c r="WJI93" s="8"/>
      <c r="WJJ93" s="8"/>
      <c r="WJK93" s="8"/>
      <c r="WJL93" s="8"/>
      <c r="WJM93" s="8"/>
      <c r="WJN93" s="8"/>
      <c r="WJO93" s="8"/>
      <c r="WJP93" s="8"/>
      <c r="WJQ93" s="8"/>
      <c r="WJR93" s="8"/>
      <c r="WJS93" s="8"/>
      <c r="WJT93" s="8"/>
      <c r="WJU93" s="8"/>
      <c r="WJV93" s="8"/>
      <c r="WJW93" s="8"/>
      <c r="WJX93" s="8"/>
      <c r="WJY93" s="8"/>
      <c r="WJZ93" s="8"/>
      <c r="WKA93" s="8"/>
      <c r="WKB93" s="8"/>
      <c r="WKC93" s="8"/>
      <c r="WKD93" s="8"/>
      <c r="WKE93" s="8"/>
      <c r="WKF93" s="8"/>
      <c r="WKG93" s="8"/>
      <c r="WKH93" s="8"/>
      <c r="WKI93" s="8"/>
      <c r="WKJ93" s="8"/>
      <c r="WKK93" s="8"/>
      <c r="WKL93" s="8"/>
      <c r="WKM93" s="8"/>
      <c r="WKN93" s="8"/>
      <c r="WKO93" s="8"/>
      <c r="WKP93" s="8"/>
      <c r="WKQ93" s="8"/>
      <c r="WKR93" s="8"/>
      <c r="WKS93" s="8"/>
      <c r="WKT93" s="8"/>
      <c r="WKU93" s="8"/>
      <c r="WKV93" s="8"/>
      <c r="WKW93" s="8"/>
      <c r="WKX93" s="8"/>
      <c r="WKY93" s="8"/>
      <c r="WKZ93" s="8"/>
      <c r="WLA93" s="8"/>
      <c r="WLB93" s="8"/>
      <c r="WLC93" s="8"/>
      <c r="WLD93" s="8"/>
      <c r="WLE93" s="8"/>
      <c r="WLF93" s="8"/>
      <c r="WLG93" s="8"/>
      <c r="WLH93" s="8"/>
      <c r="WLI93" s="8"/>
      <c r="WLJ93" s="8"/>
      <c r="WLK93" s="8"/>
      <c r="WLL93" s="8"/>
      <c r="WLM93" s="8"/>
      <c r="WLN93" s="8"/>
      <c r="WLO93" s="8"/>
      <c r="WLP93" s="8"/>
      <c r="WLQ93" s="8"/>
      <c r="WLR93" s="8"/>
      <c r="WLS93" s="8"/>
      <c r="WLT93" s="8"/>
      <c r="WLU93" s="8"/>
      <c r="WLV93" s="8"/>
      <c r="WLW93" s="8"/>
      <c r="WLX93" s="8"/>
      <c r="WLY93" s="8"/>
      <c r="WLZ93" s="8"/>
      <c r="WMA93" s="8"/>
      <c r="WMB93" s="8"/>
      <c r="WMC93" s="8"/>
      <c r="WMD93" s="8"/>
      <c r="WME93" s="8"/>
      <c r="WMF93" s="8"/>
      <c r="WMG93" s="8"/>
      <c r="WMH93" s="8"/>
      <c r="WMI93" s="8"/>
      <c r="WMJ93" s="8"/>
      <c r="WMK93" s="8"/>
      <c r="WML93" s="8"/>
      <c r="WMM93" s="8"/>
      <c r="WMN93" s="8"/>
      <c r="WMO93" s="8"/>
      <c r="WMP93" s="8"/>
      <c r="WMQ93" s="8"/>
      <c r="WMR93" s="8"/>
      <c r="WMS93" s="8"/>
      <c r="WMT93" s="8"/>
      <c r="WMU93" s="8"/>
      <c r="WMV93" s="8"/>
      <c r="WMW93" s="8"/>
      <c r="WMX93" s="8"/>
      <c r="WMY93" s="8"/>
      <c r="WMZ93" s="8"/>
      <c r="WNA93" s="8"/>
      <c r="WNB93" s="8"/>
      <c r="WNC93" s="8"/>
      <c r="WND93" s="8"/>
      <c r="WNE93" s="8"/>
      <c r="WNF93" s="8"/>
      <c r="WNG93" s="8"/>
      <c r="WNH93" s="8"/>
      <c r="WNI93" s="8"/>
      <c r="WNJ93" s="8"/>
      <c r="WNK93" s="8"/>
      <c r="WNL93" s="8"/>
      <c r="WNM93" s="8"/>
      <c r="WNN93" s="8"/>
      <c r="WNO93" s="8"/>
      <c r="WNP93" s="8"/>
      <c r="WNQ93" s="8"/>
      <c r="WNR93" s="8"/>
      <c r="WNS93" s="8"/>
      <c r="WNT93" s="8"/>
      <c r="WNU93" s="8"/>
      <c r="WNV93" s="8"/>
      <c r="WNW93" s="8"/>
      <c r="WNX93" s="8"/>
      <c r="WNY93" s="8"/>
      <c r="WNZ93" s="8"/>
      <c r="WOA93" s="8"/>
      <c r="WOB93" s="8"/>
      <c r="WOC93" s="8"/>
      <c r="WOD93" s="8"/>
      <c r="WOE93" s="8"/>
      <c r="WOF93" s="8"/>
      <c r="WOG93" s="8"/>
      <c r="WOH93" s="8"/>
      <c r="WOI93" s="8"/>
      <c r="WOJ93" s="8"/>
      <c r="WOK93" s="8"/>
      <c r="WOL93" s="8"/>
      <c r="WOM93" s="8"/>
      <c r="WON93" s="8"/>
      <c r="WOO93" s="8"/>
      <c r="WOP93" s="8"/>
      <c r="WOQ93" s="8"/>
      <c r="WOR93" s="8"/>
      <c r="WOS93" s="8"/>
      <c r="WOT93" s="8"/>
      <c r="WOU93" s="8"/>
      <c r="WOV93" s="8"/>
      <c r="WOW93" s="8"/>
      <c r="WOX93" s="8"/>
      <c r="WOY93" s="8"/>
      <c r="WOZ93" s="8"/>
      <c r="WPA93" s="8"/>
      <c r="WPB93" s="8"/>
      <c r="WPC93" s="8"/>
      <c r="WPD93" s="8"/>
      <c r="WPE93" s="8"/>
      <c r="WPF93" s="8"/>
      <c r="WPG93" s="8"/>
      <c r="WPH93" s="8"/>
      <c r="WPI93" s="8"/>
      <c r="WPJ93" s="8"/>
      <c r="WPK93" s="8"/>
      <c r="WPL93" s="8"/>
      <c r="WPM93" s="8"/>
      <c r="WPN93" s="8"/>
      <c r="WPO93" s="8"/>
      <c r="WPP93" s="8"/>
      <c r="WPQ93" s="8"/>
      <c r="WPR93" s="8"/>
      <c r="WPS93" s="8"/>
      <c r="WPT93" s="8"/>
      <c r="WPU93" s="8"/>
      <c r="WPV93" s="8"/>
      <c r="WPW93" s="8"/>
      <c r="WPX93" s="8"/>
      <c r="WPY93" s="8"/>
      <c r="WPZ93" s="8"/>
      <c r="WQA93" s="8"/>
      <c r="WQB93" s="8"/>
      <c r="WQC93" s="8"/>
      <c r="WQD93" s="8"/>
      <c r="WQE93" s="8"/>
      <c r="WQF93" s="8"/>
      <c r="WQG93" s="8"/>
      <c r="WQH93" s="8"/>
      <c r="WQI93" s="8"/>
      <c r="WQJ93" s="8"/>
      <c r="WQK93" s="8"/>
      <c r="WQL93" s="8"/>
      <c r="WQM93" s="8"/>
      <c r="WQN93" s="8"/>
      <c r="WQO93" s="8"/>
      <c r="WQP93" s="8"/>
      <c r="WQQ93" s="8"/>
      <c r="WQR93" s="8"/>
      <c r="WQS93" s="8"/>
      <c r="WQT93" s="8"/>
      <c r="WQU93" s="8"/>
      <c r="WQV93" s="8"/>
      <c r="WQW93" s="8"/>
      <c r="WQX93" s="8"/>
      <c r="WQY93" s="8"/>
      <c r="WQZ93" s="8"/>
      <c r="WRA93" s="8"/>
      <c r="WRB93" s="8"/>
      <c r="WRC93" s="8"/>
      <c r="WRD93" s="8"/>
      <c r="WRE93" s="8"/>
      <c r="WRF93" s="8"/>
      <c r="WRG93" s="8"/>
      <c r="WRH93" s="8"/>
      <c r="WRI93" s="8"/>
      <c r="WRJ93" s="8"/>
      <c r="WRK93" s="8"/>
      <c r="WRL93" s="8"/>
      <c r="WRM93" s="8"/>
      <c r="WRN93" s="8"/>
      <c r="WRO93" s="8"/>
      <c r="WRP93" s="8"/>
      <c r="WRQ93" s="8"/>
      <c r="WRR93" s="8"/>
      <c r="WRS93" s="8"/>
      <c r="WRT93" s="8"/>
      <c r="WRU93" s="8"/>
      <c r="WRV93" s="8"/>
      <c r="WRW93" s="8"/>
      <c r="WRX93" s="8"/>
      <c r="WRY93" s="8"/>
      <c r="WRZ93" s="8"/>
      <c r="WSA93" s="8"/>
      <c r="WSB93" s="8"/>
      <c r="WSC93" s="8"/>
      <c r="WSD93" s="8"/>
      <c r="WSE93" s="8"/>
      <c r="WSF93" s="8"/>
      <c r="WSG93" s="8"/>
      <c r="WSH93" s="8"/>
      <c r="WSI93" s="8"/>
      <c r="WSJ93" s="8"/>
      <c r="WSK93" s="8"/>
      <c r="WSL93" s="8"/>
      <c r="WSM93" s="8"/>
      <c r="WSN93" s="8"/>
      <c r="WSO93" s="8"/>
      <c r="WSP93" s="8"/>
      <c r="WSQ93" s="8"/>
      <c r="WSR93" s="8"/>
      <c r="WSS93" s="8"/>
      <c r="WST93" s="8"/>
      <c r="WSU93" s="8"/>
      <c r="WSV93" s="8"/>
      <c r="WSW93" s="8"/>
      <c r="WSX93" s="8"/>
      <c r="WSY93" s="8"/>
      <c r="WSZ93" s="8"/>
      <c r="WTA93" s="8"/>
      <c r="WTB93" s="8"/>
      <c r="WTC93" s="8"/>
      <c r="WTD93" s="8"/>
      <c r="WTE93" s="8"/>
      <c r="WTF93" s="8"/>
      <c r="WTG93" s="8"/>
      <c r="WTH93" s="8"/>
      <c r="WTI93" s="8"/>
      <c r="WTJ93" s="8"/>
      <c r="WTK93" s="8"/>
      <c r="WTL93" s="8"/>
      <c r="WTM93" s="8"/>
      <c r="WTN93" s="8"/>
      <c r="WTO93" s="8"/>
      <c r="WTP93" s="8"/>
      <c r="WTQ93" s="8"/>
      <c r="WTR93" s="8"/>
      <c r="WTS93" s="8"/>
      <c r="WTT93" s="8"/>
      <c r="WTU93" s="8"/>
      <c r="WTV93" s="8"/>
      <c r="WTW93" s="8"/>
      <c r="WTX93" s="8"/>
      <c r="WTY93" s="8"/>
      <c r="WTZ93" s="8"/>
      <c r="WUA93" s="8"/>
      <c r="WUB93" s="8"/>
      <c r="WUC93" s="8"/>
      <c r="WUD93" s="8"/>
      <c r="WUE93" s="8"/>
      <c r="WUF93" s="8"/>
      <c r="WUG93" s="8"/>
      <c r="WUH93" s="8"/>
      <c r="WUI93" s="8"/>
      <c r="WUJ93" s="8"/>
      <c r="WUK93" s="8"/>
      <c r="WUL93" s="8"/>
      <c r="WUM93" s="8"/>
      <c r="WUN93" s="8"/>
      <c r="WUO93" s="8"/>
      <c r="WUP93" s="8"/>
      <c r="WUQ93" s="8"/>
      <c r="WUR93" s="8"/>
      <c r="WUS93" s="8"/>
      <c r="WUT93" s="8"/>
      <c r="WUU93" s="8"/>
      <c r="WUV93" s="8"/>
      <c r="WUW93" s="8"/>
      <c r="WUX93" s="8"/>
      <c r="WUY93" s="8"/>
      <c r="WUZ93" s="8"/>
      <c r="WVA93" s="8"/>
      <c r="WVB93" s="8"/>
      <c r="WVC93" s="8"/>
      <c r="WVD93" s="8"/>
      <c r="WVE93" s="8"/>
      <c r="WVF93" s="8"/>
      <c r="WVG93" s="8"/>
      <c r="WVH93" s="8"/>
      <c r="WVI93" s="8"/>
      <c r="WVJ93" s="8"/>
      <c r="WVK93" s="8"/>
      <c r="WVL93" s="8"/>
      <c r="WVM93" s="8"/>
      <c r="WVN93" s="8"/>
      <c r="WVO93" s="8"/>
      <c r="WVP93" s="8"/>
      <c r="WVQ93" s="8"/>
      <c r="WVR93" s="8"/>
      <c r="WVS93" s="8"/>
      <c r="WVT93" s="8"/>
      <c r="WVU93" s="8"/>
      <c r="WVV93" s="8"/>
      <c r="WVW93" s="8"/>
      <c r="WVX93" s="8"/>
      <c r="WVY93" s="8"/>
      <c r="WVZ93" s="8"/>
      <c r="WWA93" s="8"/>
      <c r="WWB93" s="8"/>
      <c r="WWC93" s="8"/>
      <c r="WWD93" s="8"/>
      <c r="WWE93" s="8"/>
      <c r="WWF93" s="8"/>
      <c r="WWG93" s="8"/>
      <c r="WWH93" s="8"/>
      <c r="WWI93" s="8"/>
      <c r="WWJ93" s="8"/>
      <c r="WWK93" s="8"/>
      <c r="WWL93" s="8"/>
      <c r="WWM93" s="8"/>
      <c r="WWN93" s="8"/>
      <c r="WWO93" s="8"/>
      <c r="WWP93" s="8"/>
      <c r="WWQ93" s="8"/>
      <c r="WWR93" s="8"/>
      <c r="WWS93" s="8"/>
      <c r="WWT93" s="8"/>
      <c r="WWU93" s="8"/>
      <c r="WWV93" s="8"/>
      <c r="WWW93" s="8"/>
      <c r="WWX93" s="8"/>
      <c r="WWY93" s="8"/>
      <c r="WWZ93" s="8"/>
      <c r="WXA93" s="8"/>
      <c r="WXB93" s="8"/>
      <c r="WXC93" s="8"/>
      <c r="WXD93" s="8"/>
      <c r="WXE93" s="8"/>
      <c r="WXF93" s="8"/>
      <c r="WXG93" s="8"/>
      <c r="WXH93" s="8"/>
      <c r="WXI93" s="8"/>
      <c r="WXJ93" s="8"/>
      <c r="WXK93" s="8"/>
      <c r="WXL93" s="8"/>
      <c r="WXM93" s="8"/>
      <c r="WXN93" s="8"/>
      <c r="WXO93" s="8"/>
      <c r="WXP93" s="8"/>
      <c r="WXQ93" s="8"/>
      <c r="WXR93" s="8"/>
      <c r="WXS93" s="8"/>
      <c r="WXT93" s="8"/>
      <c r="WXU93" s="8"/>
      <c r="WXV93" s="8"/>
      <c r="WXW93" s="8"/>
      <c r="WXX93" s="8"/>
      <c r="WXY93" s="8"/>
      <c r="WXZ93" s="8"/>
      <c r="WYA93" s="8"/>
      <c r="WYB93" s="8"/>
      <c r="WYC93" s="8"/>
      <c r="WYD93" s="8"/>
      <c r="WYE93" s="8"/>
      <c r="WYF93" s="8"/>
      <c r="WYG93" s="8"/>
      <c r="WYH93" s="8"/>
      <c r="WYI93" s="8"/>
      <c r="WYJ93" s="8"/>
      <c r="WYK93" s="8"/>
      <c r="WYL93" s="8"/>
      <c r="WYM93" s="8"/>
      <c r="WYN93" s="8"/>
      <c r="WYO93" s="8"/>
      <c r="WYP93" s="8"/>
      <c r="WYQ93" s="8"/>
      <c r="WYR93" s="8"/>
      <c r="WYS93" s="8"/>
      <c r="WYT93" s="8"/>
      <c r="WYU93" s="8"/>
      <c r="WYV93" s="8"/>
      <c r="WYW93" s="8"/>
      <c r="WYX93" s="8"/>
      <c r="WYY93" s="8"/>
      <c r="WYZ93" s="8"/>
      <c r="WZA93" s="8"/>
      <c r="WZB93" s="8"/>
      <c r="WZC93" s="8"/>
      <c r="WZD93" s="8"/>
      <c r="WZE93" s="8"/>
      <c r="WZF93" s="8"/>
      <c r="WZG93" s="8"/>
      <c r="WZH93" s="8"/>
      <c r="WZI93" s="8"/>
      <c r="WZJ93" s="8"/>
      <c r="WZK93" s="8"/>
      <c r="WZL93" s="8"/>
      <c r="WZM93" s="8"/>
      <c r="WZN93" s="8"/>
      <c r="WZO93" s="8"/>
      <c r="WZP93" s="8"/>
      <c r="WZQ93" s="8"/>
      <c r="WZR93" s="8"/>
      <c r="WZS93" s="8"/>
      <c r="WZT93" s="8"/>
      <c r="WZU93" s="8"/>
      <c r="WZV93" s="8"/>
      <c r="WZW93" s="8"/>
      <c r="WZX93" s="8"/>
      <c r="WZY93" s="8"/>
      <c r="WZZ93" s="8"/>
      <c r="XAA93" s="8"/>
      <c r="XAB93" s="8"/>
      <c r="XAC93" s="8"/>
      <c r="XAD93" s="8"/>
      <c r="XAE93" s="8"/>
      <c r="XAF93" s="8"/>
      <c r="XAG93" s="8"/>
      <c r="XAH93" s="8"/>
      <c r="XAI93" s="8"/>
      <c r="XAJ93" s="8"/>
      <c r="XAK93" s="8"/>
      <c r="XAL93" s="8"/>
      <c r="XAM93" s="8"/>
      <c r="XAN93" s="8"/>
      <c r="XAO93" s="8"/>
      <c r="XAP93" s="8"/>
      <c r="XAQ93" s="8"/>
      <c r="XAR93" s="8"/>
      <c r="XAS93" s="8"/>
      <c r="XAT93" s="8"/>
      <c r="XAU93" s="8"/>
      <c r="XAV93" s="8"/>
      <c r="XAW93" s="8"/>
      <c r="XAX93" s="8"/>
      <c r="XAY93" s="8"/>
      <c r="XAZ93" s="8"/>
      <c r="XBA93" s="8"/>
      <c r="XBB93" s="8"/>
      <c r="XBC93" s="8"/>
      <c r="XBD93" s="8"/>
      <c r="XBE93" s="8"/>
      <c r="XBF93" s="8"/>
      <c r="XBG93" s="8"/>
      <c r="XBH93" s="8"/>
      <c r="XBI93" s="8"/>
      <c r="XBJ93" s="8"/>
      <c r="XBK93" s="8"/>
      <c r="XBL93" s="8"/>
      <c r="XBM93" s="8"/>
      <c r="XBN93" s="8"/>
      <c r="XBO93" s="8"/>
      <c r="XBP93" s="8"/>
      <c r="XBQ93" s="8"/>
      <c r="XBR93" s="8"/>
      <c r="XBS93" s="8"/>
      <c r="XBT93" s="8"/>
      <c r="XBU93" s="8"/>
      <c r="XBV93" s="8"/>
      <c r="XBW93" s="8"/>
      <c r="XBX93" s="8"/>
      <c r="XBY93" s="8"/>
      <c r="XBZ93" s="8"/>
      <c r="XCA93" s="8"/>
      <c r="XCB93" s="8"/>
      <c r="XCC93" s="8"/>
      <c r="XCD93" s="8"/>
      <c r="XCE93" s="8"/>
      <c r="XCF93" s="8"/>
      <c r="XCG93" s="8"/>
      <c r="XCH93" s="8"/>
      <c r="XCI93" s="8"/>
      <c r="XCJ93" s="8"/>
      <c r="XCK93" s="8"/>
      <c r="XCL93" s="8"/>
      <c r="XCM93" s="8"/>
      <c r="XCN93" s="8"/>
      <c r="XCO93" s="8"/>
      <c r="XCP93" s="8"/>
      <c r="XCQ93" s="8"/>
      <c r="XCR93" s="8"/>
      <c r="XCS93" s="8"/>
      <c r="XCT93" s="8"/>
      <c r="XCU93" s="8"/>
      <c r="XCV93" s="8"/>
      <c r="XCW93" s="8"/>
      <c r="XCX93" s="8"/>
      <c r="XCY93" s="8"/>
      <c r="XCZ93" s="8"/>
      <c r="XDA93" s="8"/>
      <c r="XDB93" s="8"/>
      <c r="XDC93" s="8"/>
      <c r="XDD93" s="8"/>
      <c r="XDE93" s="8"/>
      <c r="XDF93" s="8"/>
      <c r="XDG93" s="8"/>
      <c r="XDH93" s="8"/>
      <c r="XDI93" s="8"/>
      <c r="XDJ93" s="8"/>
      <c r="XDK93" s="8"/>
      <c r="XDL93" s="8"/>
      <c r="XDM93" s="8"/>
      <c r="XDN93" s="8"/>
      <c r="XDO93" s="8"/>
      <c r="XDP93" s="8"/>
      <c r="XDQ93" s="8"/>
      <c r="XDR93" s="8"/>
      <c r="XDS93" s="8"/>
      <c r="XDT93" s="8"/>
      <c r="XDU93" s="8"/>
      <c r="XDV93" s="8"/>
      <c r="XDW93" s="8"/>
      <c r="XDX93" s="8"/>
      <c r="XDY93" s="8"/>
      <c r="XDZ93" s="8"/>
      <c r="XEA93" s="8"/>
      <c r="XEB93" s="8"/>
      <c r="XEC93" s="8"/>
      <c r="XED93" s="8"/>
      <c r="XEE93" s="8"/>
      <c r="XEF93" s="8"/>
      <c r="XEG93" s="8"/>
      <c r="XEH93" s="8"/>
      <c r="XEI93" s="8"/>
      <c r="XEJ93" s="8"/>
      <c r="XEK93" s="8"/>
      <c r="XEL93" s="8"/>
      <c r="XEM93" s="8"/>
      <c r="XEN93" s="8"/>
      <c r="XEO93" s="8"/>
      <c r="XEP93" s="8"/>
      <c r="XEQ93" s="8"/>
      <c r="XER93" s="8"/>
      <c r="XES93" s="8"/>
      <c r="XET93" s="8"/>
      <c r="XEU93" s="8"/>
      <c r="XEV93" s="8"/>
      <c r="XEW93" s="8"/>
      <c r="XEX93" s="8"/>
      <c r="XEY93" s="8"/>
      <c r="XEZ93" s="8"/>
    </row>
    <row r="94" s="2" customFormat="1" customHeight="1" spans="1:16380">
      <c r="A94" s="6">
        <v>91</v>
      </c>
      <c r="B94" s="6" t="str">
        <f>"233020"</f>
        <v>233020</v>
      </c>
      <c r="C94" s="6" t="s">
        <v>100</v>
      </c>
      <c r="D94" s="6" t="str">
        <f>"20230012718"</f>
        <v>20230012718</v>
      </c>
      <c r="E94" s="9" t="s">
        <v>9</v>
      </c>
      <c r="F94" s="7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  <c r="AMK94" s="8"/>
      <c r="AML94" s="8"/>
      <c r="AMM94" s="8"/>
      <c r="AMN94" s="8"/>
      <c r="AMO94" s="8"/>
      <c r="AMP94" s="8"/>
      <c r="AMQ94" s="8"/>
      <c r="AMR94" s="8"/>
      <c r="AMS94" s="8"/>
      <c r="AMT94" s="8"/>
      <c r="AMU94" s="8"/>
      <c r="AMV94" s="8"/>
      <c r="AMW94" s="8"/>
      <c r="AMX94" s="8"/>
      <c r="AMY94" s="8"/>
      <c r="AMZ94" s="8"/>
      <c r="ANA94" s="8"/>
      <c r="ANB94" s="8"/>
      <c r="ANC94" s="8"/>
      <c r="AND94" s="8"/>
      <c r="ANE94" s="8"/>
      <c r="ANF94" s="8"/>
      <c r="ANG94" s="8"/>
      <c r="ANH94" s="8"/>
      <c r="ANI94" s="8"/>
      <c r="ANJ94" s="8"/>
      <c r="ANK94" s="8"/>
      <c r="ANL94" s="8"/>
      <c r="ANM94" s="8"/>
      <c r="ANN94" s="8"/>
      <c r="ANO94" s="8"/>
      <c r="ANP94" s="8"/>
      <c r="ANQ94" s="8"/>
      <c r="ANR94" s="8"/>
      <c r="ANS94" s="8"/>
      <c r="ANT94" s="8"/>
      <c r="ANU94" s="8"/>
      <c r="ANV94" s="8"/>
      <c r="ANW94" s="8"/>
      <c r="ANX94" s="8"/>
      <c r="ANY94" s="8"/>
      <c r="ANZ94" s="8"/>
      <c r="AOA94" s="8"/>
      <c r="AOB94" s="8"/>
      <c r="AOC94" s="8"/>
      <c r="AOD94" s="8"/>
      <c r="AOE94" s="8"/>
      <c r="AOF94" s="8"/>
      <c r="AOG94" s="8"/>
      <c r="AOH94" s="8"/>
      <c r="AOI94" s="8"/>
      <c r="AOJ94" s="8"/>
      <c r="AOK94" s="8"/>
      <c r="AOL94" s="8"/>
      <c r="AOM94" s="8"/>
      <c r="AON94" s="8"/>
      <c r="AOO94" s="8"/>
      <c r="AOP94" s="8"/>
      <c r="AOQ94" s="8"/>
      <c r="AOR94" s="8"/>
      <c r="AOS94" s="8"/>
      <c r="AOT94" s="8"/>
      <c r="AOU94" s="8"/>
      <c r="AOV94" s="8"/>
      <c r="AOW94" s="8"/>
      <c r="AOX94" s="8"/>
      <c r="AOY94" s="8"/>
      <c r="AOZ94" s="8"/>
      <c r="APA94" s="8"/>
      <c r="APB94" s="8"/>
      <c r="APC94" s="8"/>
      <c r="APD94" s="8"/>
      <c r="APE94" s="8"/>
      <c r="APF94" s="8"/>
      <c r="APG94" s="8"/>
      <c r="APH94" s="8"/>
      <c r="API94" s="8"/>
      <c r="APJ94" s="8"/>
      <c r="APK94" s="8"/>
      <c r="APL94" s="8"/>
      <c r="APM94" s="8"/>
      <c r="APN94" s="8"/>
      <c r="APO94" s="8"/>
      <c r="APP94" s="8"/>
      <c r="APQ94" s="8"/>
      <c r="APR94" s="8"/>
      <c r="APS94" s="8"/>
      <c r="APT94" s="8"/>
      <c r="APU94" s="8"/>
      <c r="APV94" s="8"/>
      <c r="APW94" s="8"/>
      <c r="APX94" s="8"/>
      <c r="APY94" s="8"/>
      <c r="APZ94" s="8"/>
      <c r="AQA94" s="8"/>
      <c r="AQB94" s="8"/>
      <c r="AQC94" s="8"/>
      <c r="AQD94" s="8"/>
      <c r="AQE94" s="8"/>
      <c r="AQF94" s="8"/>
      <c r="AQG94" s="8"/>
      <c r="AQH94" s="8"/>
      <c r="AQI94" s="8"/>
      <c r="AQJ94" s="8"/>
      <c r="AQK94" s="8"/>
      <c r="AQL94" s="8"/>
      <c r="AQM94" s="8"/>
      <c r="AQN94" s="8"/>
      <c r="AQO94" s="8"/>
      <c r="AQP94" s="8"/>
      <c r="AQQ94" s="8"/>
      <c r="AQR94" s="8"/>
      <c r="AQS94" s="8"/>
      <c r="AQT94" s="8"/>
      <c r="AQU94" s="8"/>
      <c r="AQV94" s="8"/>
      <c r="AQW94" s="8"/>
      <c r="AQX94" s="8"/>
      <c r="AQY94" s="8"/>
      <c r="AQZ94" s="8"/>
      <c r="ARA94" s="8"/>
      <c r="ARB94" s="8"/>
      <c r="ARC94" s="8"/>
      <c r="ARD94" s="8"/>
      <c r="ARE94" s="8"/>
      <c r="ARF94" s="8"/>
      <c r="ARG94" s="8"/>
      <c r="ARH94" s="8"/>
      <c r="ARI94" s="8"/>
      <c r="ARJ94" s="8"/>
      <c r="ARK94" s="8"/>
      <c r="ARL94" s="8"/>
      <c r="ARM94" s="8"/>
      <c r="ARN94" s="8"/>
      <c r="ARO94" s="8"/>
      <c r="ARP94" s="8"/>
      <c r="ARQ94" s="8"/>
      <c r="ARR94" s="8"/>
      <c r="ARS94" s="8"/>
      <c r="ART94" s="8"/>
      <c r="ARU94" s="8"/>
      <c r="ARV94" s="8"/>
      <c r="ARW94" s="8"/>
      <c r="ARX94" s="8"/>
      <c r="ARY94" s="8"/>
      <c r="ARZ94" s="8"/>
      <c r="ASA94" s="8"/>
      <c r="ASB94" s="8"/>
      <c r="ASC94" s="8"/>
      <c r="ASD94" s="8"/>
      <c r="ASE94" s="8"/>
      <c r="ASF94" s="8"/>
      <c r="ASG94" s="8"/>
      <c r="ASH94" s="8"/>
      <c r="ASI94" s="8"/>
      <c r="ASJ94" s="8"/>
      <c r="ASK94" s="8"/>
      <c r="ASL94" s="8"/>
      <c r="ASM94" s="8"/>
      <c r="ASN94" s="8"/>
      <c r="ASO94" s="8"/>
      <c r="ASP94" s="8"/>
      <c r="ASQ94" s="8"/>
      <c r="ASR94" s="8"/>
      <c r="ASS94" s="8"/>
      <c r="AST94" s="8"/>
      <c r="ASU94" s="8"/>
      <c r="ASV94" s="8"/>
      <c r="ASW94" s="8"/>
      <c r="ASX94" s="8"/>
      <c r="ASY94" s="8"/>
      <c r="ASZ94" s="8"/>
      <c r="ATA94" s="8"/>
      <c r="ATB94" s="8"/>
      <c r="ATC94" s="8"/>
      <c r="ATD94" s="8"/>
      <c r="ATE94" s="8"/>
      <c r="ATF94" s="8"/>
      <c r="ATG94" s="8"/>
      <c r="ATH94" s="8"/>
      <c r="ATI94" s="8"/>
      <c r="ATJ94" s="8"/>
      <c r="ATK94" s="8"/>
      <c r="ATL94" s="8"/>
      <c r="ATM94" s="8"/>
      <c r="ATN94" s="8"/>
      <c r="ATO94" s="8"/>
      <c r="ATP94" s="8"/>
      <c r="ATQ94" s="8"/>
      <c r="ATR94" s="8"/>
      <c r="ATS94" s="8"/>
      <c r="ATT94" s="8"/>
      <c r="ATU94" s="8"/>
      <c r="ATV94" s="8"/>
      <c r="ATW94" s="8"/>
      <c r="ATX94" s="8"/>
      <c r="ATY94" s="8"/>
      <c r="ATZ94" s="8"/>
      <c r="AUA94" s="8"/>
      <c r="AUB94" s="8"/>
      <c r="AUC94" s="8"/>
      <c r="AUD94" s="8"/>
      <c r="AUE94" s="8"/>
      <c r="AUF94" s="8"/>
      <c r="AUG94" s="8"/>
      <c r="AUH94" s="8"/>
      <c r="AUI94" s="8"/>
      <c r="AUJ94" s="8"/>
      <c r="AUK94" s="8"/>
      <c r="AUL94" s="8"/>
      <c r="AUM94" s="8"/>
      <c r="AUN94" s="8"/>
      <c r="AUO94" s="8"/>
      <c r="AUP94" s="8"/>
      <c r="AUQ94" s="8"/>
      <c r="AUR94" s="8"/>
      <c r="AUS94" s="8"/>
      <c r="AUT94" s="8"/>
      <c r="AUU94" s="8"/>
      <c r="AUV94" s="8"/>
      <c r="AUW94" s="8"/>
      <c r="AUX94" s="8"/>
      <c r="AUY94" s="8"/>
      <c r="AUZ94" s="8"/>
      <c r="AVA94" s="8"/>
      <c r="AVB94" s="8"/>
      <c r="AVC94" s="8"/>
      <c r="AVD94" s="8"/>
      <c r="AVE94" s="8"/>
      <c r="AVF94" s="8"/>
      <c r="AVG94" s="8"/>
      <c r="AVH94" s="8"/>
      <c r="AVI94" s="8"/>
      <c r="AVJ94" s="8"/>
      <c r="AVK94" s="8"/>
      <c r="AVL94" s="8"/>
      <c r="AVM94" s="8"/>
      <c r="AVN94" s="8"/>
      <c r="AVO94" s="8"/>
      <c r="AVP94" s="8"/>
      <c r="AVQ94" s="8"/>
      <c r="AVR94" s="8"/>
      <c r="AVS94" s="8"/>
      <c r="AVT94" s="8"/>
      <c r="AVU94" s="8"/>
      <c r="AVV94" s="8"/>
      <c r="AVW94" s="8"/>
      <c r="AVX94" s="8"/>
      <c r="AVY94" s="8"/>
      <c r="AVZ94" s="8"/>
      <c r="AWA94" s="8"/>
      <c r="AWB94" s="8"/>
      <c r="AWC94" s="8"/>
      <c r="AWD94" s="8"/>
      <c r="AWE94" s="8"/>
      <c r="AWF94" s="8"/>
      <c r="AWG94" s="8"/>
      <c r="AWH94" s="8"/>
      <c r="AWI94" s="8"/>
      <c r="AWJ94" s="8"/>
      <c r="AWK94" s="8"/>
      <c r="AWL94" s="8"/>
      <c r="AWM94" s="8"/>
      <c r="AWN94" s="8"/>
      <c r="AWO94" s="8"/>
      <c r="AWP94" s="8"/>
      <c r="AWQ94" s="8"/>
      <c r="AWR94" s="8"/>
      <c r="AWS94" s="8"/>
      <c r="AWT94" s="8"/>
      <c r="AWU94" s="8"/>
      <c r="AWV94" s="8"/>
      <c r="AWW94" s="8"/>
      <c r="AWX94" s="8"/>
      <c r="AWY94" s="8"/>
      <c r="AWZ94" s="8"/>
      <c r="AXA94" s="8"/>
      <c r="AXB94" s="8"/>
      <c r="AXC94" s="8"/>
      <c r="AXD94" s="8"/>
      <c r="AXE94" s="8"/>
      <c r="AXF94" s="8"/>
      <c r="AXG94" s="8"/>
      <c r="AXH94" s="8"/>
      <c r="AXI94" s="8"/>
      <c r="AXJ94" s="8"/>
      <c r="AXK94" s="8"/>
      <c r="AXL94" s="8"/>
      <c r="AXM94" s="8"/>
      <c r="AXN94" s="8"/>
      <c r="AXO94" s="8"/>
      <c r="AXP94" s="8"/>
      <c r="AXQ94" s="8"/>
      <c r="AXR94" s="8"/>
      <c r="AXS94" s="8"/>
      <c r="AXT94" s="8"/>
      <c r="AXU94" s="8"/>
      <c r="AXV94" s="8"/>
      <c r="AXW94" s="8"/>
      <c r="AXX94" s="8"/>
      <c r="AXY94" s="8"/>
      <c r="AXZ94" s="8"/>
      <c r="AYA94" s="8"/>
      <c r="AYB94" s="8"/>
      <c r="AYC94" s="8"/>
      <c r="AYD94" s="8"/>
      <c r="AYE94" s="8"/>
      <c r="AYF94" s="8"/>
      <c r="AYG94" s="8"/>
      <c r="AYH94" s="8"/>
      <c r="AYI94" s="8"/>
      <c r="AYJ94" s="8"/>
      <c r="AYK94" s="8"/>
      <c r="AYL94" s="8"/>
      <c r="AYM94" s="8"/>
      <c r="AYN94" s="8"/>
      <c r="AYO94" s="8"/>
      <c r="AYP94" s="8"/>
      <c r="AYQ94" s="8"/>
      <c r="AYR94" s="8"/>
      <c r="AYS94" s="8"/>
      <c r="AYT94" s="8"/>
      <c r="AYU94" s="8"/>
      <c r="AYV94" s="8"/>
      <c r="AYW94" s="8"/>
      <c r="AYX94" s="8"/>
      <c r="AYY94" s="8"/>
      <c r="AYZ94" s="8"/>
      <c r="AZA94" s="8"/>
      <c r="AZB94" s="8"/>
      <c r="AZC94" s="8"/>
      <c r="AZD94" s="8"/>
      <c r="AZE94" s="8"/>
      <c r="AZF94" s="8"/>
      <c r="AZG94" s="8"/>
      <c r="AZH94" s="8"/>
      <c r="AZI94" s="8"/>
      <c r="AZJ94" s="8"/>
      <c r="AZK94" s="8"/>
      <c r="AZL94" s="8"/>
      <c r="AZM94" s="8"/>
      <c r="AZN94" s="8"/>
      <c r="AZO94" s="8"/>
      <c r="AZP94" s="8"/>
      <c r="AZQ94" s="8"/>
      <c r="AZR94" s="8"/>
      <c r="AZS94" s="8"/>
      <c r="AZT94" s="8"/>
      <c r="AZU94" s="8"/>
      <c r="AZV94" s="8"/>
      <c r="AZW94" s="8"/>
      <c r="AZX94" s="8"/>
      <c r="AZY94" s="8"/>
      <c r="AZZ94" s="8"/>
      <c r="BAA94" s="8"/>
      <c r="BAB94" s="8"/>
      <c r="BAC94" s="8"/>
      <c r="BAD94" s="8"/>
      <c r="BAE94" s="8"/>
      <c r="BAF94" s="8"/>
      <c r="BAG94" s="8"/>
      <c r="BAH94" s="8"/>
      <c r="BAI94" s="8"/>
      <c r="BAJ94" s="8"/>
      <c r="BAK94" s="8"/>
      <c r="BAL94" s="8"/>
      <c r="BAM94" s="8"/>
      <c r="BAN94" s="8"/>
      <c r="BAO94" s="8"/>
      <c r="BAP94" s="8"/>
      <c r="BAQ94" s="8"/>
      <c r="BAR94" s="8"/>
      <c r="BAS94" s="8"/>
      <c r="BAT94" s="8"/>
      <c r="BAU94" s="8"/>
      <c r="BAV94" s="8"/>
      <c r="BAW94" s="8"/>
      <c r="BAX94" s="8"/>
      <c r="BAY94" s="8"/>
      <c r="BAZ94" s="8"/>
      <c r="BBA94" s="8"/>
      <c r="BBB94" s="8"/>
      <c r="BBC94" s="8"/>
      <c r="BBD94" s="8"/>
      <c r="BBE94" s="8"/>
      <c r="BBF94" s="8"/>
      <c r="BBG94" s="8"/>
      <c r="BBH94" s="8"/>
      <c r="BBI94" s="8"/>
      <c r="BBJ94" s="8"/>
      <c r="BBK94" s="8"/>
      <c r="BBL94" s="8"/>
      <c r="BBM94" s="8"/>
      <c r="BBN94" s="8"/>
      <c r="BBO94" s="8"/>
      <c r="BBP94" s="8"/>
      <c r="BBQ94" s="8"/>
      <c r="BBR94" s="8"/>
      <c r="BBS94" s="8"/>
      <c r="BBT94" s="8"/>
      <c r="BBU94" s="8"/>
      <c r="BBV94" s="8"/>
      <c r="BBW94" s="8"/>
      <c r="BBX94" s="8"/>
      <c r="BBY94" s="8"/>
      <c r="BBZ94" s="8"/>
      <c r="BCA94" s="8"/>
      <c r="BCB94" s="8"/>
      <c r="BCC94" s="8"/>
      <c r="BCD94" s="8"/>
      <c r="BCE94" s="8"/>
      <c r="BCF94" s="8"/>
      <c r="BCG94" s="8"/>
      <c r="BCH94" s="8"/>
      <c r="BCI94" s="8"/>
      <c r="BCJ94" s="8"/>
      <c r="BCK94" s="8"/>
      <c r="BCL94" s="8"/>
      <c r="BCM94" s="8"/>
      <c r="BCN94" s="8"/>
      <c r="BCO94" s="8"/>
      <c r="BCP94" s="8"/>
      <c r="BCQ94" s="8"/>
      <c r="BCR94" s="8"/>
      <c r="BCS94" s="8"/>
      <c r="BCT94" s="8"/>
      <c r="BCU94" s="8"/>
      <c r="BCV94" s="8"/>
      <c r="BCW94" s="8"/>
      <c r="BCX94" s="8"/>
      <c r="BCY94" s="8"/>
      <c r="BCZ94" s="8"/>
      <c r="BDA94" s="8"/>
      <c r="BDB94" s="8"/>
      <c r="BDC94" s="8"/>
      <c r="BDD94" s="8"/>
      <c r="BDE94" s="8"/>
      <c r="BDF94" s="8"/>
      <c r="BDG94" s="8"/>
      <c r="BDH94" s="8"/>
      <c r="BDI94" s="8"/>
      <c r="BDJ94" s="8"/>
      <c r="BDK94" s="8"/>
      <c r="BDL94" s="8"/>
      <c r="BDM94" s="8"/>
      <c r="BDN94" s="8"/>
      <c r="BDO94" s="8"/>
      <c r="BDP94" s="8"/>
      <c r="BDQ94" s="8"/>
      <c r="BDR94" s="8"/>
      <c r="BDS94" s="8"/>
      <c r="BDT94" s="8"/>
      <c r="BDU94" s="8"/>
      <c r="BDV94" s="8"/>
      <c r="BDW94" s="8"/>
      <c r="BDX94" s="8"/>
      <c r="BDY94" s="8"/>
      <c r="BDZ94" s="8"/>
      <c r="BEA94" s="8"/>
      <c r="BEB94" s="8"/>
      <c r="BEC94" s="8"/>
      <c r="BED94" s="8"/>
      <c r="BEE94" s="8"/>
      <c r="BEF94" s="8"/>
      <c r="BEG94" s="8"/>
      <c r="BEH94" s="8"/>
      <c r="BEI94" s="8"/>
      <c r="BEJ94" s="8"/>
      <c r="BEK94" s="8"/>
      <c r="BEL94" s="8"/>
      <c r="BEM94" s="8"/>
      <c r="BEN94" s="8"/>
      <c r="BEO94" s="8"/>
      <c r="BEP94" s="8"/>
      <c r="BEQ94" s="8"/>
      <c r="BER94" s="8"/>
      <c r="BES94" s="8"/>
      <c r="BET94" s="8"/>
      <c r="BEU94" s="8"/>
      <c r="BEV94" s="8"/>
      <c r="BEW94" s="8"/>
      <c r="BEX94" s="8"/>
      <c r="BEY94" s="8"/>
      <c r="BEZ94" s="8"/>
      <c r="BFA94" s="8"/>
      <c r="BFB94" s="8"/>
      <c r="BFC94" s="8"/>
      <c r="BFD94" s="8"/>
      <c r="BFE94" s="8"/>
      <c r="BFF94" s="8"/>
      <c r="BFG94" s="8"/>
      <c r="BFH94" s="8"/>
      <c r="BFI94" s="8"/>
      <c r="BFJ94" s="8"/>
      <c r="BFK94" s="8"/>
      <c r="BFL94" s="8"/>
      <c r="BFM94" s="8"/>
      <c r="BFN94" s="8"/>
      <c r="BFO94" s="8"/>
      <c r="BFP94" s="8"/>
      <c r="BFQ94" s="8"/>
      <c r="BFR94" s="8"/>
      <c r="BFS94" s="8"/>
      <c r="BFT94" s="8"/>
      <c r="BFU94" s="8"/>
      <c r="BFV94" s="8"/>
      <c r="BFW94" s="8"/>
      <c r="BFX94" s="8"/>
      <c r="BFY94" s="8"/>
      <c r="BFZ94" s="8"/>
      <c r="BGA94" s="8"/>
      <c r="BGB94" s="8"/>
      <c r="BGC94" s="8"/>
      <c r="BGD94" s="8"/>
      <c r="BGE94" s="8"/>
      <c r="BGF94" s="8"/>
      <c r="BGG94" s="8"/>
      <c r="BGH94" s="8"/>
      <c r="BGI94" s="8"/>
      <c r="BGJ94" s="8"/>
      <c r="BGK94" s="8"/>
      <c r="BGL94" s="8"/>
      <c r="BGM94" s="8"/>
      <c r="BGN94" s="8"/>
      <c r="BGO94" s="8"/>
      <c r="BGP94" s="8"/>
      <c r="BGQ94" s="8"/>
      <c r="BGR94" s="8"/>
      <c r="BGS94" s="8"/>
      <c r="BGT94" s="8"/>
      <c r="BGU94" s="8"/>
      <c r="BGV94" s="8"/>
      <c r="BGW94" s="8"/>
      <c r="BGX94" s="8"/>
      <c r="BGY94" s="8"/>
      <c r="BGZ94" s="8"/>
      <c r="BHA94" s="8"/>
      <c r="BHB94" s="8"/>
      <c r="BHC94" s="8"/>
      <c r="BHD94" s="8"/>
      <c r="BHE94" s="8"/>
      <c r="BHF94" s="8"/>
      <c r="BHG94" s="8"/>
      <c r="BHH94" s="8"/>
      <c r="BHI94" s="8"/>
      <c r="BHJ94" s="8"/>
      <c r="BHK94" s="8"/>
      <c r="BHL94" s="8"/>
      <c r="BHM94" s="8"/>
      <c r="BHN94" s="8"/>
      <c r="BHO94" s="8"/>
      <c r="BHP94" s="8"/>
      <c r="BHQ94" s="8"/>
      <c r="BHR94" s="8"/>
      <c r="BHS94" s="8"/>
      <c r="BHT94" s="8"/>
      <c r="BHU94" s="8"/>
      <c r="BHV94" s="8"/>
      <c r="BHW94" s="8"/>
      <c r="BHX94" s="8"/>
      <c r="BHY94" s="8"/>
      <c r="BHZ94" s="8"/>
      <c r="BIA94" s="8"/>
      <c r="BIB94" s="8"/>
      <c r="BIC94" s="8"/>
      <c r="BID94" s="8"/>
      <c r="BIE94" s="8"/>
      <c r="BIF94" s="8"/>
      <c r="BIG94" s="8"/>
      <c r="BIH94" s="8"/>
      <c r="BII94" s="8"/>
      <c r="BIJ94" s="8"/>
      <c r="BIK94" s="8"/>
      <c r="BIL94" s="8"/>
      <c r="BIM94" s="8"/>
      <c r="BIN94" s="8"/>
      <c r="BIO94" s="8"/>
      <c r="BIP94" s="8"/>
      <c r="BIQ94" s="8"/>
      <c r="BIR94" s="8"/>
      <c r="BIS94" s="8"/>
      <c r="BIT94" s="8"/>
      <c r="BIU94" s="8"/>
      <c r="BIV94" s="8"/>
      <c r="BIW94" s="8"/>
      <c r="BIX94" s="8"/>
      <c r="BIY94" s="8"/>
      <c r="BIZ94" s="8"/>
      <c r="BJA94" s="8"/>
      <c r="BJB94" s="8"/>
      <c r="BJC94" s="8"/>
      <c r="BJD94" s="8"/>
      <c r="BJE94" s="8"/>
      <c r="BJF94" s="8"/>
      <c r="BJG94" s="8"/>
      <c r="BJH94" s="8"/>
      <c r="BJI94" s="8"/>
      <c r="BJJ94" s="8"/>
      <c r="BJK94" s="8"/>
      <c r="BJL94" s="8"/>
      <c r="BJM94" s="8"/>
      <c r="BJN94" s="8"/>
      <c r="BJO94" s="8"/>
      <c r="BJP94" s="8"/>
      <c r="BJQ94" s="8"/>
      <c r="BJR94" s="8"/>
      <c r="BJS94" s="8"/>
      <c r="BJT94" s="8"/>
      <c r="BJU94" s="8"/>
      <c r="BJV94" s="8"/>
      <c r="BJW94" s="8"/>
      <c r="BJX94" s="8"/>
      <c r="BJY94" s="8"/>
      <c r="BJZ94" s="8"/>
      <c r="BKA94" s="8"/>
      <c r="BKB94" s="8"/>
      <c r="BKC94" s="8"/>
      <c r="BKD94" s="8"/>
      <c r="BKE94" s="8"/>
      <c r="BKF94" s="8"/>
      <c r="BKG94" s="8"/>
      <c r="BKH94" s="8"/>
      <c r="BKI94" s="8"/>
      <c r="BKJ94" s="8"/>
      <c r="BKK94" s="8"/>
      <c r="BKL94" s="8"/>
      <c r="BKM94" s="8"/>
      <c r="BKN94" s="8"/>
      <c r="BKO94" s="8"/>
      <c r="BKP94" s="8"/>
      <c r="BKQ94" s="8"/>
      <c r="BKR94" s="8"/>
      <c r="BKS94" s="8"/>
      <c r="BKT94" s="8"/>
      <c r="BKU94" s="8"/>
      <c r="BKV94" s="8"/>
      <c r="BKW94" s="8"/>
      <c r="BKX94" s="8"/>
      <c r="BKY94" s="8"/>
      <c r="BKZ94" s="8"/>
      <c r="BLA94" s="8"/>
      <c r="BLB94" s="8"/>
      <c r="BLC94" s="8"/>
      <c r="BLD94" s="8"/>
      <c r="BLE94" s="8"/>
      <c r="BLF94" s="8"/>
      <c r="BLG94" s="8"/>
      <c r="BLH94" s="8"/>
      <c r="BLI94" s="8"/>
      <c r="BLJ94" s="8"/>
      <c r="BLK94" s="8"/>
      <c r="BLL94" s="8"/>
      <c r="BLM94" s="8"/>
      <c r="BLN94" s="8"/>
      <c r="BLO94" s="8"/>
      <c r="BLP94" s="8"/>
      <c r="BLQ94" s="8"/>
      <c r="BLR94" s="8"/>
      <c r="BLS94" s="8"/>
      <c r="BLT94" s="8"/>
      <c r="BLU94" s="8"/>
      <c r="BLV94" s="8"/>
      <c r="BLW94" s="8"/>
      <c r="BLX94" s="8"/>
      <c r="BLY94" s="8"/>
      <c r="BLZ94" s="8"/>
      <c r="BMA94" s="8"/>
      <c r="BMB94" s="8"/>
      <c r="BMC94" s="8"/>
      <c r="BMD94" s="8"/>
      <c r="BME94" s="8"/>
      <c r="BMF94" s="8"/>
      <c r="BMG94" s="8"/>
      <c r="BMH94" s="8"/>
      <c r="BMI94" s="8"/>
      <c r="BMJ94" s="8"/>
      <c r="BMK94" s="8"/>
      <c r="BML94" s="8"/>
      <c r="BMM94" s="8"/>
      <c r="BMN94" s="8"/>
      <c r="BMO94" s="8"/>
      <c r="BMP94" s="8"/>
      <c r="BMQ94" s="8"/>
      <c r="BMR94" s="8"/>
      <c r="BMS94" s="8"/>
      <c r="BMT94" s="8"/>
      <c r="BMU94" s="8"/>
      <c r="BMV94" s="8"/>
      <c r="BMW94" s="8"/>
      <c r="BMX94" s="8"/>
      <c r="BMY94" s="8"/>
      <c r="BMZ94" s="8"/>
      <c r="BNA94" s="8"/>
      <c r="BNB94" s="8"/>
      <c r="BNC94" s="8"/>
      <c r="BND94" s="8"/>
      <c r="BNE94" s="8"/>
      <c r="BNF94" s="8"/>
      <c r="BNG94" s="8"/>
      <c r="BNH94" s="8"/>
      <c r="BNI94" s="8"/>
      <c r="BNJ94" s="8"/>
      <c r="BNK94" s="8"/>
      <c r="BNL94" s="8"/>
      <c r="BNM94" s="8"/>
      <c r="BNN94" s="8"/>
      <c r="BNO94" s="8"/>
      <c r="BNP94" s="8"/>
      <c r="BNQ94" s="8"/>
      <c r="BNR94" s="8"/>
      <c r="BNS94" s="8"/>
      <c r="BNT94" s="8"/>
      <c r="BNU94" s="8"/>
      <c r="BNV94" s="8"/>
      <c r="BNW94" s="8"/>
      <c r="BNX94" s="8"/>
      <c r="BNY94" s="8"/>
      <c r="BNZ94" s="8"/>
      <c r="BOA94" s="8"/>
      <c r="BOB94" s="8"/>
      <c r="BOC94" s="8"/>
      <c r="BOD94" s="8"/>
      <c r="BOE94" s="8"/>
      <c r="BOF94" s="8"/>
      <c r="BOG94" s="8"/>
      <c r="BOH94" s="8"/>
      <c r="BOI94" s="8"/>
      <c r="BOJ94" s="8"/>
      <c r="BOK94" s="8"/>
      <c r="BOL94" s="8"/>
      <c r="BOM94" s="8"/>
      <c r="BON94" s="8"/>
      <c r="BOO94" s="8"/>
      <c r="BOP94" s="8"/>
      <c r="BOQ94" s="8"/>
      <c r="BOR94" s="8"/>
      <c r="BOS94" s="8"/>
      <c r="BOT94" s="8"/>
      <c r="BOU94" s="8"/>
      <c r="BOV94" s="8"/>
      <c r="BOW94" s="8"/>
      <c r="BOX94" s="8"/>
      <c r="BOY94" s="8"/>
      <c r="BOZ94" s="8"/>
      <c r="BPA94" s="8"/>
      <c r="BPB94" s="8"/>
      <c r="BPC94" s="8"/>
      <c r="BPD94" s="8"/>
      <c r="BPE94" s="8"/>
      <c r="BPF94" s="8"/>
      <c r="BPG94" s="8"/>
      <c r="BPH94" s="8"/>
      <c r="BPI94" s="8"/>
      <c r="BPJ94" s="8"/>
      <c r="BPK94" s="8"/>
      <c r="BPL94" s="8"/>
      <c r="BPM94" s="8"/>
      <c r="BPN94" s="8"/>
      <c r="BPO94" s="8"/>
      <c r="BPP94" s="8"/>
      <c r="BPQ94" s="8"/>
      <c r="BPR94" s="8"/>
      <c r="BPS94" s="8"/>
      <c r="BPT94" s="8"/>
      <c r="BPU94" s="8"/>
      <c r="BPV94" s="8"/>
      <c r="BPW94" s="8"/>
      <c r="BPX94" s="8"/>
      <c r="BPY94" s="8"/>
      <c r="BPZ94" s="8"/>
      <c r="BQA94" s="8"/>
      <c r="BQB94" s="8"/>
      <c r="BQC94" s="8"/>
      <c r="BQD94" s="8"/>
      <c r="BQE94" s="8"/>
      <c r="BQF94" s="8"/>
      <c r="BQG94" s="8"/>
      <c r="BQH94" s="8"/>
      <c r="BQI94" s="8"/>
      <c r="BQJ94" s="8"/>
      <c r="BQK94" s="8"/>
      <c r="BQL94" s="8"/>
      <c r="BQM94" s="8"/>
      <c r="BQN94" s="8"/>
      <c r="BQO94" s="8"/>
      <c r="BQP94" s="8"/>
      <c r="BQQ94" s="8"/>
      <c r="BQR94" s="8"/>
      <c r="BQS94" s="8"/>
      <c r="BQT94" s="8"/>
      <c r="BQU94" s="8"/>
      <c r="BQV94" s="8"/>
      <c r="BQW94" s="8"/>
      <c r="BQX94" s="8"/>
      <c r="BQY94" s="8"/>
      <c r="BQZ94" s="8"/>
      <c r="BRA94" s="8"/>
      <c r="BRB94" s="8"/>
      <c r="BRC94" s="8"/>
      <c r="BRD94" s="8"/>
      <c r="BRE94" s="8"/>
      <c r="BRF94" s="8"/>
      <c r="BRG94" s="8"/>
      <c r="BRH94" s="8"/>
      <c r="BRI94" s="8"/>
      <c r="BRJ94" s="8"/>
      <c r="BRK94" s="8"/>
      <c r="BRL94" s="8"/>
      <c r="BRM94" s="8"/>
      <c r="BRN94" s="8"/>
      <c r="BRO94" s="8"/>
      <c r="BRP94" s="8"/>
      <c r="BRQ94" s="8"/>
      <c r="BRR94" s="8"/>
      <c r="BRS94" s="8"/>
      <c r="BRT94" s="8"/>
      <c r="BRU94" s="8"/>
      <c r="BRV94" s="8"/>
      <c r="BRW94" s="8"/>
      <c r="BRX94" s="8"/>
      <c r="BRY94" s="8"/>
      <c r="BRZ94" s="8"/>
      <c r="BSA94" s="8"/>
      <c r="BSB94" s="8"/>
      <c r="BSC94" s="8"/>
      <c r="BSD94" s="8"/>
      <c r="BSE94" s="8"/>
      <c r="BSF94" s="8"/>
      <c r="BSG94" s="8"/>
      <c r="BSH94" s="8"/>
      <c r="BSI94" s="8"/>
      <c r="BSJ94" s="8"/>
      <c r="BSK94" s="8"/>
      <c r="BSL94" s="8"/>
      <c r="BSM94" s="8"/>
      <c r="BSN94" s="8"/>
      <c r="BSO94" s="8"/>
      <c r="BSP94" s="8"/>
      <c r="BSQ94" s="8"/>
      <c r="BSR94" s="8"/>
      <c r="BSS94" s="8"/>
      <c r="BST94" s="8"/>
      <c r="BSU94" s="8"/>
      <c r="BSV94" s="8"/>
      <c r="BSW94" s="8"/>
      <c r="BSX94" s="8"/>
      <c r="BSY94" s="8"/>
      <c r="BSZ94" s="8"/>
      <c r="BTA94" s="8"/>
      <c r="BTB94" s="8"/>
      <c r="BTC94" s="8"/>
      <c r="BTD94" s="8"/>
      <c r="BTE94" s="8"/>
      <c r="BTF94" s="8"/>
      <c r="BTG94" s="8"/>
      <c r="BTH94" s="8"/>
      <c r="BTI94" s="8"/>
      <c r="BTJ94" s="8"/>
      <c r="BTK94" s="8"/>
      <c r="BTL94" s="8"/>
      <c r="BTM94" s="8"/>
      <c r="BTN94" s="8"/>
      <c r="BTO94" s="8"/>
      <c r="BTP94" s="8"/>
      <c r="BTQ94" s="8"/>
      <c r="BTR94" s="8"/>
      <c r="BTS94" s="8"/>
      <c r="BTT94" s="8"/>
      <c r="BTU94" s="8"/>
      <c r="BTV94" s="8"/>
      <c r="BTW94" s="8"/>
      <c r="BTX94" s="8"/>
      <c r="BTY94" s="8"/>
      <c r="BTZ94" s="8"/>
      <c r="BUA94" s="8"/>
      <c r="BUB94" s="8"/>
      <c r="BUC94" s="8"/>
      <c r="BUD94" s="8"/>
      <c r="BUE94" s="8"/>
      <c r="BUF94" s="8"/>
      <c r="BUG94" s="8"/>
      <c r="BUH94" s="8"/>
      <c r="BUI94" s="8"/>
      <c r="BUJ94" s="8"/>
      <c r="BUK94" s="8"/>
      <c r="BUL94" s="8"/>
      <c r="BUM94" s="8"/>
      <c r="BUN94" s="8"/>
      <c r="BUO94" s="8"/>
      <c r="BUP94" s="8"/>
      <c r="BUQ94" s="8"/>
      <c r="BUR94" s="8"/>
      <c r="BUS94" s="8"/>
      <c r="BUT94" s="8"/>
      <c r="BUU94" s="8"/>
      <c r="BUV94" s="8"/>
      <c r="BUW94" s="8"/>
      <c r="BUX94" s="8"/>
      <c r="BUY94" s="8"/>
      <c r="BUZ94" s="8"/>
      <c r="BVA94" s="8"/>
      <c r="BVB94" s="8"/>
      <c r="BVC94" s="8"/>
      <c r="BVD94" s="8"/>
      <c r="BVE94" s="8"/>
      <c r="BVF94" s="8"/>
      <c r="BVG94" s="8"/>
      <c r="BVH94" s="8"/>
      <c r="BVI94" s="8"/>
      <c r="BVJ94" s="8"/>
      <c r="BVK94" s="8"/>
      <c r="BVL94" s="8"/>
      <c r="BVM94" s="8"/>
      <c r="BVN94" s="8"/>
      <c r="BVO94" s="8"/>
      <c r="BVP94" s="8"/>
      <c r="BVQ94" s="8"/>
      <c r="BVR94" s="8"/>
      <c r="BVS94" s="8"/>
      <c r="BVT94" s="8"/>
      <c r="BVU94" s="8"/>
      <c r="BVV94" s="8"/>
      <c r="BVW94" s="8"/>
      <c r="BVX94" s="8"/>
      <c r="BVY94" s="8"/>
      <c r="BVZ94" s="8"/>
      <c r="BWA94" s="8"/>
      <c r="BWB94" s="8"/>
      <c r="BWC94" s="8"/>
      <c r="BWD94" s="8"/>
      <c r="BWE94" s="8"/>
      <c r="BWF94" s="8"/>
      <c r="BWG94" s="8"/>
      <c r="BWH94" s="8"/>
      <c r="BWI94" s="8"/>
      <c r="BWJ94" s="8"/>
      <c r="BWK94" s="8"/>
      <c r="BWL94" s="8"/>
      <c r="BWM94" s="8"/>
      <c r="BWN94" s="8"/>
      <c r="BWO94" s="8"/>
      <c r="BWP94" s="8"/>
      <c r="BWQ94" s="8"/>
      <c r="BWR94" s="8"/>
      <c r="BWS94" s="8"/>
      <c r="BWT94" s="8"/>
      <c r="BWU94" s="8"/>
      <c r="BWV94" s="8"/>
      <c r="BWW94" s="8"/>
      <c r="BWX94" s="8"/>
      <c r="BWY94" s="8"/>
      <c r="BWZ94" s="8"/>
      <c r="BXA94" s="8"/>
      <c r="BXB94" s="8"/>
      <c r="BXC94" s="8"/>
      <c r="BXD94" s="8"/>
      <c r="BXE94" s="8"/>
      <c r="BXF94" s="8"/>
      <c r="BXG94" s="8"/>
      <c r="BXH94" s="8"/>
      <c r="BXI94" s="8"/>
      <c r="BXJ94" s="8"/>
      <c r="BXK94" s="8"/>
      <c r="BXL94" s="8"/>
      <c r="BXM94" s="8"/>
      <c r="BXN94" s="8"/>
      <c r="BXO94" s="8"/>
      <c r="BXP94" s="8"/>
      <c r="BXQ94" s="8"/>
      <c r="BXR94" s="8"/>
      <c r="BXS94" s="8"/>
      <c r="BXT94" s="8"/>
      <c r="BXU94" s="8"/>
      <c r="BXV94" s="8"/>
      <c r="BXW94" s="8"/>
      <c r="BXX94" s="8"/>
      <c r="BXY94" s="8"/>
      <c r="BXZ94" s="8"/>
      <c r="BYA94" s="8"/>
      <c r="BYB94" s="8"/>
      <c r="BYC94" s="8"/>
      <c r="BYD94" s="8"/>
      <c r="BYE94" s="8"/>
      <c r="BYF94" s="8"/>
      <c r="BYG94" s="8"/>
      <c r="BYH94" s="8"/>
      <c r="BYI94" s="8"/>
      <c r="BYJ94" s="8"/>
      <c r="BYK94" s="8"/>
      <c r="BYL94" s="8"/>
      <c r="BYM94" s="8"/>
      <c r="BYN94" s="8"/>
      <c r="BYO94" s="8"/>
      <c r="BYP94" s="8"/>
      <c r="BYQ94" s="8"/>
      <c r="BYR94" s="8"/>
      <c r="BYS94" s="8"/>
      <c r="BYT94" s="8"/>
      <c r="BYU94" s="8"/>
      <c r="BYV94" s="8"/>
      <c r="BYW94" s="8"/>
      <c r="BYX94" s="8"/>
      <c r="BYY94" s="8"/>
      <c r="BYZ94" s="8"/>
      <c r="BZA94" s="8"/>
      <c r="BZB94" s="8"/>
      <c r="BZC94" s="8"/>
      <c r="BZD94" s="8"/>
      <c r="BZE94" s="8"/>
      <c r="BZF94" s="8"/>
      <c r="BZG94" s="8"/>
      <c r="BZH94" s="8"/>
      <c r="BZI94" s="8"/>
      <c r="BZJ94" s="8"/>
      <c r="BZK94" s="8"/>
      <c r="BZL94" s="8"/>
      <c r="BZM94" s="8"/>
      <c r="BZN94" s="8"/>
      <c r="BZO94" s="8"/>
      <c r="BZP94" s="8"/>
      <c r="BZQ94" s="8"/>
      <c r="BZR94" s="8"/>
      <c r="BZS94" s="8"/>
      <c r="BZT94" s="8"/>
      <c r="BZU94" s="8"/>
      <c r="BZV94" s="8"/>
      <c r="BZW94" s="8"/>
      <c r="BZX94" s="8"/>
      <c r="BZY94" s="8"/>
      <c r="BZZ94" s="8"/>
      <c r="CAA94" s="8"/>
      <c r="CAB94" s="8"/>
      <c r="CAC94" s="8"/>
      <c r="CAD94" s="8"/>
      <c r="CAE94" s="8"/>
      <c r="CAF94" s="8"/>
      <c r="CAG94" s="8"/>
      <c r="CAH94" s="8"/>
      <c r="CAI94" s="8"/>
      <c r="CAJ94" s="8"/>
      <c r="CAK94" s="8"/>
      <c r="CAL94" s="8"/>
      <c r="CAM94" s="8"/>
      <c r="CAN94" s="8"/>
      <c r="CAO94" s="8"/>
      <c r="CAP94" s="8"/>
      <c r="CAQ94" s="8"/>
      <c r="CAR94" s="8"/>
      <c r="CAS94" s="8"/>
      <c r="CAT94" s="8"/>
      <c r="CAU94" s="8"/>
      <c r="CAV94" s="8"/>
      <c r="CAW94" s="8"/>
      <c r="CAX94" s="8"/>
      <c r="CAY94" s="8"/>
      <c r="CAZ94" s="8"/>
      <c r="CBA94" s="8"/>
      <c r="CBB94" s="8"/>
      <c r="CBC94" s="8"/>
      <c r="CBD94" s="8"/>
      <c r="CBE94" s="8"/>
      <c r="CBF94" s="8"/>
      <c r="CBG94" s="8"/>
      <c r="CBH94" s="8"/>
      <c r="CBI94" s="8"/>
      <c r="CBJ94" s="8"/>
      <c r="CBK94" s="8"/>
      <c r="CBL94" s="8"/>
      <c r="CBM94" s="8"/>
      <c r="CBN94" s="8"/>
      <c r="CBO94" s="8"/>
      <c r="CBP94" s="8"/>
      <c r="CBQ94" s="8"/>
      <c r="CBR94" s="8"/>
      <c r="CBS94" s="8"/>
      <c r="CBT94" s="8"/>
      <c r="CBU94" s="8"/>
      <c r="CBV94" s="8"/>
      <c r="CBW94" s="8"/>
      <c r="CBX94" s="8"/>
      <c r="CBY94" s="8"/>
      <c r="CBZ94" s="8"/>
      <c r="CCA94" s="8"/>
      <c r="CCB94" s="8"/>
      <c r="CCC94" s="8"/>
      <c r="CCD94" s="8"/>
      <c r="CCE94" s="8"/>
      <c r="CCF94" s="8"/>
      <c r="CCG94" s="8"/>
      <c r="CCH94" s="8"/>
      <c r="CCI94" s="8"/>
      <c r="CCJ94" s="8"/>
      <c r="CCK94" s="8"/>
      <c r="CCL94" s="8"/>
      <c r="CCM94" s="8"/>
      <c r="CCN94" s="8"/>
      <c r="CCO94" s="8"/>
      <c r="CCP94" s="8"/>
      <c r="CCQ94" s="8"/>
      <c r="CCR94" s="8"/>
      <c r="CCS94" s="8"/>
      <c r="CCT94" s="8"/>
      <c r="CCU94" s="8"/>
      <c r="CCV94" s="8"/>
      <c r="CCW94" s="8"/>
      <c r="CCX94" s="8"/>
      <c r="CCY94" s="8"/>
      <c r="CCZ94" s="8"/>
      <c r="CDA94" s="8"/>
      <c r="CDB94" s="8"/>
      <c r="CDC94" s="8"/>
      <c r="CDD94" s="8"/>
      <c r="CDE94" s="8"/>
      <c r="CDF94" s="8"/>
      <c r="CDG94" s="8"/>
      <c r="CDH94" s="8"/>
      <c r="CDI94" s="8"/>
      <c r="CDJ94" s="8"/>
      <c r="CDK94" s="8"/>
      <c r="CDL94" s="8"/>
      <c r="CDM94" s="8"/>
      <c r="CDN94" s="8"/>
      <c r="CDO94" s="8"/>
      <c r="CDP94" s="8"/>
      <c r="CDQ94" s="8"/>
      <c r="CDR94" s="8"/>
      <c r="CDS94" s="8"/>
      <c r="CDT94" s="8"/>
      <c r="CDU94" s="8"/>
      <c r="CDV94" s="8"/>
      <c r="CDW94" s="8"/>
      <c r="CDX94" s="8"/>
      <c r="CDY94" s="8"/>
      <c r="CDZ94" s="8"/>
      <c r="CEA94" s="8"/>
      <c r="CEB94" s="8"/>
      <c r="CEC94" s="8"/>
      <c r="CED94" s="8"/>
      <c r="CEE94" s="8"/>
      <c r="CEF94" s="8"/>
      <c r="CEG94" s="8"/>
      <c r="CEH94" s="8"/>
      <c r="CEI94" s="8"/>
      <c r="CEJ94" s="8"/>
      <c r="CEK94" s="8"/>
      <c r="CEL94" s="8"/>
      <c r="CEM94" s="8"/>
      <c r="CEN94" s="8"/>
      <c r="CEO94" s="8"/>
      <c r="CEP94" s="8"/>
      <c r="CEQ94" s="8"/>
      <c r="CER94" s="8"/>
      <c r="CES94" s="8"/>
      <c r="CET94" s="8"/>
      <c r="CEU94" s="8"/>
      <c r="CEV94" s="8"/>
      <c r="CEW94" s="8"/>
      <c r="CEX94" s="8"/>
      <c r="CEY94" s="8"/>
      <c r="CEZ94" s="8"/>
      <c r="CFA94" s="8"/>
      <c r="CFB94" s="8"/>
      <c r="CFC94" s="8"/>
      <c r="CFD94" s="8"/>
      <c r="CFE94" s="8"/>
      <c r="CFF94" s="8"/>
      <c r="CFG94" s="8"/>
      <c r="CFH94" s="8"/>
      <c r="CFI94" s="8"/>
      <c r="CFJ94" s="8"/>
      <c r="CFK94" s="8"/>
      <c r="CFL94" s="8"/>
      <c r="CFM94" s="8"/>
      <c r="CFN94" s="8"/>
      <c r="CFO94" s="8"/>
      <c r="CFP94" s="8"/>
      <c r="CFQ94" s="8"/>
      <c r="CFR94" s="8"/>
      <c r="CFS94" s="8"/>
      <c r="CFT94" s="8"/>
      <c r="CFU94" s="8"/>
      <c r="CFV94" s="8"/>
      <c r="CFW94" s="8"/>
      <c r="CFX94" s="8"/>
      <c r="CFY94" s="8"/>
      <c r="CFZ94" s="8"/>
      <c r="CGA94" s="8"/>
      <c r="CGB94" s="8"/>
      <c r="CGC94" s="8"/>
      <c r="CGD94" s="8"/>
      <c r="CGE94" s="8"/>
      <c r="CGF94" s="8"/>
      <c r="CGG94" s="8"/>
      <c r="CGH94" s="8"/>
      <c r="CGI94" s="8"/>
      <c r="CGJ94" s="8"/>
      <c r="CGK94" s="8"/>
      <c r="CGL94" s="8"/>
      <c r="CGM94" s="8"/>
      <c r="CGN94" s="8"/>
      <c r="CGO94" s="8"/>
      <c r="CGP94" s="8"/>
      <c r="CGQ94" s="8"/>
      <c r="CGR94" s="8"/>
      <c r="CGS94" s="8"/>
      <c r="CGT94" s="8"/>
      <c r="CGU94" s="8"/>
      <c r="CGV94" s="8"/>
      <c r="CGW94" s="8"/>
      <c r="CGX94" s="8"/>
      <c r="CGY94" s="8"/>
      <c r="CGZ94" s="8"/>
      <c r="CHA94" s="8"/>
      <c r="CHB94" s="8"/>
      <c r="CHC94" s="8"/>
      <c r="CHD94" s="8"/>
      <c r="CHE94" s="8"/>
      <c r="CHF94" s="8"/>
      <c r="CHG94" s="8"/>
      <c r="CHH94" s="8"/>
      <c r="CHI94" s="8"/>
      <c r="CHJ94" s="8"/>
      <c r="CHK94" s="8"/>
      <c r="CHL94" s="8"/>
      <c r="CHM94" s="8"/>
      <c r="CHN94" s="8"/>
      <c r="CHO94" s="8"/>
      <c r="CHP94" s="8"/>
      <c r="CHQ94" s="8"/>
      <c r="CHR94" s="8"/>
      <c r="CHS94" s="8"/>
      <c r="CHT94" s="8"/>
      <c r="CHU94" s="8"/>
      <c r="CHV94" s="8"/>
      <c r="CHW94" s="8"/>
      <c r="CHX94" s="8"/>
      <c r="CHY94" s="8"/>
      <c r="CHZ94" s="8"/>
      <c r="CIA94" s="8"/>
      <c r="CIB94" s="8"/>
      <c r="CIC94" s="8"/>
      <c r="CID94" s="8"/>
      <c r="CIE94" s="8"/>
      <c r="CIF94" s="8"/>
      <c r="CIG94" s="8"/>
      <c r="CIH94" s="8"/>
      <c r="CII94" s="8"/>
      <c r="CIJ94" s="8"/>
      <c r="CIK94" s="8"/>
      <c r="CIL94" s="8"/>
      <c r="CIM94" s="8"/>
      <c r="CIN94" s="8"/>
      <c r="CIO94" s="8"/>
      <c r="CIP94" s="8"/>
      <c r="CIQ94" s="8"/>
      <c r="CIR94" s="8"/>
      <c r="CIS94" s="8"/>
      <c r="CIT94" s="8"/>
      <c r="CIU94" s="8"/>
      <c r="CIV94" s="8"/>
      <c r="CIW94" s="8"/>
      <c r="CIX94" s="8"/>
      <c r="CIY94" s="8"/>
      <c r="CIZ94" s="8"/>
      <c r="CJA94" s="8"/>
      <c r="CJB94" s="8"/>
      <c r="CJC94" s="8"/>
      <c r="CJD94" s="8"/>
      <c r="CJE94" s="8"/>
      <c r="CJF94" s="8"/>
      <c r="CJG94" s="8"/>
      <c r="CJH94" s="8"/>
      <c r="CJI94" s="8"/>
      <c r="CJJ94" s="8"/>
      <c r="CJK94" s="8"/>
      <c r="CJL94" s="8"/>
      <c r="CJM94" s="8"/>
      <c r="CJN94" s="8"/>
      <c r="CJO94" s="8"/>
      <c r="CJP94" s="8"/>
      <c r="CJQ94" s="8"/>
      <c r="CJR94" s="8"/>
      <c r="CJS94" s="8"/>
      <c r="CJT94" s="8"/>
      <c r="CJU94" s="8"/>
      <c r="CJV94" s="8"/>
      <c r="CJW94" s="8"/>
      <c r="CJX94" s="8"/>
      <c r="CJY94" s="8"/>
      <c r="CJZ94" s="8"/>
      <c r="CKA94" s="8"/>
      <c r="CKB94" s="8"/>
      <c r="CKC94" s="8"/>
      <c r="CKD94" s="8"/>
      <c r="CKE94" s="8"/>
      <c r="CKF94" s="8"/>
      <c r="CKG94" s="8"/>
      <c r="CKH94" s="8"/>
      <c r="CKI94" s="8"/>
      <c r="CKJ94" s="8"/>
      <c r="CKK94" s="8"/>
      <c r="CKL94" s="8"/>
      <c r="CKM94" s="8"/>
      <c r="CKN94" s="8"/>
      <c r="CKO94" s="8"/>
      <c r="CKP94" s="8"/>
      <c r="CKQ94" s="8"/>
      <c r="CKR94" s="8"/>
      <c r="CKS94" s="8"/>
      <c r="CKT94" s="8"/>
      <c r="CKU94" s="8"/>
      <c r="CKV94" s="8"/>
      <c r="CKW94" s="8"/>
      <c r="CKX94" s="8"/>
      <c r="CKY94" s="8"/>
      <c r="CKZ94" s="8"/>
      <c r="CLA94" s="8"/>
      <c r="CLB94" s="8"/>
      <c r="CLC94" s="8"/>
      <c r="CLD94" s="8"/>
      <c r="CLE94" s="8"/>
      <c r="CLF94" s="8"/>
      <c r="CLG94" s="8"/>
      <c r="CLH94" s="8"/>
      <c r="CLI94" s="8"/>
      <c r="CLJ94" s="8"/>
      <c r="CLK94" s="8"/>
      <c r="CLL94" s="8"/>
      <c r="CLM94" s="8"/>
      <c r="CLN94" s="8"/>
      <c r="CLO94" s="8"/>
      <c r="CLP94" s="8"/>
      <c r="CLQ94" s="8"/>
      <c r="CLR94" s="8"/>
      <c r="CLS94" s="8"/>
      <c r="CLT94" s="8"/>
      <c r="CLU94" s="8"/>
      <c r="CLV94" s="8"/>
      <c r="CLW94" s="8"/>
      <c r="CLX94" s="8"/>
      <c r="CLY94" s="8"/>
      <c r="CLZ94" s="8"/>
      <c r="CMA94" s="8"/>
      <c r="CMB94" s="8"/>
      <c r="CMC94" s="8"/>
      <c r="CMD94" s="8"/>
      <c r="CME94" s="8"/>
      <c r="CMF94" s="8"/>
      <c r="CMG94" s="8"/>
      <c r="CMH94" s="8"/>
      <c r="CMI94" s="8"/>
      <c r="CMJ94" s="8"/>
      <c r="CMK94" s="8"/>
      <c r="CML94" s="8"/>
      <c r="CMM94" s="8"/>
      <c r="CMN94" s="8"/>
      <c r="CMO94" s="8"/>
      <c r="CMP94" s="8"/>
      <c r="CMQ94" s="8"/>
      <c r="CMR94" s="8"/>
      <c r="CMS94" s="8"/>
      <c r="CMT94" s="8"/>
      <c r="CMU94" s="8"/>
      <c r="CMV94" s="8"/>
      <c r="CMW94" s="8"/>
      <c r="CMX94" s="8"/>
      <c r="CMY94" s="8"/>
      <c r="CMZ94" s="8"/>
      <c r="CNA94" s="8"/>
      <c r="CNB94" s="8"/>
      <c r="CNC94" s="8"/>
      <c r="CND94" s="8"/>
      <c r="CNE94" s="8"/>
      <c r="CNF94" s="8"/>
      <c r="CNG94" s="8"/>
      <c r="CNH94" s="8"/>
      <c r="CNI94" s="8"/>
      <c r="CNJ94" s="8"/>
      <c r="CNK94" s="8"/>
      <c r="CNL94" s="8"/>
      <c r="CNM94" s="8"/>
      <c r="CNN94" s="8"/>
      <c r="CNO94" s="8"/>
      <c r="CNP94" s="8"/>
      <c r="CNQ94" s="8"/>
      <c r="CNR94" s="8"/>
      <c r="CNS94" s="8"/>
      <c r="CNT94" s="8"/>
      <c r="CNU94" s="8"/>
      <c r="CNV94" s="8"/>
      <c r="CNW94" s="8"/>
      <c r="CNX94" s="8"/>
      <c r="CNY94" s="8"/>
      <c r="CNZ94" s="8"/>
      <c r="COA94" s="8"/>
      <c r="COB94" s="8"/>
      <c r="COC94" s="8"/>
      <c r="COD94" s="8"/>
      <c r="COE94" s="8"/>
      <c r="COF94" s="8"/>
      <c r="COG94" s="8"/>
      <c r="COH94" s="8"/>
      <c r="COI94" s="8"/>
      <c r="COJ94" s="8"/>
      <c r="COK94" s="8"/>
      <c r="COL94" s="8"/>
      <c r="COM94" s="8"/>
      <c r="CON94" s="8"/>
      <c r="COO94" s="8"/>
      <c r="COP94" s="8"/>
      <c r="COQ94" s="8"/>
      <c r="COR94" s="8"/>
      <c r="COS94" s="8"/>
      <c r="COT94" s="8"/>
      <c r="COU94" s="8"/>
      <c r="COV94" s="8"/>
      <c r="COW94" s="8"/>
      <c r="COX94" s="8"/>
      <c r="COY94" s="8"/>
      <c r="COZ94" s="8"/>
      <c r="CPA94" s="8"/>
      <c r="CPB94" s="8"/>
      <c r="CPC94" s="8"/>
      <c r="CPD94" s="8"/>
      <c r="CPE94" s="8"/>
      <c r="CPF94" s="8"/>
      <c r="CPG94" s="8"/>
      <c r="CPH94" s="8"/>
      <c r="CPI94" s="8"/>
      <c r="CPJ94" s="8"/>
      <c r="CPK94" s="8"/>
      <c r="CPL94" s="8"/>
      <c r="CPM94" s="8"/>
      <c r="CPN94" s="8"/>
      <c r="CPO94" s="8"/>
      <c r="CPP94" s="8"/>
      <c r="CPQ94" s="8"/>
      <c r="CPR94" s="8"/>
      <c r="CPS94" s="8"/>
      <c r="CPT94" s="8"/>
      <c r="CPU94" s="8"/>
      <c r="CPV94" s="8"/>
      <c r="CPW94" s="8"/>
      <c r="CPX94" s="8"/>
      <c r="CPY94" s="8"/>
      <c r="CPZ94" s="8"/>
      <c r="CQA94" s="8"/>
      <c r="CQB94" s="8"/>
      <c r="CQC94" s="8"/>
      <c r="CQD94" s="8"/>
      <c r="CQE94" s="8"/>
      <c r="CQF94" s="8"/>
      <c r="CQG94" s="8"/>
      <c r="CQH94" s="8"/>
      <c r="CQI94" s="8"/>
      <c r="CQJ94" s="8"/>
      <c r="CQK94" s="8"/>
      <c r="CQL94" s="8"/>
      <c r="CQM94" s="8"/>
      <c r="CQN94" s="8"/>
      <c r="CQO94" s="8"/>
      <c r="CQP94" s="8"/>
      <c r="CQQ94" s="8"/>
      <c r="CQR94" s="8"/>
      <c r="CQS94" s="8"/>
      <c r="CQT94" s="8"/>
      <c r="CQU94" s="8"/>
      <c r="CQV94" s="8"/>
      <c r="CQW94" s="8"/>
      <c r="CQX94" s="8"/>
      <c r="CQY94" s="8"/>
      <c r="CQZ94" s="8"/>
      <c r="CRA94" s="8"/>
      <c r="CRB94" s="8"/>
      <c r="CRC94" s="8"/>
      <c r="CRD94" s="8"/>
      <c r="CRE94" s="8"/>
      <c r="CRF94" s="8"/>
      <c r="CRG94" s="8"/>
      <c r="CRH94" s="8"/>
      <c r="CRI94" s="8"/>
      <c r="CRJ94" s="8"/>
      <c r="CRK94" s="8"/>
      <c r="CRL94" s="8"/>
      <c r="CRM94" s="8"/>
      <c r="CRN94" s="8"/>
      <c r="CRO94" s="8"/>
      <c r="CRP94" s="8"/>
      <c r="CRQ94" s="8"/>
      <c r="CRR94" s="8"/>
      <c r="CRS94" s="8"/>
      <c r="CRT94" s="8"/>
      <c r="CRU94" s="8"/>
      <c r="CRV94" s="8"/>
      <c r="CRW94" s="8"/>
      <c r="CRX94" s="8"/>
      <c r="CRY94" s="8"/>
      <c r="CRZ94" s="8"/>
      <c r="CSA94" s="8"/>
      <c r="CSB94" s="8"/>
      <c r="CSC94" s="8"/>
      <c r="CSD94" s="8"/>
      <c r="CSE94" s="8"/>
      <c r="CSF94" s="8"/>
      <c r="CSG94" s="8"/>
      <c r="CSH94" s="8"/>
      <c r="CSI94" s="8"/>
      <c r="CSJ94" s="8"/>
      <c r="CSK94" s="8"/>
      <c r="CSL94" s="8"/>
      <c r="CSM94" s="8"/>
      <c r="CSN94" s="8"/>
      <c r="CSO94" s="8"/>
      <c r="CSP94" s="8"/>
      <c r="CSQ94" s="8"/>
      <c r="CSR94" s="8"/>
      <c r="CSS94" s="8"/>
      <c r="CST94" s="8"/>
      <c r="CSU94" s="8"/>
      <c r="CSV94" s="8"/>
      <c r="CSW94" s="8"/>
      <c r="CSX94" s="8"/>
      <c r="CSY94" s="8"/>
      <c r="CSZ94" s="8"/>
      <c r="CTA94" s="8"/>
      <c r="CTB94" s="8"/>
      <c r="CTC94" s="8"/>
      <c r="CTD94" s="8"/>
      <c r="CTE94" s="8"/>
      <c r="CTF94" s="8"/>
      <c r="CTG94" s="8"/>
      <c r="CTH94" s="8"/>
      <c r="CTI94" s="8"/>
      <c r="CTJ94" s="8"/>
      <c r="CTK94" s="8"/>
      <c r="CTL94" s="8"/>
      <c r="CTM94" s="8"/>
      <c r="CTN94" s="8"/>
      <c r="CTO94" s="8"/>
      <c r="CTP94" s="8"/>
      <c r="CTQ94" s="8"/>
      <c r="CTR94" s="8"/>
      <c r="CTS94" s="8"/>
      <c r="CTT94" s="8"/>
      <c r="CTU94" s="8"/>
      <c r="CTV94" s="8"/>
      <c r="CTW94" s="8"/>
      <c r="CTX94" s="8"/>
      <c r="CTY94" s="8"/>
      <c r="CTZ94" s="8"/>
      <c r="CUA94" s="8"/>
      <c r="CUB94" s="8"/>
      <c r="CUC94" s="8"/>
      <c r="CUD94" s="8"/>
      <c r="CUE94" s="8"/>
      <c r="CUF94" s="8"/>
      <c r="CUG94" s="8"/>
      <c r="CUH94" s="8"/>
      <c r="CUI94" s="8"/>
      <c r="CUJ94" s="8"/>
      <c r="CUK94" s="8"/>
      <c r="CUL94" s="8"/>
      <c r="CUM94" s="8"/>
      <c r="CUN94" s="8"/>
      <c r="CUO94" s="8"/>
      <c r="CUP94" s="8"/>
      <c r="CUQ94" s="8"/>
      <c r="CUR94" s="8"/>
      <c r="CUS94" s="8"/>
      <c r="CUT94" s="8"/>
      <c r="CUU94" s="8"/>
      <c r="CUV94" s="8"/>
      <c r="CUW94" s="8"/>
      <c r="CUX94" s="8"/>
      <c r="CUY94" s="8"/>
      <c r="CUZ94" s="8"/>
      <c r="CVA94" s="8"/>
      <c r="CVB94" s="8"/>
      <c r="CVC94" s="8"/>
      <c r="CVD94" s="8"/>
      <c r="CVE94" s="8"/>
      <c r="CVF94" s="8"/>
      <c r="CVG94" s="8"/>
      <c r="CVH94" s="8"/>
      <c r="CVI94" s="8"/>
      <c r="CVJ94" s="8"/>
      <c r="CVK94" s="8"/>
      <c r="CVL94" s="8"/>
      <c r="CVM94" s="8"/>
      <c r="CVN94" s="8"/>
      <c r="CVO94" s="8"/>
      <c r="CVP94" s="8"/>
      <c r="CVQ94" s="8"/>
      <c r="CVR94" s="8"/>
      <c r="CVS94" s="8"/>
      <c r="CVT94" s="8"/>
      <c r="CVU94" s="8"/>
      <c r="CVV94" s="8"/>
      <c r="CVW94" s="8"/>
      <c r="CVX94" s="8"/>
      <c r="CVY94" s="8"/>
      <c r="CVZ94" s="8"/>
      <c r="CWA94" s="8"/>
      <c r="CWB94" s="8"/>
      <c r="CWC94" s="8"/>
      <c r="CWD94" s="8"/>
      <c r="CWE94" s="8"/>
      <c r="CWF94" s="8"/>
      <c r="CWG94" s="8"/>
      <c r="CWH94" s="8"/>
      <c r="CWI94" s="8"/>
      <c r="CWJ94" s="8"/>
      <c r="CWK94" s="8"/>
      <c r="CWL94" s="8"/>
      <c r="CWM94" s="8"/>
      <c r="CWN94" s="8"/>
      <c r="CWO94" s="8"/>
      <c r="CWP94" s="8"/>
      <c r="CWQ94" s="8"/>
      <c r="CWR94" s="8"/>
      <c r="CWS94" s="8"/>
      <c r="CWT94" s="8"/>
      <c r="CWU94" s="8"/>
      <c r="CWV94" s="8"/>
      <c r="CWW94" s="8"/>
      <c r="CWX94" s="8"/>
      <c r="CWY94" s="8"/>
      <c r="CWZ94" s="8"/>
      <c r="CXA94" s="8"/>
      <c r="CXB94" s="8"/>
      <c r="CXC94" s="8"/>
      <c r="CXD94" s="8"/>
      <c r="CXE94" s="8"/>
      <c r="CXF94" s="8"/>
      <c r="CXG94" s="8"/>
      <c r="CXH94" s="8"/>
      <c r="CXI94" s="8"/>
      <c r="CXJ94" s="8"/>
      <c r="CXK94" s="8"/>
      <c r="CXL94" s="8"/>
      <c r="CXM94" s="8"/>
      <c r="CXN94" s="8"/>
      <c r="CXO94" s="8"/>
      <c r="CXP94" s="8"/>
      <c r="CXQ94" s="8"/>
      <c r="CXR94" s="8"/>
      <c r="CXS94" s="8"/>
      <c r="CXT94" s="8"/>
      <c r="CXU94" s="8"/>
      <c r="CXV94" s="8"/>
      <c r="CXW94" s="8"/>
      <c r="CXX94" s="8"/>
      <c r="CXY94" s="8"/>
      <c r="CXZ94" s="8"/>
      <c r="CYA94" s="8"/>
      <c r="CYB94" s="8"/>
      <c r="CYC94" s="8"/>
      <c r="CYD94" s="8"/>
      <c r="CYE94" s="8"/>
      <c r="CYF94" s="8"/>
      <c r="CYG94" s="8"/>
      <c r="CYH94" s="8"/>
      <c r="CYI94" s="8"/>
      <c r="CYJ94" s="8"/>
      <c r="CYK94" s="8"/>
      <c r="CYL94" s="8"/>
      <c r="CYM94" s="8"/>
      <c r="CYN94" s="8"/>
      <c r="CYO94" s="8"/>
      <c r="CYP94" s="8"/>
      <c r="CYQ94" s="8"/>
      <c r="CYR94" s="8"/>
      <c r="CYS94" s="8"/>
      <c r="CYT94" s="8"/>
      <c r="CYU94" s="8"/>
      <c r="CYV94" s="8"/>
      <c r="CYW94" s="8"/>
      <c r="CYX94" s="8"/>
      <c r="CYY94" s="8"/>
      <c r="CYZ94" s="8"/>
      <c r="CZA94" s="8"/>
      <c r="CZB94" s="8"/>
      <c r="CZC94" s="8"/>
      <c r="CZD94" s="8"/>
      <c r="CZE94" s="8"/>
      <c r="CZF94" s="8"/>
      <c r="CZG94" s="8"/>
      <c r="CZH94" s="8"/>
      <c r="CZI94" s="8"/>
      <c r="CZJ94" s="8"/>
      <c r="CZK94" s="8"/>
      <c r="CZL94" s="8"/>
      <c r="CZM94" s="8"/>
      <c r="CZN94" s="8"/>
      <c r="CZO94" s="8"/>
      <c r="CZP94" s="8"/>
      <c r="CZQ94" s="8"/>
      <c r="CZR94" s="8"/>
      <c r="CZS94" s="8"/>
      <c r="CZT94" s="8"/>
      <c r="CZU94" s="8"/>
      <c r="CZV94" s="8"/>
      <c r="CZW94" s="8"/>
      <c r="CZX94" s="8"/>
      <c r="CZY94" s="8"/>
      <c r="CZZ94" s="8"/>
      <c r="DAA94" s="8"/>
      <c r="DAB94" s="8"/>
      <c r="DAC94" s="8"/>
      <c r="DAD94" s="8"/>
      <c r="DAE94" s="8"/>
      <c r="DAF94" s="8"/>
      <c r="DAG94" s="8"/>
      <c r="DAH94" s="8"/>
      <c r="DAI94" s="8"/>
      <c r="DAJ94" s="8"/>
      <c r="DAK94" s="8"/>
      <c r="DAL94" s="8"/>
      <c r="DAM94" s="8"/>
      <c r="DAN94" s="8"/>
      <c r="DAO94" s="8"/>
      <c r="DAP94" s="8"/>
      <c r="DAQ94" s="8"/>
      <c r="DAR94" s="8"/>
      <c r="DAS94" s="8"/>
      <c r="DAT94" s="8"/>
      <c r="DAU94" s="8"/>
      <c r="DAV94" s="8"/>
      <c r="DAW94" s="8"/>
      <c r="DAX94" s="8"/>
      <c r="DAY94" s="8"/>
      <c r="DAZ94" s="8"/>
      <c r="DBA94" s="8"/>
      <c r="DBB94" s="8"/>
      <c r="DBC94" s="8"/>
      <c r="DBD94" s="8"/>
      <c r="DBE94" s="8"/>
      <c r="DBF94" s="8"/>
      <c r="DBG94" s="8"/>
      <c r="DBH94" s="8"/>
      <c r="DBI94" s="8"/>
      <c r="DBJ94" s="8"/>
      <c r="DBK94" s="8"/>
      <c r="DBL94" s="8"/>
      <c r="DBM94" s="8"/>
      <c r="DBN94" s="8"/>
      <c r="DBO94" s="8"/>
      <c r="DBP94" s="8"/>
      <c r="DBQ94" s="8"/>
      <c r="DBR94" s="8"/>
      <c r="DBS94" s="8"/>
      <c r="DBT94" s="8"/>
      <c r="DBU94" s="8"/>
      <c r="DBV94" s="8"/>
      <c r="DBW94" s="8"/>
      <c r="DBX94" s="8"/>
      <c r="DBY94" s="8"/>
      <c r="DBZ94" s="8"/>
      <c r="DCA94" s="8"/>
      <c r="DCB94" s="8"/>
      <c r="DCC94" s="8"/>
      <c r="DCD94" s="8"/>
      <c r="DCE94" s="8"/>
      <c r="DCF94" s="8"/>
      <c r="DCG94" s="8"/>
      <c r="DCH94" s="8"/>
      <c r="DCI94" s="8"/>
      <c r="DCJ94" s="8"/>
      <c r="DCK94" s="8"/>
      <c r="DCL94" s="8"/>
      <c r="DCM94" s="8"/>
      <c r="DCN94" s="8"/>
      <c r="DCO94" s="8"/>
      <c r="DCP94" s="8"/>
      <c r="DCQ94" s="8"/>
      <c r="DCR94" s="8"/>
      <c r="DCS94" s="8"/>
      <c r="DCT94" s="8"/>
      <c r="DCU94" s="8"/>
      <c r="DCV94" s="8"/>
      <c r="DCW94" s="8"/>
      <c r="DCX94" s="8"/>
      <c r="DCY94" s="8"/>
      <c r="DCZ94" s="8"/>
      <c r="DDA94" s="8"/>
      <c r="DDB94" s="8"/>
      <c r="DDC94" s="8"/>
      <c r="DDD94" s="8"/>
      <c r="DDE94" s="8"/>
      <c r="DDF94" s="8"/>
      <c r="DDG94" s="8"/>
      <c r="DDH94" s="8"/>
      <c r="DDI94" s="8"/>
      <c r="DDJ94" s="8"/>
      <c r="DDK94" s="8"/>
      <c r="DDL94" s="8"/>
      <c r="DDM94" s="8"/>
      <c r="DDN94" s="8"/>
      <c r="DDO94" s="8"/>
      <c r="DDP94" s="8"/>
      <c r="DDQ94" s="8"/>
      <c r="DDR94" s="8"/>
      <c r="DDS94" s="8"/>
      <c r="DDT94" s="8"/>
      <c r="DDU94" s="8"/>
      <c r="DDV94" s="8"/>
      <c r="DDW94" s="8"/>
      <c r="DDX94" s="8"/>
      <c r="DDY94" s="8"/>
      <c r="DDZ94" s="8"/>
      <c r="DEA94" s="8"/>
      <c r="DEB94" s="8"/>
      <c r="DEC94" s="8"/>
      <c r="DED94" s="8"/>
      <c r="DEE94" s="8"/>
      <c r="DEF94" s="8"/>
      <c r="DEG94" s="8"/>
      <c r="DEH94" s="8"/>
      <c r="DEI94" s="8"/>
      <c r="DEJ94" s="8"/>
      <c r="DEK94" s="8"/>
      <c r="DEL94" s="8"/>
      <c r="DEM94" s="8"/>
      <c r="DEN94" s="8"/>
      <c r="DEO94" s="8"/>
      <c r="DEP94" s="8"/>
      <c r="DEQ94" s="8"/>
      <c r="DER94" s="8"/>
      <c r="DES94" s="8"/>
      <c r="DET94" s="8"/>
      <c r="DEU94" s="8"/>
      <c r="DEV94" s="8"/>
      <c r="DEW94" s="8"/>
      <c r="DEX94" s="8"/>
      <c r="DEY94" s="8"/>
      <c r="DEZ94" s="8"/>
      <c r="DFA94" s="8"/>
      <c r="DFB94" s="8"/>
      <c r="DFC94" s="8"/>
      <c r="DFD94" s="8"/>
      <c r="DFE94" s="8"/>
      <c r="DFF94" s="8"/>
      <c r="DFG94" s="8"/>
      <c r="DFH94" s="8"/>
      <c r="DFI94" s="8"/>
      <c r="DFJ94" s="8"/>
      <c r="DFK94" s="8"/>
      <c r="DFL94" s="8"/>
      <c r="DFM94" s="8"/>
      <c r="DFN94" s="8"/>
      <c r="DFO94" s="8"/>
      <c r="DFP94" s="8"/>
      <c r="DFQ94" s="8"/>
      <c r="DFR94" s="8"/>
      <c r="DFS94" s="8"/>
      <c r="DFT94" s="8"/>
      <c r="DFU94" s="8"/>
      <c r="DFV94" s="8"/>
      <c r="DFW94" s="8"/>
      <c r="DFX94" s="8"/>
      <c r="DFY94" s="8"/>
      <c r="DFZ94" s="8"/>
      <c r="DGA94" s="8"/>
      <c r="DGB94" s="8"/>
      <c r="DGC94" s="8"/>
      <c r="DGD94" s="8"/>
      <c r="DGE94" s="8"/>
      <c r="DGF94" s="8"/>
      <c r="DGG94" s="8"/>
      <c r="DGH94" s="8"/>
      <c r="DGI94" s="8"/>
      <c r="DGJ94" s="8"/>
      <c r="DGK94" s="8"/>
      <c r="DGL94" s="8"/>
      <c r="DGM94" s="8"/>
      <c r="DGN94" s="8"/>
      <c r="DGO94" s="8"/>
      <c r="DGP94" s="8"/>
      <c r="DGQ94" s="8"/>
      <c r="DGR94" s="8"/>
      <c r="DGS94" s="8"/>
      <c r="DGT94" s="8"/>
      <c r="DGU94" s="8"/>
      <c r="DGV94" s="8"/>
      <c r="DGW94" s="8"/>
      <c r="DGX94" s="8"/>
      <c r="DGY94" s="8"/>
      <c r="DGZ94" s="8"/>
      <c r="DHA94" s="8"/>
      <c r="DHB94" s="8"/>
      <c r="DHC94" s="8"/>
      <c r="DHD94" s="8"/>
      <c r="DHE94" s="8"/>
      <c r="DHF94" s="8"/>
      <c r="DHG94" s="8"/>
      <c r="DHH94" s="8"/>
      <c r="DHI94" s="8"/>
      <c r="DHJ94" s="8"/>
      <c r="DHK94" s="8"/>
      <c r="DHL94" s="8"/>
      <c r="DHM94" s="8"/>
      <c r="DHN94" s="8"/>
      <c r="DHO94" s="8"/>
      <c r="DHP94" s="8"/>
      <c r="DHQ94" s="8"/>
      <c r="DHR94" s="8"/>
      <c r="DHS94" s="8"/>
      <c r="DHT94" s="8"/>
      <c r="DHU94" s="8"/>
      <c r="DHV94" s="8"/>
      <c r="DHW94" s="8"/>
      <c r="DHX94" s="8"/>
      <c r="DHY94" s="8"/>
      <c r="DHZ94" s="8"/>
      <c r="DIA94" s="8"/>
      <c r="DIB94" s="8"/>
      <c r="DIC94" s="8"/>
      <c r="DID94" s="8"/>
      <c r="DIE94" s="8"/>
      <c r="DIF94" s="8"/>
      <c r="DIG94" s="8"/>
      <c r="DIH94" s="8"/>
      <c r="DII94" s="8"/>
      <c r="DIJ94" s="8"/>
      <c r="DIK94" s="8"/>
      <c r="DIL94" s="8"/>
      <c r="DIM94" s="8"/>
      <c r="DIN94" s="8"/>
      <c r="DIO94" s="8"/>
      <c r="DIP94" s="8"/>
      <c r="DIQ94" s="8"/>
      <c r="DIR94" s="8"/>
      <c r="DIS94" s="8"/>
      <c r="DIT94" s="8"/>
      <c r="DIU94" s="8"/>
      <c r="DIV94" s="8"/>
      <c r="DIW94" s="8"/>
      <c r="DIX94" s="8"/>
      <c r="DIY94" s="8"/>
      <c r="DIZ94" s="8"/>
      <c r="DJA94" s="8"/>
      <c r="DJB94" s="8"/>
      <c r="DJC94" s="8"/>
      <c r="DJD94" s="8"/>
      <c r="DJE94" s="8"/>
      <c r="DJF94" s="8"/>
      <c r="DJG94" s="8"/>
      <c r="DJH94" s="8"/>
      <c r="DJI94" s="8"/>
      <c r="DJJ94" s="8"/>
      <c r="DJK94" s="8"/>
      <c r="DJL94" s="8"/>
      <c r="DJM94" s="8"/>
      <c r="DJN94" s="8"/>
      <c r="DJO94" s="8"/>
      <c r="DJP94" s="8"/>
      <c r="DJQ94" s="8"/>
      <c r="DJR94" s="8"/>
      <c r="DJS94" s="8"/>
      <c r="DJT94" s="8"/>
      <c r="DJU94" s="8"/>
      <c r="DJV94" s="8"/>
      <c r="DJW94" s="8"/>
      <c r="DJX94" s="8"/>
      <c r="DJY94" s="8"/>
      <c r="DJZ94" s="8"/>
      <c r="DKA94" s="8"/>
      <c r="DKB94" s="8"/>
      <c r="DKC94" s="8"/>
      <c r="DKD94" s="8"/>
      <c r="DKE94" s="8"/>
      <c r="DKF94" s="8"/>
      <c r="DKG94" s="8"/>
      <c r="DKH94" s="8"/>
      <c r="DKI94" s="8"/>
      <c r="DKJ94" s="8"/>
      <c r="DKK94" s="8"/>
      <c r="DKL94" s="8"/>
      <c r="DKM94" s="8"/>
      <c r="DKN94" s="8"/>
      <c r="DKO94" s="8"/>
      <c r="DKP94" s="8"/>
      <c r="DKQ94" s="8"/>
      <c r="DKR94" s="8"/>
      <c r="DKS94" s="8"/>
      <c r="DKT94" s="8"/>
      <c r="DKU94" s="8"/>
      <c r="DKV94" s="8"/>
      <c r="DKW94" s="8"/>
      <c r="DKX94" s="8"/>
      <c r="DKY94" s="8"/>
      <c r="DKZ94" s="8"/>
      <c r="DLA94" s="8"/>
      <c r="DLB94" s="8"/>
      <c r="DLC94" s="8"/>
      <c r="DLD94" s="8"/>
      <c r="DLE94" s="8"/>
      <c r="DLF94" s="8"/>
      <c r="DLG94" s="8"/>
      <c r="DLH94" s="8"/>
      <c r="DLI94" s="8"/>
      <c r="DLJ94" s="8"/>
      <c r="DLK94" s="8"/>
      <c r="DLL94" s="8"/>
      <c r="DLM94" s="8"/>
      <c r="DLN94" s="8"/>
      <c r="DLO94" s="8"/>
      <c r="DLP94" s="8"/>
      <c r="DLQ94" s="8"/>
      <c r="DLR94" s="8"/>
      <c r="DLS94" s="8"/>
      <c r="DLT94" s="8"/>
      <c r="DLU94" s="8"/>
      <c r="DLV94" s="8"/>
      <c r="DLW94" s="8"/>
      <c r="DLX94" s="8"/>
      <c r="DLY94" s="8"/>
      <c r="DLZ94" s="8"/>
      <c r="DMA94" s="8"/>
      <c r="DMB94" s="8"/>
      <c r="DMC94" s="8"/>
      <c r="DMD94" s="8"/>
      <c r="DME94" s="8"/>
      <c r="DMF94" s="8"/>
      <c r="DMG94" s="8"/>
      <c r="DMH94" s="8"/>
      <c r="DMI94" s="8"/>
      <c r="DMJ94" s="8"/>
      <c r="DMK94" s="8"/>
      <c r="DML94" s="8"/>
      <c r="DMM94" s="8"/>
      <c r="DMN94" s="8"/>
      <c r="DMO94" s="8"/>
      <c r="DMP94" s="8"/>
      <c r="DMQ94" s="8"/>
      <c r="DMR94" s="8"/>
      <c r="DMS94" s="8"/>
      <c r="DMT94" s="8"/>
      <c r="DMU94" s="8"/>
      <c r="DMV94" s="8"/>
      <c r="DMW94" s="8"/>
      <c r="DMX94" s="8"/>
      <c r="DMY94" s="8"/>
      <c r="DMZ94" s="8"/>
      <c r="DNA94" s="8"/>
      <c r="DNB94" s="8"/>
      <c r="DNC94" s="8"/>
      <c r="DND94" s="8"/>
      <c r="DNE94" s="8"/>
      <c r="DNF94" s="8"/>
      <c r="DNG94" s="8"/>
      <c r="DNH94" s="8"/>
      <c r="DNI94" s="8"/>
      <c r="DNJ94" s="8"/>
      <c r="DNK94" s="8"/>
      <c r="DNL94" s="8"/>
      <c r="DNM94" s="8"/>
      <c r="DNN94" s="8"/>
      <c r="DNO94" s="8"/>
      <c r="DNP94" s="8"/>
      <c r="DNQ94" s="8"/>
      <c r="DNR94" s="8"/>
      <c r="DNS94" s="8"/>
      <c r="DNT94" s="8"/>
      <c r="DNU94" s="8"/>
      <c r="DNV94" s="8"/>
      <c r="DNW94" s="8"/>
      <c r="DNX94" s="8"/>
      <c r="DNY94" s="8"/>
      <c r="DNZ94" s="8"/>
      <c r="DOA94" s="8"/>
      <c r="DOB94" s="8"/>
      <c r="DOC94" s="8"/>
      <c r="DOD94" s="8"/>
      <c r="DOE94" s="8"/>
      <c r="DOF94" s="8"/>
      <c r="DOG94" s="8"/>
      <c r="DOH94" s="8"/>
      <c r="DOI94" s="8"/>
      <c r="DOJ94" s="8"/>
      <c r="DOK94" s="8"/>
      <c r="DOL94" s="8"/>
      <c r="DOM94" s="8"/>
      <c r="DON94" s="8"/>
      <c r="DOO94" s="8"/>
      <c r="DOP94" s="8"/>
      <c r="DOQ94" s="8"/>
      <c r="DOR94" s="8"/>
      <c r="DOS94" s="8"/>
      <c r="DOT94" s="8"/>
      <c r="DOU94" s="8"/>
      <c r="DOV94" s="8"/>
      <c r="DOW94" s="8"/>
      <c r="DOX94" s="8"/>
      <c r="DOY94" s="8"/>
      <c r="DOZ94" s="8"/>
      <c r="DPA94" s="8"/>
      <c r="DPB94" s="8"/>
      <c r="DPC94" s="8"/>
      <c r="DPD94" s="8"/>
      <c r="DPE94" s="8"/>
      <c r="DPF94" s="8"/>
      <c r="DPG94" s="8"/>
      <c r="DPH94" s="8"/>
      <c r="DPI94" s="8"/>
      <c r="DPJ94" s="8"/>
      <c r="DPK94" s="8"/>
      <c r="DPL94" s="8"/>
      <c r="DPM94" s="8"/>
      <c r="DPN94" s="8"/>
      <c r="DPO94" s="8"/>
      <c r="DPP94" s="8"/>
      <c r="DPQ94" s="8"/>
      <c r="DPR94" s="8"/>
      <c r="DPS94" s="8"/>
      <c r="DPT94" s="8"/>
      <c r="DPU94" s="8"/>
      <c r="DPV94" s="8"/>
      <c r="DPW94" s="8"/>
      <c r="DPX94" s="8"/>
      <c r="DPY94" s="8"/>
      <c r="DPZ94" s="8"/>
      <c r="DQA94" s="8"/>
      <c r="DQB94" s="8"/>
      <c r="DQC94" s="8"/>
      <c r="DQD94" s="8"/>
      <c r="DQE94" s="8"/>
      <c r="DQF94" s="8"/>
      <c r="DQG94" s="8"/>
      <c r="DQH94" s="8"/>
      <c r="DQI94" s="8"/>
      <c r="DQJ94" s="8"/>
      <c r="DQK94" s="8"/>
      <c r="DQL94" s="8"/>
      <c r="DQM94" s="8"/>
      <c r="DQN94" s="8"/>
      <c r="DQO94" s="8"/>
      <c r="DQP94" s="8"/>
      <c r="DQQ94" s="8"/>
      <c r="DQR94" s="8"/>
      <c r="DQS94" s="8"/>
      <c r="DQT94" s="8"/>
      <c r="DQU94" s="8"/>
      <c r="DQV94" s="8"/>
      <c r="DQW94" s="8"/>
      <c r="DQX94" s="8"/>
      <c r="DQY94" s="8"/>
      <c r="DQZ94" s="8"/>
      <c r="DRA94" s="8"/>
      <c r="DRB94" s="8"/>
      <c r="DRC94" s="8"/>
      <c r="DRD94" s="8"/>
      <c r="DRE94" s="8"/>
      <c r="DRF94" s="8"/>
      <c r="DRG94" s="8"/>
      <c r="DRH94" s="8"/>
      <c r="DRI94" s="8"/>
      <c r="DRJ94" s="8"/>
      <c r="DRK94" s="8"/>
      <c r="DRL94" s="8"/>
      <c r="DRM94" s="8"/>
      <c r="DRN94" s="8"/>
      <c r="DRO94" s="8"/>
      <c r="DRP94" s="8"/>
      <c r="DRQ94" s="8"/>
      <c r="DRR94" s="8"/>
      <c r="DRS94" s="8"/>
      <c r="DRT94" s="8"/>
      <c r="DRU94" s="8"/>
      <c r="DRV94" s="8"/>
      <c r="DRW94" s="8"/>
      <c r="DRX94" s="8"/>
      <c r="DRY94" s="8"/>
      <c r="DRZ94" s="8"/>
      <c r="DSA94" s="8"/>
      <c r="DSB94" s="8"/>
      <c r="DSC94" s="8"/>
      <c r="DSD94" s="8"/>
      <c r="DSE94" s="8"/>
      <c r="DSF94" s="8"/>
      <c r="DSG94" s="8"/>
      <c r="DSH94" s="8"/>
      <c r="DSI94" s="8"/>
      <c r="DSJ94" s="8"/>
      <c r="DSK94" s="8"/>
      <c r="DSL94" s="8"/>
      <c r="DSM94" s="8"/>
      <c r="DSN94" s="8"/>
      <c r="DSO94" s="8"/>
      <c r="DSP94" s="8"/>
      <c r="DSQ94" s="8"/>
      <c r="DSR94" s="8"/>
      <c r="DSS94" s="8"/>
      <c r="DST94" s="8"/>
      <c r="DSU94" s="8"/>
      <c r="DSV94" s="8"/>
      <c r="DSW94" s="8"/>
      <c r="DSX94" s="8"/>
      <c r="DSY94" s="8"/>
      <c r="DSZ94" s="8"/>
      <c r="DTA94" s="8"/>
      <c r="DTB94" s="8"/>
      <c r="DTC94" s="8"/>
      <c r="DTD94" s="8"/>
      <c r="DTE94" s="8"/>
      <c r="DTF94" s="8"/>
      <c r="DTG94" s="8"/>
      <c r="DTH94" s="8"/>
      <c r="DTI94" s="8"/>
      <c r="DTJ94" s="8"/>
      <c r="DTK94" s="8"/>
      <c r="DTL94" s="8"/>
      <c r="DTM94" s="8"/>
      <c r="DTN94" s="8"/>
      <c r="DTO94" s="8"/>
      <c r="DTP94" s="8"/>
      <c r="DTQ94" s="8"/>
      <c r="DTR94" s="8"/>
      <c r="DTS94" s="8"/>
      <c r="DTT94" s="8"/>
      <c r="DTU94" s="8"/>
      <c r="DTV94" s="8"/>
      <c r="DTW94" s="8"/>
      <c r="DTX94" s="8"/>
      <c r="DTY94" s="8"/>
      <c r="DTZ94" s="8"/>
      <c r="DUA94" s="8"/>
      <c r="DUB94" s="8"/>
      <c r="DUC94" s="8"/>
      <c r="DUD94" s="8"/>
      <c r="DUE94" s="8"/>
      <c r="DUF94" s="8"/>
      <c r="DUG94" s="8"/>
      <c r="DUH94" s="8"/>
      <c r="DUI94" s="8"/>
      <c r="DUJ94" s="8"/>
      <c r="DUK94" s="8"/>
      <c r="DUL94" s="8"/>
      <c r="DUM94" s="8"/>
      <c r="DUN94" s="8"/>
      <c r="DUO94" s="8"/>
      <c r="DUP94" s="8"/>
      <c r="DUQ94" s="8"/>
      <c r="DUR94" s="8"/>
      <c r="DUS94" s="8"/>
      <c r="DUT94" s="8"/>
      <c r="DUU94" s="8"/>
      <c r="DUV94" s="8"/>
      <c r="DUW94" s="8"/>
      <c r="DUX94" s="8"/>
      <c r="DUY94" s="8"/>
      <c r="DUZ94" s="8"/>
      <c r="DVA94" s="8"/>
      <c r="DVB94" s="8"/>
      <c r="DVC94" s="8"/>
      <c r="DVD94" s="8"/>
      <c r="DVE94" s="8"/>
      <c r="DVF94" s="8"/>
      <c r="DVG94" s="8"/>
      <c r="DVH94" s="8"/>
      <c r="DVI94" s="8"/>
      <c r="DVJ94" s="8"/>
      <c r="DVK94" s="8"/>
      <c r="DVL94" s="8"/>
      <c r="DVM94" s="8"/>
      <c r="DVN94" s="8"/>
      <c r="DVO94" s="8"/>
      <c r="DVP94" s="8"/>
      <c r="DVQ94" s="8"/>
      <c r="DVR94" s="8"/>
      <c r="DVS94" s="8"/>
      <c r="DVT94" s="8"/>
      <c r="DVU94" s="8"/>
      <c r="DVV94" s="8"/>
      <c r="DVW94" s="8"/>
      <c r="DVX94" s="8"/>
      <c r="DVY94" s="8"/>
      <c r="DVZ94" s="8"/>
      <c r="DWA94" s="8"/>
      <c r="DWB94" s="8"/>
      <c r="DWC94" s="8"/>
      <c r="DWD94" s="8"/>
      <c r="DWE94" s="8"/>
      <c r="DWF94" s="8"/>
      <c r="DWG94" s="8"/>
      <c r="DWH94" s="8"/>
      <c r="DWI94" s="8"/>
      <c r="DWJ94" s="8"/>
      <c r="DWK94" s="8"/>
      <c r="DWL94" s="8"/>
      <c r="DWM94" s="8"/>
      <c r="DWN94" s="8"/>
      <c r="DWO94" s="8"/>
      <c r="DWP94" s="8"/>
      <c r="DWQ94" s="8"/>
      <c r="DWR94" s="8"/>
      <c r="DWS94" s="8"/>
      <c r="DWT94" s="8"/>
      <c r="DWU94" s="8"/>
      <c r="DWV94" s="8"/>
      <c r="DWW94" s="8"/>
      <c r="DWX94" s="8"/>
      <c r="DWY94" s="8"/>
      <c r="DWZ94" s="8"/>
      <c r="DXA94" s="8"/>
      <c r="DXB94" s="8"/>
      <c r="DXC94" s="8"/>
      <c r="DXD94" s="8"/>
      <c r="DXE94" s="8"/>
      <c r="DXF94" s="8"/>
      <c r="DXG94" s="8"/>
      <c r="DXH94" s="8"/>
      <c r="DXI94" s="8"/>
      <c r="DXJ94" s="8"/>
      <c r="DXK94" s="8"/>
      <c r="DXL94" s="8"/>
      <c r="DXM94" s="8"/>
      <c r="DXN94" s="8"/>
      <c r="DXO94" s="8"/>
      <c r="DXP94" s="8"/>
      <c r="DXQ94" s="8"/>
      <c r="DXR94" s="8"/>
      <c r="DXS94" s="8"/>
      <c r="DXT94" s="8"/>
      <c r="DXU94" s="8"/>
      <c r="DXV94" s="8"/>
      <c r="DXW94" s="8"/>
      <c r="DXX94" s="8"/>
      <c r="DXY94" s="8"/>
      <c r="DXZ94" s="8"/>
      <c r="DYA94" s="8"/>
      <c r="DYB94" s="8"/>
      <c r="DYC94" s="8"/>
      <c r="DYD94" s="8"/>
      <c r="DYE94" s="8"/>
      <c r="DYF94" s="8"/>
      <c r="DYG94" s="8"/>
      <c r="DYH94" s="8"/>
      <c r="DYI94" s="8"/>
      <c r="DYJ94" s="8"/>
      <c r="DYK94" s="8"/>
      <c r="DYL94" s="8"/>
      <c r="DYM94" s="8"/>
      <c r="DYN94" s="8"/>
      <c r="DYO94" s="8"/>
      <c r="DYP94" s="8"/>
      <c r="DYQ94" s="8"/>
      <c r="DYR94" s="8"/>
      <c r="DYS94" s="8"/>
      <c r="DYT94" s="8"/>
      <c r="DYU94" s="8"/>
      <c r="DYV94" s="8"/>
      <c r="DYW94" s="8"/>
      <c r="DYX94" s="8"/>
      <c r="DYY94" s="8"/>
      <c r="DYZ94" s="8"/>
      <c r="DZA94" s="8"/>
      <c r="DZB94" s="8"/>
      <c r="DZC94" s="8"/>
      <c r="DZD94" s="8"/>
      <c r="DZE94" s="8"/>
      <c r="DZF94" s="8"/>
      <c r="DZG94" s="8"/>
      <c r="DZH94" s="8"/>
      <c r="DZI94" s="8"/>
      <c r="DZJ94" s="8"/>
      <c r="DZK94" s="8"/>
      <c r="DZL94" s="8"/>
      <c r="DZM94" s="8"/>
      <c r="DZN94" s="8"/>
      <c r="DZO94" s="8"/>
      <c r="DZP94" s="8"/>
      <c r="DZQ94" s="8"/>
      <c r="DZR94" s="8"/>
      <c r="DZS94" s="8"/>
      <c r="DZT94" s="8"/>
      <c r="DZU94" s="8"/>
      <c r="DZV94" s="8"/>
      <c r="DZW94" s="8"/>
      <c r="DZX94" s="8"/>
      <c r="DZY94" s="8"/>
      <c r="DZZ94" s="8"/>
      <c r="EAA94" s="8"/>
      <c r="EAB94" s="8"/>
      <c r="EAC94" s="8"/>
      <c r="EAD94" s="8"/>
      <c r="EAE94" s="8"/>
      <c r="EAF94" s="8"/>
      <c r="EAG94" s="8"/>
      <c r="EAH94" s="8"/>
      <c r="EAI94" s="8"/>
      <c r="EAJ94" s="8"/>
      <c r="EAK94" s="8"/>
      <c r="EAL94" s="8"/>
      <c r="EAM94" s="8"/>
      <c r="EAN94" s="8"/>
      <c r="EAO94" s="8"/>
      <c r="EAP94" s="8"/>
      <c r="EAQ94" s="8"/>
      <c r="EAR94" s="8"/>
      <c r="EAS94" s="8"/>
      <c r="EAT94" s="8"/>
      <c r="EAU94" s="8"/>
      <c r="EAV94" s="8"/>
      <c r="EAW94" s="8"/>
      <c r="EAX94" s="8"/>
      <c r="EAY94" s="8"/>
      <c r="EAZ94" s="8"/>
      <c r="EBA94" s="8"/>
      <c r="EBB94" s="8"/>
      <c r="EBC94" s="8"/>
      <c r="EBD94" s="8"/>
      <c r="EBE94" s="8"/>
      <c r="EBF94" s="8"/>
      <c r="EBG94" s="8"/>
      <c r="EBH94" s="8"/>
      <c r="EBI94" s="8"/>
      <c r="EBJ94" s="8"/>
      <c r="EBK94" s="8"/>
      <c r="EBL94" s="8"/>
      <c r="EBM94" s="8"/>
      <c r="EBN94" s="8"/>
      <c r="EBO94" s="8"/>
      <c r="EBP94" s="8"/>
      <c r="EBQ94" s="8"/>
      <c r="EBR94" s="8"/>
      <c r="EBS94" s="8"/>
      <c r="EBT94" s="8"/>
      <c r="EBU94" s="8"/>
      <c r="EBV94" s="8"/>
      <c r="EBW94" s="8"/>
      <c r="EBX94" s="8"/>
      <c r="EBY94" s="8"/>
      <c r="EBZ94" s="8"/>
      <c r="ECA94" s="8"/>
      <c r="ECB94" s="8"/>
      <c r="ECC94" s="8"/>
      <c r="ECD94" s="8"/>
      <c r="ECE94" s="8"/>
      <c r="ECF94" s="8"/>
      <c r="ECG94" s="8"/>
      <c r="ECH94" s="8"/>
      <c r="ECI94" s="8"/>
      <c r="ECJ94" s="8"/>
      <c r="ECK94" s="8"/>
      <c r="ECL94" s="8"/>
      <c r="ECM94" s="8"/>
      <c r="ECN94" s="8"/>
      <c r="ECO94" s="8"/>
      <c r="ECP94" s="8"/>
      <c r="ECQ94" s="8"/>
      <c r="ECR94" s="8"/>
      <c r="ECS94" s="8"/>
      <c r="ECT94" s="8"/>
      <c r="ECU94" s="8"/>
      <c r="ECV94" s="8"/>
      <c r="ECW94" s="8"/>
      <c r="ECX94" s="8"/>
      <c r="ECY94" s="8"/>
      <c r="ECZ94" s="8"/>
      <c r="EDA94" s="8"/>
      <c r="EDB94" s="8"/>
      <c r="EDC94" s="8"/>
      <c r="EDD94" s="8"/>
      <c r="EDE94" s="8"/>
      <c r="EDF94" s="8"/>
      <c r="EDG94" s="8"/>
      <c r="EDH94" s="8"/>
      <c r="EDI94" s="8"/>
      <c r="EDJ94" s="8"/>
      <c r="EDK94" s="8"/>
      <c r="EDL94" s="8"/>
      <c r="EDM94" s="8"/>
      <c r="EDN94" s="8"/>
      <c r="EDO94" s="8"/>
      <c r="EDP94" s="8"/>
      <c r="EDQ94" s="8"/>
      <c r="EDR94" s="8"/>
      <c r="EDS94" s="8"/>
      <c r="EDT94" s="8"/>
      <c r="EDU94" s="8"/>
      <c r="EDV94" s="8"/>
      <c r="EDW94" s="8"/>
      <c r="EDX94" s="8"/>
      <c r="EDY94" s="8"/>
      <c r="EDZ94" s="8"/>
      <c r="EEA94" s="8"/>
      <c r="EEB94" s="8"/>
      <c r="EEC94" s="8"/>
      <c r="EED94" s="8"/>
      <c r="EEE94" s="8"/>
      <c r="EEF94" s="8"/>
      <c r="EEG94" s="8"/>
      <c r="EEH94" s="8"/>
      <c r="EEI94" s="8"/>
      <c r="EEJ94" s="8"/>
      <c r="EEK94" s="8"/>
      <c r="EEL94" s="8"/>
      <c r="EEM94" s="8"/>
      <c r="EEN94" s="8"/>
      <c r="EEO94" s="8"/>
      <c r="EEP94" s="8"/>
      <c r="EEQ94" s="8"/>
      <c r="EER94" s="8"/>
      <c r="EES94" s="8"/>
      <c r="EET94" s="8"/>
      <c r="EEU94" s="8"/>
      <c r="EEV94" s="8"/>
      <c r="EEW94" s="8"/>
      <c r="EEX94" s="8"/>
      <c r="EEY94" s="8"/>
      <c r="EEZ94" s="8"/>
      <c r="EFA94" s="8"/>
      <c r="EFB94" s="8"/>
      <c r="EFC94" s="8"/>
      <c r="EFD94" s="8"/>
      <c r="EFE94" s="8"/>
      <c r="EFF94" s="8"/>
      <c r="EFG94" s="8"/>
      <c r="EFH94" s="8"/>
      <c r="EFI94" s="8"/>
      <c r="EFJ94" s="8"/>
      <c r="EFK94" s="8"/>
      <c r="EFL94" s="8"/>
      <c r="EFM94" s="8"/>
      <c r="EFN94" s="8"/>
      <c r="EFO94" s="8"/>
      <c r="EFP94" s="8"/>
      <c r="EFQ94" s="8"/>
      <c r="EFR94" s="8"/>
      <c r="EFS94" s="8"/>
      <c r="EFT94" s="8"/>
      <c r="EFU94" s="8"/>
      <c r="EFV94" s="8"/>
      <c r="EFW94" s="8"/>
      <c r="EFX94" s="8"/>
      <c r="EFY94" s="8"/>
      <c r="EFZ94" s="8"/>
      <c r="EGA94" s="8"/>
      <c r="EGB94" s="8"/>
      <c r="EGC94" s="8"/>
      <c r="EGD94" s="8"/>
      <c r="EGE94" s="8"/>
      <c r="EGF94" s="8"/>
      <c r="EGG94" s="8"/>
      <c r="EGH94" s="8"/>
      <c r="EGI94" s="8"/>
      <c r="EGJ94" s="8"/>
      <c r="EGK94" s="8"/>
      <c r="EGL94" s="8"/>
      <c r="EGM94" s="8"/>
      <c r="EGN94" s="8"/>
      <c r="EGO94" s="8"/>
      <c r="EGP94" s="8"/>
      <c r="EGQ94" s="8"/>
      <c r="EGR94" s="8"/>
      <c r="EGS94" s="8"/>
      <c r="EGT94" s="8"/>
      <c r="EGU94" s="8"/>
      <c r="EGV94" s="8"/>
      <c r="EGW94" s="8"/>
      <c r="EGX94" s="8"/>
      <c r="EGY94" s="8"/>
      <c r="EGZ94" s="8"/>
      <c r="EHA94" s="8"/>
      <c r="EHB94" s="8"/>
      <c r="EHC94" s="8"/>
      <c r="EHD94" s="8"/>
      <c r="EHE94" s="8"/>
      <c r="EHF94" s="8"/>
      <c r="EHG94" s="8"/>
      <c r="EHH94" s="8"/>
      <c r="EHI94" s="8"/>
      <c r="EHJ94" s="8"/>
      <c r="EHK94" s="8"/>
      <c r="EHL94" s="8"/>
      <c r="EHM94" s="8"/>
      <c r="EHN94" s="8"/>
      <c r="EHO94" s="8"/>
      <c r="EHP94" s="8"/>
      <c r="EHQ94" s="8"/>
      <c r="EHR94" s="8"/>
      <c r="EHS94" s="8"/>
      <c r="EHT94" s="8"/>
      <c r="EHU94" s="8"/>
      <c r="EHV94" s="8"/>
      <c r="EHW94" s="8"/>
      <c r="EHX94" s="8"/>
      <c r="EHY94" s="8"/>
      <c r="EHZ94" s="8"/>
      <c r="EIA94" s="8"/>
      <c r="EIB94" s="8"/>
      <c r="EIC94" s="8"/>
      <c r="EID94" s="8"/>
      <c r="EIE94" s="8"/>
      <c r="EIF94" s="8"/>
      <c r="EIG94" s="8"/>
      <c r="EIH94" s="8"/>
      <c r="EII94" s="8"/>
      <c r="EIJ94" s="8"/>
      <c r="EIK94" s="8"/>
      <c r="EIL94" s="8"/>
      <c r="EIM94" s="8"/>
      <c r="EIN94" s="8"/>
      <c r="EIO94" s="8"/>
      <c r="EIP94" s="8"/>
      <c r="EIQ94" s="8"/>
      <c r="EIR94" s="8"/>
      <c r="EIS94" s="8"/>
      <c r="EIT94" s="8"/>
      <c r="EIU94" s="8"/>
      <c r="EIV94" s="8"/>
      <c r="EIW94" s="8"/>
      <c r="EIX94" s="8"/>
      <c r="EIY94" s="8"/>
      <c r="EIZ94" s="8"/>
      <c r="EJA94" s="8"/>
      <c r="EJB94" s="8"/>
      <c r="EJC94" s="8"/>
      <c r="EJD94" s="8"/>
      <c r="EJE94" s="8"/>
      <c r="EJF94" s="8"/>
      <c r="EJG94" s="8"/>
      <c r="EJH94" s="8"/>
      <c r="EJI94" s="8"/>
      <c r="EJJ94" s="8"/>
      <c r="EJK94" s="8"/>
      <c r="EJL94" s="8"/>
      <c r="EJM94" s="8"/>
      <c r="EJN94" s="8"/>
      <c r="EJO94" s="8"/>
      <c r="EJP94" s="8"/>
      <c r="EJQ94" s="8"/>
      <c r="EJR94" s="8"/>
      <c r="EJS94" s="8"/>
      <c r="EJT94" s="8"/>
      <c r="EJU94" s="8"/>
      <c r="EJV94" s="8"/>
      <c r="EJW94" s="8"/>
      <c r="EJX94" s="8"/>
      <c r="EJY94" s="8"/>
      <c r="EJZ94" s="8"/>
      <c r="EKA94" s="8"/>
      <c r="EKB94" s="8"/>
      <c r="EKC94" s="8"/>
      <c r="EKD94" s="8"/>
      <c r="EKE94" s="8"/>
      <c r="EKF94" s="8"/>
      <c r="EKG94" s="8"/>
      <c r="EKH94" s="8"/>
      <c r="EKI94" s="8"/>
      <c r="EKJ94" s="8"/>
      <c r="EKK94" s="8"/>
      <c r="EKL94" s="8"/>
      <c r="EKM94" s="8"/>
      <c r="EKN94" s="8"/>
      <c r="EKO94" s="8"/>
      <c r="EKP94" s="8"/>
      <c r="EKQ94" s="8"/>
      <c r="EKR94" s="8"/>
      <c r="EKS94" s="8"/>
      <c r="EKT94" s="8"/>
      <c r="EKU94" s="8"/>
      <c r="EKV94" s="8"/>
      <c r="EKW94" s="8"/>
      <c r="EKX94" s="8"/>
      <c r="EKY94" s="8"/>
      <c r="EKZ94" s="8"/>
      <c r="ELA94" s="8"/>
      <c r="ELB94" s="8"/>
      <c r="ELC94" s="8"/>
      <c r="ELD94" s="8"/>
      <c r="ELE94" s="8"/>
      <c r="ELF94" s="8"/>
      <c r="ELG94" s="8"/>
      <c r="ELH94" s="8"/>
      <c r="ELI94" s="8"/>
      <c r="ELJ94" s="8"/>
      <c r="ELK94" s="8"/>
      <c r="ELL94" s="8"/>
      <c r="ELM94" s="8"/>
      <c r="ELN94" s="8"/>
      <c r="ELO94" s="8"/>
      <c r="ELP94" s="8"/>
      <c r="ELQ94" s="8"/>
      <c r="ELR94" s="8"/>
      <c r="ELS94" s="8"/>
      <c r="ELT94" s="8"/>
      <c r="ELU94" s="8"/>
      <c r="ELV94" s="8"/>
      <c r="ELW94" s="8"/>
      <c r="ELX94" s="8"/>
      <c r="ELY94" s="8"/>
      <c r="ELZ94" s="8"/>
      <c r="EMA94" s="8"/>
      <c r="EMB94" s="8"/>
      <c r="EMC94" s="8"/>
      <c r="EMD94" s="8"/>
      <c r="EME94" s="8"/>
      <c r="EMF94" s="8"/>
      <c r="EMG94" s="8"/>
      <c r="EMH94" s="8"/>
      <c r="EMI94" s="8"/>
      <c r="EMJ94" s="8"/>
      <c r="EMK94" s="8"/>
      <c r="EML94" s="8"/>
      <c r="EMM94" s="8"/>
      <c r="EMN94" s="8"/>
      <c r="EMO94" s="8"/>
      <c r="EMP94" s="8"/>
      <c r="EMQ94" s="8"/>
      <c r="EMR94" s="8"/>
      <c r="EMS94" s="8"/>
      <c r="EMT94" s="8"/>
      <c r="EMU94" s="8"/>
      <c r="EMV94" s="8"/>
      <c r="EMW94" s="8"/>
      <c r="EMX94" s="8"/>
      <c r="EMY94" s="8"/>
      <c r="EMZ94" s="8"/>
      <c r="ENA94" s="8"/>
      <c r="ENB94" s="8"/>
      <c r="ENC94" s="8"/>
      <c r="END94" s="8"/>
      <c r="ENE94" s="8"/>
      <c r="ENF94" s="8"/>
      <c r="ENG94" s="8"/>
      <c r="ENH94" s="8"/>
      <c r="ENI94" s="8"/>
      <c r="ENJ94" s="8"/>
      <c r="ENK94" s="8"/>
      <c r="ENL94" s="8"/>
      <c r="ENM94" s="8"/>
      <c r="ENN94" s="8"/>
      <c r="ENO94" s="8"/>
      <c r="ENP94" s="8"/>
      <c r="ENQ94" s="8"/>
      <c r="ENR94" s="8"/>
      <c r="ENS94" s="8"/>
      <c r="ENT94" s="8"/>
      <c r="ENU94" s="8"/>
      <c r="ENV94" s="8"/>
      <c r="ENW94" s="8"/>
      <c r="ENX94" s="8"/>
      <c r="ENY94" s="8"/>
      <c r="ENZ94" s="8"/>
      <c r="EOA94" s="8"/>
      <c r="EOB94" s="8"/>
      <c r="EOC94" s="8"/>
      <c r="EOD94" s="8"/>
      <c r="EOE94" s="8"/>
      <c r="EOF94" s="8"/>
      <c r="EOG94" s="8"/>
      <c r="EOH94" s="8"/>
      <c r="EOI94" s="8"/>
      <c r="EOJ94" s="8"/>
      <c r="EOK94" s="8"/>
      <c r="EOL94" s="8"/>
      <c r="EOM94" s="8"/>
      <c r="EON94" s="8"/>
      <c r="EOO94" s="8"/>
      <c r="EOP94" s="8"/>
      <c r="EOQ94" s="8"/>
      <c r="EOR94" s="8"/>
      <c r="EOS94" s="8"/>
      <c r="EOT94" s="8"/>
      <c r="EOU94" s="8"/>
      <c r="EOV94" s="8"/>
      <c r="EOW94" s="8"/>
      <c r="EOX94" s="8"/>
      <c r="EOY94" s="8"/>
      <c r="EOZ94" s="8"/>
      <c r="EPA94" s="8"/>
      <c r="EPB94" s="8"/>
      <c r="EPC94" s="8"/>
      <c r="EPD94" s="8"/>
      <c r="EPE94" s="8"/>
      <c r="EPF94" s="8"/>
      <c r="EPG94" s="8"/>
      <c r="EPH94" s="8"/>
      <c r="EPI94" s="8"/>
      <c r="EPJ94" s="8"/>
      <c r="EPK94" s="8"/>
      <c r="EPL94" s="8"/>
      <c r="EPM94" s="8"/>
      <c r="EPN94" s="8"/>
      <c r="EPO94" s="8"/>
      <c r="EPP94" s="8"/>
      <c r="EPQ94" s="8"/>
      <c r="EPR94" s="8"/>
      <c r="EPS94" s="8"/>
      <c r="EPT94" s="8"/>
      <c r="EPU94" s="8"/>
      <c r="EPV94" s="8"/>
      <c r="EPW94" s="8"/>
      <c r="EPX94" s="8"/>
      <c r="EPY94" s="8"/>
      <c r="EPZ94" s="8"/>
      <c r="EQA94" s="8"/>
      <c r="EQB94" s="8"/>
      <c r="EQC94" s="8"/>
      <c r="EQD94" s="8"/>
      <c r="EQE94" s="8"/>
      <c r="EQF94" s="8"/>
      <c r="EQG94" s="8"/>
      <c r="EQH94" s="8"/>
      <c r="EQI94" s="8"/>
      <c r="EQJ94" s="8"/>
      <c r="EQK94" s="8"/>
      <c r="EQL94" s="8"/>
      <c r="EQM94" s="8"/>
      <c r="EQN94" s="8"/>
      <c r="EQO94" s="8"/>
      <c r="EQP94" s="8"/>
      <c r="EQQ94" s="8"/>
      <c r="EQR94" s="8"/>
      <c r="EQS94" s="8"/>
      <c r="EQT94" s="8"/>
      <c r="EQU94" s="8"/>
      <c r="EQV94" s="8"/>
      <c r="EQW94" s="8"/>
      <c r="EQX94" s="8"/>
      <c r="EQY94" s="8"/>
      <c r="EQZ94" s="8"/>
      <c r="ERA94" s="8"/>
      <c r="ERB94" s="8"/>
      <c r="ERC94" s="8"/>
      <c r="ERD94" s="8"/>
      <c r="ERE94" s="8"/>
      <c r="ERF94" s="8"/>
      <c r="ERG94" s="8"/>
      <c r="ERH94" s="8"/>
      <c r="ERI94" s="8"/>
      <c r="ERJ94" s="8"/>
      <c r="ERK94" s="8"/>
      <c r="ERL94" s="8"/>
      <c r="ERM94" s="8"/>
      <c r="ERN94" s="8"/>
      <c r="ERO94" s="8"/>
      <c r="ERP94" s="8"/>
      <c r="ERQ94" s="8"/>
      <c r="ERR94" s="8"/>
      <c r="ERS94" s="8"/>
      <c r="ERT94" s="8"/>
      <c r="ERU94" s="8"/>
      <c r="ERV94" s="8"/>
      <c r="ERW94" s="8"/>
      <c r="ERX94" s="8"/>
      <c r="ERY94" s="8"/>
      <c r="ERZ94" s="8"/>
      <c r="ESA94" s="8"/>
      <c r="ESB94" s="8"/>
      <c r="ESC94" s="8"/>
      <c r="ESD94" s="8"/>
      <c r="ESE94" s="8"/>
      <c r="ESF94" s="8"/>
      <c r="ESG94" s="8"/>
      <c r="ESH94" s="8"/>
      <c r="ESI94" s="8"/>
      <c r="ESJ94" s="8"/>
      <c r="ESK94" s="8"/>
      <c r="ESL94" s="8"/>
      <c r="ESM94" s="8"/>
      <c r="ESN94" s="8"/>
      <c r="ESO94" s="8"/>
      <c r="ESP94" s="8"/>
      <c r="ESQ94" s="8"/>
      <c r="ESR94" s="8"/>
      <c r="ESS94" s="8"/>
      <c r="EST94" s="8"/>
      <c r="ESU94" s="8"/>
      <c r="ESV94" s="8"/>
      <c r="ESW94" s="8"/>
      <c r="ESX94" s="8"/>
      <c r="ESY94" s="8"/>
      <c r="ESZ94" s="8"/>
      <c r="ETA94" s="8"/>
      <c r="ETB94" s="8"/>
      <c r="ETC94" s="8"/>
      <c r="ETD94" s="8"/>
      <c r="ETE94" s="8"/>
      <c r="ETF94" s="8"/>
      <c r="ETG94" s="8"/>
      <c r="ETH94" s="8"/>
      <c r="ETI94" s="8"/>
      <c r="ETJ94" s="8"/>
      <c r="ETK94" s="8"/>
      <c r="ETL94" s="8"/>
      <c r="ETM94" s="8"/>
      <c r="ETN94" s="8"/>
      <c r="ETO94" s="8"/>
      <c r="ETP94" s="8"/>
      <c r="ETQ94" s="8"/>
      <c r="ETR94" s="8"/>
      <c r="ETS94" s="8"/>
      <c r="ETT94" s="8"/>
      <c r="ETU94" s="8"/>
      <c r="ETV94" s="8"/>
      <c r="ETW94" s="8"/>
      <c r="ETX94" s="8"/>
      <c r="ETY94" s="8"/>
      <c r="ETZ94" s="8"/>
      <c r="EUA94" s="8"/>
      <c r="EUB94" s="8"/>
      <c r="EUC94" s="8"/>
      <c r="EUD94" s="8"/>
      <c r="EUE94" s="8"/>
      <c r="EUF94" s="8"/>
      <c r="EUG94" s="8"/>
      <c r="EUH94" s="8"/>
      <c r="EUI94" s="8"/>
      <c r="EUJ94" s="8"/>
      <c r="EUK94" s="8"/>
      <c r="EUL94" s="8"/>
      <c r="EUM94" s="8"/>
      <c r="EUN94" s="8"/>
      <c r="EUO94" s="8"/>
      <c r="EUP94" s="8"/>
      <c r="EUQ94" s="8"/>
      <c r="EUR94" s="8"/>
      <c r="EUS94" s="8"/>
      <c r="EUT94" s="8"/>
      <c r="EUU94" s="8"/>
      <c r="EUV94" s="8"/>
      <c r="EUW94" s="8"/>
      <c r="EUX94" s="8"/>
      <c r="EUY94" s="8"/>
      <c r="EUZ94" s="8"/>
      <c r="EVA94" s="8"/>
      <c r="EVB94" s="8"/>
      <c r="EVC94" s="8"/>
      <c r="EVD94" s="8"/>
      <c r="EVE94" s="8"/>
      <c r="EVF94" s="8"/>
      <c r="EVG94" s="8"/>
      <c r="EVH94" s="8"/>
      <c r="EVI94" s="8"/>
      <c r="EVJ94" s="8"/>
      <c r="EVK94" s="8"/>
      <c r="EVL94" s="8"/>
      <c r="EVM94" s="8"/>
      <c r="EVN94" s="8"/>
      <c r="EVO94" s="8"/>
      <c r="EVP94" s="8"/>
      <c r="EVQ94" s="8"/>
      <c r="EVR94" s="8"/>
      <c r="EVS94" s="8"/>
      <c r="EVT94" s="8"/>
      <c r="EVU94" s="8"/>
      <c r="EVV94" s="8"/>
      <c r="EVW94" s="8"/>
      <c r="EVX94" s="8"/>
      <c r="EVY94" s="8"/>
      <c r="EVZ94" s="8"/>
      <c r="EWA94" s="8"/>
      <c r="EWB94" s="8"/>
      <c r="EWC94" s="8"/>
      <c r="EWD94" s="8"/>
      <c r="EWE94" s="8"/>
      <c r="EWF94" s="8"/>
      <c r="EWG94" s="8"/>
      <c r="EWH94" s="8"/>
      <c r="EWI94" s="8"/>
      <c r="EWJ94" s="8"/>
      <c r="EWK94" s="8"/>
      <c r="EWL94" s="8"/>
      <c r="EWM94" s="8"/>
      <c r="EWN94" s="8"/>
      <c r="EWO94" s="8"/>
      <c r="EWP94" s="8"/>
      <c r="EWQ94" s="8"/>
      <c r="EWR94" s="8"/>
      <c r="EWS94" s="8"/>
      <c r="EWT94" s="8"/>
      <c r="EWU94" s="8"/>
      <c r="EWV94" s="8"/>
      <c r="EWW94" s="8"/>
      <c r="EWX94" s="8"/>
      <c r="EWY94" s="8"/>
      <c r="EWZ94" s="8"/>
      <c r="EXA94" s="8"/>
      <c r="EXB94" s="8"/>
      <c r="EXC94" s="8"/>
      <c r="EXD94" s="8"/>
      <c r="EXE94" s="8"/>
      <c r="EXF94" s="8"/>
      <c r="EXG94" s="8"/>
      <c r="EXH94" s="8"/>
      <c r="EXI94" s="8"/>
      <c r="EXJ94" s="8"/>
      <c r="EXK94" s="8"/>
      <c r="EXL94" s="8"/>
      <c r="EXM94" s="8"/>
      <c r="EXN94" s="8"/>
      <c r="EXO94" s="8"/>
      <c r="EXP94" s="8"/>
      <c r="EXQ94" s="8"/>
      <c r="EXR94" s="8"/>
      <c r="EXS94" s="8"/>
      <c r="EXT94" s="8"/>
      <c r="EXU94" s="8"/>
      <c r="EXV94" s="8"/>
      <c r="EXW94" s="8"/>
      <c r="EXX94" s="8"/>
      <c r="EXY94" s="8"/>
      <c r="EXZ94" s="8"/>
      <c r="EYA94" s="8"/>
      <c r="EYB94" s="8"/>
      <c r="EYC94" s="8"/>
      <c r="EYD94" s="8"/>
      <c r="EYE94" s="8"/>
      <c r="EYF94" s="8"/>
      <c r="EYG94" s="8"/>
      <c r="EYH94" s="8"/>
      <c r="EYI94" s="8"/>
      <c r="EYJ94" s="8"/>
      <c r="EYK94" s="8"/>
      <c r="EYL94" s="8"/>
      <c r="EYM94" s="8"/>
      <c r="EYN94" s="8"/>
      <c r="EYO94" s="8"/>
      <c r="EYP94" s="8"/>
      <c r="EYQ94" s="8"/>
      <c r="EYR94" s="8"/>
      <c r="EYS94" s="8"/>
      <c r="EYT94" s="8"/>
      <c r="EYU94" s="8"/>
      <c r="EYV94" s="8"/>
      <c r="EYW94" s="8"/>
      <c r="EYX94" s="8"/>
      <c r="EYY94" s="8"/>
      <c r="EYZ94" s="8"/>
      <c r="EZA94" s="8"/>
      <c r="EZB94" s="8"/>
      <c r="EZC94" s="8"/>
      <c r="EZD94" s="8"/>
      <c r="EZE94" s="8"/>
      <c r="EZF94" s="8"/>
      <c r="EZG94" s="8"/>
      <c r="EZH94" s="8"/>
      <c r="EZI94" s="8"/>
      <c r="EZJ94" s="8"/>
      <c r="EZK94" s="8"/>
      <c r="EZL94" s="8"/>
      <c r="EZM94" s="8"/>
      <c r="EZN94" s="8"/>
      <c r="EZO94" s="8"/>
      <c r="EZP94" s="8"/>
      <c r="EZQ94" s="8"/>
      <c r="EZR94" s="8"/>
      <c r="EZS94" s="8"/>
      <c r="EZT94" s="8"/>
      <c r="EZU94" s="8"/>
      <c r="EZV94" s="8"/>
      <c r="EZW94" s="8"/>
      <c r="EZX94" s="8"/>
      <c r="EZY94" s="8"/>
      <c r="EZZ94" s="8"/>
      <c r="FAA94" s="8"/>
      <c r="FAB94" s="8"/>
      <c r="FAC94" s="8"/>
      <c r="FAD94" s="8"/>
      <c r="FAE94" s="8"/>
      <c r="FAF94" s="8"/>
      <c r="FAG94" s="8"/>
      <c r="FAH94" s="8"/>
      <c r="FAI94" s="8"/>
      <c r="FAJ94" s="8"/>
      <c r="FAK94" s="8"/>
      <c r="FAL94" s="8"/>
      <c r="FAM94" s="8"/>
      <c r="FAN94" s="8"/>
      <c r="FAO94" s="8"/>
      <c r="FAP94" s="8"/>
      <c r="FAQ94" s="8"/>
      <c r="FAR94" s="8"/>
      <c r="FAS94" s="8"/>
      <c r="FAT94" s="8"/>
      <c r="FAU94" s="8"/>
      <c r="FAV94" s="8"/>
      <c r="FAW94" s="8"/>
      <c r="FAX94" s="8"/>
      <c r="FAY94" s="8"/>
      <c r="FAZ94" s="8"/>
      <c r="FBA94" s="8"/>
      <c r="FBB94" s="8"/>
      <c r="FBC94" s="8"/>
      <c r="FBD94" s="8"/>
      <c r="FBE94" s="8"/>
      <c r="FBF94" s="8"/>
      <c r="FBG94" s="8"/>
      <c r="FBH94" s="8"/>
      <c r="FBI94" s="8"/>
      <c r="FBJ94" s="8"/>
      <c r="FBK94" s="8"/>
      <c r="FBL94" s="8"/>
      <c r="FBM94" s="8"/>
      <c r="FBN94" s="8"/>
      <c r="FBO94" s="8"/>
      <c r="FBP94" s="8"/>
      <c r="FBQ94" s="8"/>
      <c r="FBR94" s="8"/>
      <c r="FBS94" s="8"/>
      <c r="FBT94" s="8"/>
      <c r="FBU94" s="8"/>
      <c r="FBV94" s="8"/>
      <c r="FBW94" s="8"/>
      <c r="FBX94" s="8"/>
      <c r="FBY94" s="8"/>
      <c r="FBZ94" s="8"/>
      <c r="FCA94" s="8"/>
      <c r="FCB94" s="8"/>
      <c r="FCC94" s="8"/>
      <c r="FCD94" s="8"/>
      <c r="FCE94" s="8"/>
      <c r="FCF94" s="8"/>
      <c r="FCG94" s="8"/>
      <c r="FCH94" s="8"/>
      <c r="FCI94" s="8"/>
      <c r="FCJ94" s="8"/>
      <c r="FCK94" s="8"/>
      <c r="FCL94" s="8"/>
      <c r="FCM94" s="8"/>
      <c r="FCN94" s="8"/>
      <c r="FCO94" s="8"/>
      <c r="FCP94" s="8"/>
      <c r="FCQ94" s="8"/>
      <c r="FCR94" s="8"/>
      <c r="FCS94" s="8"/>
      <c r="FCT94" s="8"/>
      <c r="FCU94" s="8"/>
      <c r="FCV94" s="8"/>
      <c r="FCW94" s="8"/>
      <c r="FCX94" s="8"/>
      <c r="FCY94" s="8"/>
      <c r="FCZ94" s="8"/>
      <c r="FDA94" s="8"/>
      <c r="FDB94" s="8"/>
      <c r="FDC94" s="8"/>
      <c r="FDD94" s="8"/>
      <c r="FDE94" s="8"/>
      <c r="FDF94" s="8"/>
      <c r="FDG94" s="8"/>
      <c r="FDH94" s="8"/>
      <c r="FDI94" s="8"/>
      <c r="FDJ94" s="8"/>
      <c r="FDK94" s="8"/>
      <c r="FDL94" s="8"/>
      <c r="FDM94" s="8"/>
      <c r="FDN94" s="8"/>
      <c r="FDO94" s="8"/>
      <c r="FDP94" s="8"/>
      <c r="FDQ94" s="8"/>
      <c r="FDR94" s="8"/>
      <c r="FDS94" s="8"/>
      <c r="FDT94" s="8"/>
      <c r="FDU94" s="8"/>
      <c r="FDV94" s="8"/>
      <c r="FDW94" s="8"/>
      <c r="FDX94" s="8"/>
      <c r="FDY94" s="8"/>
      <c r="FDZ94" s="8"/>
      <c r="FEA94" s="8"/>
      <c r="FEB94" s="8"/>
      <c r="FEC94" s="8"/>
      <c r="FED94" s="8"/>
      <c r="FEE94" s="8"/>
      <c r="FEF94" s="8"/>
      <c r="FEG94" s="8"/>
      <c r="FEH94" s="8"/>
      <c r="FEI94" s="8"/>
      <c r="FEJ94" s="8"/>
      <c r="FEK94" s="8"/>
      <c r="FEL94" s="8"/>
      <c r="FEM94" s="8"/>
      <c r="FEN94" s="8"/>
      <c r="FEO94" s="8"/>
      <c r="FEP94" s="8"/>
      <c r="FEQ94" s="8"/>
      <c r="FER94" s="8"/>
      <c r="FES94" s="8"/>
      <c r="FET94" s="8"/>
      <c r="FEU94" s="8"/>
      <c r="FEV94" s="8"/>
      <c r="FEW94" s="8"/>
      <c r="FEX94" s="8"/>
      <c r="FEY94" s="8"/>
      <c r="FEZ94" s="8"/>
      <c r="FFA94" s="8"/>
      <c r="FFB94" s="8"/>
      <c r="FFC94" s="8"/>
      <c r="FFD94" s="8"/>
      <c r="FFE94" s="8"/>
      <c r="FFF94" s="8"/>
      <c r="FFG94" s="8"/>
      <c r="FFH94" s="8"/>
      <c r="FFI94" s="8"/>
      <c r="FFJ94" s="8"/>
      <c r="FFK94" s="8"/>
      <c r="FFL94" s="8"/>
      <c r="FFM94" s="8"/>
      <c r="FFN94" s="8"/>
      <c r="FFO94" s="8"/>
      <c r="FFP94" s="8"/>
      <c r="FFQ94" s="8"/>
      <c r="FFR94" s="8"/>
      <c r="FFS94" s="8"/>
      <c r="FFT94" s="8"/>
      <c r="FFU94" s="8"/>
      <c r="FFV94" s="8"/>
      <c r="FFW94" s="8"/>
      <c r="FFX94" s="8"/>
      <c r="FFY94" s="8"/>
      <c r="FFZ94" s="8"/>
      <c r="FGA94" s="8"/>
      <c r="FGB94" s="8"/>
      <c r="FGC94" s="8"/>
      <c r="FGD94" s="8"/>
      <c r="FGE94" s="8"/>
      <c r="FGF94" s="8"/>
      <c r="FGG94" s="8"/>
      <c r="FGH94" s="8"/>
      <c r="FGI94" s="8"/>
      <c r="FGJ94" s="8"/>
      <c r="FGK94" s="8"/>
      <c r="FGL94" s="8"/>
      <c r="FGM94" s="8"/>
      <c r="FGN94" s="8"/>
      <c r="FGO94" s="8"/>
      <c r="FGP94" s="8"/>
      <c r="FGQ94" s="8"/>
      <c r="FGR94" s="8"/>
      <c r="FGS94" s="8"/>
      <c r="FGT94" s="8"/>
      <c r="FGU94" s="8"/>
      <c r="FGV94" s="8"/>
      <c r="FGW94" s="8"/>
      <c r="FGX94" s="8"/>
      <c r="FGY94" s="8"/>
      <c r="FGZ94" s="8"/>
      <c r="FHA94" s="8"/>
      <c r="FHB94" s="8"/>
      <c r="FHC94" s="8"/>
      <c r="FHD94" s="8"/>
      <c r="FHE94" s="8"/>
      <c r="FHF94" s="8"/>
      <c r="FHG94" s="8"/>
      <c r="FHH94" s="8"/>
      <c r="FHI94" s="8"/>
      <c r="FHJ94" s="8"/>
      <c r="FHK94" s="8"/>
      <c r="FHL94" s="8"/>
      <c r="FHM94" s="8"/>
      <c r="FHN94" s="8"/>
      <c r="FHO94" s="8"/>
      <c r="FHP94" s="8"/>
      <c r="FHQ94" s="8"/>
      <c r="FHR94" s="8"/>
      <c r="FHS94" s="8"/>
      <c r="FHT94" s="8"/>
      <c r="FHU94" s="8"/>
      <c r="FHV94" s="8"/>
      <c r="FHW94" s="8"/>
      <c r="FHX94" s="8"/>
      <c r="FHY94" s="8"/>
      <c r="FHZ94" s="8"/>
      <c r="FIA94" s="8"/>
      <c r="FIB94" s="8"/>
      <c r="FIC94" s="8"/>
      <c r="FID94" s="8"/>
      <c r="FIE94" s="8"/>
      <c r="FIF94" s="8"/>
      <c r="FIG94" s="8"/>
      <c r="FIH94" s="8"/>
      <c r="FII94" s="8"/>
      <c r="FIJ94" s="8"/>
      <c r="FIK94" s="8"/>
      <c r="FIL94" s="8"/>
      <c r="FIM94" s="8"/>
      <c r="FIN94" s="8"/>
      <c r="FIO94" s="8"/>
      <c r="FIP94" s="8"/>
      <c r="FIQ94" s="8"/>
      <c r="FIR94" s="8"/>
      <c r="FIS94" s="8"/>
      <c r="FIT94" s="8"/>
      <c r="FIU94" s="8"/>
      <c r="FIV94" s="8"/>
      <c r="FIW94" s="8"/>
      <c r="FIX94" s="8"/>
      <c r="FIY94" s="8"/>
      <c r="FIZ94" s="8"/>
      <c r="FJA94" s="8"/>
      <c r="FJB94" s="8"/>
      <c r="FJC94" s="8"/>
      <c r="FJD94" s="8"/>
      <c r="FJE94" s="8"/>
      <c r="FJF94" s="8"/>
      <c r="FJG94" s="8"/>
      <c r="FJH94" s="8"/>
      <c r="FJI94" s="8"/>
      <c r="FJJ94" s="8"/>
      <c r="FJK94" s="8"/>
      <c r="FJL94" s="8"/>
      <c r="FJM94" s="8"/>
      <c r="FJN94" s="8"/>
      <c r="FJO94" s="8"/>
      <c r="FJP94" s="8"/>
      <c r="FJQ94" s="8"/>
      <c r="FJR94" s="8"/>
      <c r="FJS94" s="8"/>
      <c r="FJT94" s="8"/>
      <c r="FJU94" s="8"/>
      <c r="FJV94" s="8"/>
      <c r="FJW94" s="8"/>
      <c r="FJX94" s="8"/>
      <c r="FJY94" s="8"/>
      <c r="FJZ94" s="8"/>
      <c r="FKA94" s="8"/>
      <c r="FKB94" s="8"/>
      <c r="FKC94" s="8"/>
      <c r="FKD94" s="8"/>
      <c r="FKE94" s="8"/>
      <c r="FKF94" s="8"/>
      <c r="FKG94" s="8"/>
      <c r="FKH94" s="8"/>
      <c r="FKI94" s="8"/>
      <c r="FKJ94" s="8"/>
      <c r="FKK94" s="8"/>
      <c r="FKL94" s="8"/>
      <c r="FKM94" s="8"/>
      <c r="FKN94" s="8"/>
      <c r="FKO94" s="8"/>
      <c r="FKP94" s="8"/>
      <c r="FKQ94" s="8"/>
      <c r="FKR94" s="8"/>
      <c r="FKS94" s="8"/>
      <c r="FKT94" s="8"/>
      <c r="FKU94" s="8"/>
      <c r="FKV94" s="8"/>
      <c r="FKW94" s="8"/>
      <c r="FKX94" s="8"/>
      <c r="FKY94" s="8"/>
      <c r="FKZ94" s="8"/>
      <c r="FLA94" s="8"/>
      <c r="FLB94" s="8"/>
      <c r="FLC94" s="8"/>
      <c r="FLD94" s="8"/>
      <c r="FLE94" s="8"/>
      <c r="FLF94" s="8"/>
      <c r="FLG94" s="8"/>
      <c r="FLH94" s="8"/>
      <c r="FLI94" s="8"/>
      <c r="FLJ94" s="8"/>
      <c r="FLK94" s="8"/>
      <c r="FLL94" s="8"/>
      <c r="FLM94" s="8"/>
      <c r="FLN94" s="8"/>
      <c r="FLO94" s="8"/>
      <c r="FLP94" s="8"/>
      <c r="FLQ94" s="8"/>
      <c r="FLR94" s="8"/>
      <c r="FLS94" s="8"/>
      <c r="FLT94" s="8"/>
      <c r="FLU94" s="8"/>
      <c r="FLV94" s="8"/>
      <c r="FLW94" s="8"/>
      <c r="FLX94" s="8"/>
      <c r="FLY94" s="8"/>
      <c r="FLZ94" s="8"/>
      <c r="FMA94" s="8"/>
      <c r="FMB94" s="8"/>
      <c r="FMC94" s="8"/>
      <c r="FMD94" s="8"/>
      <c r="FME94" s="8"/>
      <c r="FMF94" s="8"/>
      <c r="FMG94" s="8"/>
      <c r="FMH94" s="8"/>
      <c r="FMI94" s="8"/>
      <c r="FMJ94" s="8"/>
      <c r="FMK94" s="8"/>
      <c r="FML94" s="8"/>
      <c r="FMM94" s="8"/>
      <c r="FMN94" s="8"/>
      <c r="FMO94" s="8"/>
      <c r="FMP94" s="8"/>
      <c r="FMQ94" s="8"/>
      <c r="FMR94" s="8"/>
      <c r="FMS94" s="8"/>
      <c r="FMT94" s="8"/>
      <c r="FMU94" s="8"/>
      <c r="FMV94" s="8"/>
      <c r="FMW94" s="8"/>
      <c r="FMX94" s="8"/>
      <c r="FMY94" s="8"/>
      <c r="FMZ94" s="8"/>
      <c r="FNA94" s="8"/>
      <c r="FNB94" s="8"/>
      <c r="FNC94" s="8"/>
      <c r="FND94" s="8"/>
      <c r="FNE94" s="8"/>
      <c r="FNF94" s="8"/>
      <c r="FNG94" s="8"/>
      <c r="FNH94" s="8"/>
      <c r="FNI94" s="8"/>
      <c r="FNJ94" s="8"/>
      <c r="FNK94" s="8"/>
      <c r="FNL94" s="8"/>
      <c r="FNM94" s="8"/>
      <c r="FNN94" s="8"/>
      <c r="FNO94" s="8"/>
      <c r="FNP94" s="8"/>
      <c r="FNQ94" s="8"/>
      <c r="FNR94" s="8"/>
      <c r="FNS94" s="8"/>
      <c r="FNT94" s="8"/>
      <c r="FNU94" s="8"/>
      <c r="FNV94" s="8"/>
      <c r="FNW94" s="8"/>
      <c r="FNX94" s="8"/>
      <c r="FNY94" s="8"/>
      <c r="FNZ94" s="8"/>
      <c r="FOA94" s="8"/>
      <c r="FOB94" s="8"/>
      <c r="FOC94" s="8"/>
      <c r="FOD94" s="8"/>
      <c r="FOE94" s="8"/>
      <c r="FOF94" s="8"/>
      <c r="FOG94" s="8"/>
      <c r="FOH94" s="8"/>
      <c r="FOI94" s="8"/>
      <c r="FOJ94" s="8"/>
      <c r="FOK94" s="8"/>
      <c r="FOL94" s="8"/>
      <c r="FOM94" s="8"/>
      <c r="FON94" s="8"/>
      <c r="FOO94" s="8"/>
      <c r="FOP94" s="8"/>
      <c r="FOQ94" s="8"/>
      <c r="FOR94" s="8"/>
      <c r="FOS94" s="8"/>
      <c r="FOT94" s="8"/>
      <c r="FOU94" s="8"/>
      <c r="FOV94" s="8"/>
      <c r="FOW94" s="8"/>
      <c r="FOX94" s="8"/>
      <c r="FOY94" s="8"/>
      <c r="FOZ94" s="8"/>
      <c r="FPA94" s="8"/>
      <c r="FPB94" s="8"/>
      <c r="FPC94" s="8"/>
      <c r="FPD94" s="8"/>
      <c r="FPE94" s="8"/>
      <c r="FPF94" s="8"/>
      <c r="FPG94" s="8"/>
      <c r="FPH94" s="8"/>
      <c r="FPI94" s="8"/>
      <c r="FPJ94" s="8"/>
      <c r="FPK94" s="8"/>
      <c r="FPL94" s="8"/>
      <c r="FPM94" s="8"/>
      <c r="FPN94" s="8"/>
      <c r="FPO94" s="8"/>
      <c r="FPP94" s="8"/>
      <c r="FPQ94" s="8"/>
      <c r="FPR94" s="8"/>
      <c r="FPS94" s="8"/>
      <c r="FPT94" s="8"/>
      <c r="FPU94" s="8"/>
      <c r="FPV94" s="8"/>
      <c r="FPW94" s="8"/>
      <c r="FPX94" s="8"/>
      <c r="FPY94" s="8"/>
      <c r="FPZ94" s="8"/>
      <c r="FQA94" s="8"/>
      <c r="FQB94" s="8"/>
      <c r="FQC94" s="8"/>
      <c r="FQD94" s="8"/>
      <c r="FQE94" s="8"/>
      <c r="FQF94" s="8"/>
      <c r="FQG94" s="8"/>
      <c r="FQH94" s="8"/>
      <c r="FQI94" s="8"/>
      <c r="FQJ94" s="8"/>
      <c r="FQK94" s="8"/>
      <c r="FQL94" s="8"/>
      <c r="FQM94" s="8"/>
      <c r="FQN94" s="8"/>
      <c r="FQO94" s="8"/>
      <c r="FQP94" s="8"/>
      <c r="FQQ94" s="8"/>
      <c r="FQR94" s="8"/>
      <c r="FQS94" s="8"/>
      <c r="FQT94" s="8"/>
      <c r="FQU94" s="8"/>
      <c r="FQV94" s="8"/>
      <c r="FQW94" s="8"/>
      <c r="FQX94" s="8"/>
      <c r="FQY94" s="8"/>
      <c r="FQZ94" s="8"/>
      <c r="FRA94" s="8"/>
      <c r="FRB94" s="8"/>
      <c r="FRC94" s="8"/>
      <c r="FRD94" s="8"/>
      <c r="FRE94" s="8"/>
      <c r="FRF94" s="8"/>
      <c r="FRG94" s="8"/>
      <c r="FRH94" s="8"/>
      <c r="FRI94" s="8"/>
      <c r="FRJ94" s="8"/>
      <c r="FRK94" s="8"/>
      <c r="FRL94" s="8"/>
      <c r="FRM94" s="8"/>
      <c r="FRN94" s="8"/>
      <c r="FRO94" s="8"/>
      <c r="FRP94" s="8"/>
      <c r="FRQ94" s="8"/>
      <c r="FRR94" s="8"/>
      <c r="FRS94" s="8"/>
      <c r="FRT94" s="8"/>
      <c r="FRU94" s="8"/>
      <c r="FRV94" s="8"/>
      <c r="FRW94" s="8"/>
      <c r="FRX94" s="8"/>
      <c r="FRY94" s="8"/>
      <c r="FRZ94" s="8"/>
      <c r="FSA94" s="8"/>
      <c r="FSB94" s="8"/>
      <c r="FSC94" s="8"/>
      <c r="FSD94" s="8"/>
      <c r="FSE94" s="8"/>
      <c r="FSF94" s="8"/>
      <c r="FSG94" s="8"/>
      <c r="FSH94" s="8"/>
      <c r="FSI94" s="8"/>
      <c r="FSJ94" s="8"/>
      <c r="FSK94" s="8"/>
      <c r="FSL94" s="8"/>
      <c r="FSM94" s="8"/>
      <c r="FSN94" s="8"/>
      <c r="FSO94" s="8"/>
      <c r="FSP94" s="8"/>
      <c r="FSQ94" s="8"/>
      <c r="FSR94" s="8"/>
      <c r="FSS94" s="8"/>
      <c r="FST94" s="8"/>
      <c r="FSU94" s="8"/>
      <c r="FSV94" s="8"/>
      <c r="FSW94" s="8"/>
      <c r="FSX94" s="8"/>
      <c r="FSY94" s="8"/>
      <c r="FSZ94" s="8"/>
      <c r="FTA94" s="8"/>
      <c r="FTB94" s="8"/>
      <c r="FTC94" s="8"/>
      <c r="FTD94" s="8"/>
      <c r="FTE94" s="8"/>
      <c r="FTF94" s="8"/>
      <c r="FTG94" s="8"/>
      <c r="FTH94" s="8"/>
      <c r="FTI94" s="8"/>
      <c r="FTJ94" s="8"/>
      <c r="FTK94" s="8"/>
      <c r="FTL94" s="8"/>
      <c r="FTM94" s="8"/>
      <c r="FTN94" s="8"/>
      <c r="FTO94" s="8"/>
      <c r="FTP94" s="8"/>
      <c r="FTQ94" s="8"/>
      <c r="FTR94" s="8"/>
      <c r="FTS94" s="8"/>
      <c r="FTT94" s="8"/>
      <c r="FTU94" s="8"/>
      <c r="FTV94" s="8"/>
      <c r="FTW94" s="8"/>
      <c r="FTX94" s="8"/>
      <c r="FTY94" s="8"/>
      <c r="FTZ94" s="8"/>
      <c r="FUA94" s="8"/>
      <c r="FUB94" s="8"/>
      <c r="FUC94" s="8"/>
      <c r="FUD94" s="8"/>
      <c r="FUE94" s="8"/>
      <c r="FUF94" s="8"/>
      <c r="FUG94" s="8"/>
      <c r="FUH94" s="8"/>
      <c r="FUI94" s="8"/>
      <c r="FUJ94" s="8"/>
      <c r="FUK94" s="8"/>
      <c r="FUL94" s="8"/>
      <c r="FUM94" s="8"/>
      <c r="FUN94" s="8"/>
      <c r="FUO94" s="8"/>
      <c r="FUP94" s="8"/>
      <c r="FUQ94" s="8"/>
      <c r="FUR94" s="8"/>
      <c r="FUS94" s="8"/>
      <c r="FUT94" s="8"/>
      <c r="FUU94" s="8"/>
      <c r="FUV94" s="8"/>
      <c r="FUW94" s="8"/>
      <c r="FUX94" s="8"/>
      <c r="FUY94" s="8"/>
      <c r="FUZ94" s="8"/>
      <c r="FVA94" s="8"/>
      <c r="FVB94" s="8"/>
      <c r="FVC94" s="8"/>
      <c r="FVD94" s="8"/>
      <c r="FVE94" s="8"/>
      <c r="FVF94" s="8"/>
      <c r="FVG94" s="8"/>
      <c r="FVH94" s="8"/>
      <c r="FVI94" s="8"/>
      <c r="FVJ94" s="8"/>
      <c r="FVK94" s="8"/>
      <c r="FVL94" s="8"/>
      <c r="FVM94" s="8"/>
      <c r="FVN94" s="8"/>
      <c r="FVO94" s="8"/>
      <c r="FVP94" s="8"/>
      <c r="FVQ94" s="8"/>
      <c r="FVR94" s="8"/>
      <c r="FVS94" s="8"/>
      <c r="FVT94" s="8"/>
      <c r="FVU94" s="8"/>
      <c r="FVV94" s="8"/>
      <c r="FVW94" s="8"/>
      <c r="FVX94" s="8"/>
      <c r="FVY94" s="8"/>
      <c r="FVZ94" s="8"/>
      <c r="FWA94" s="8"/>
      <c r="FWB94" s="8"/>
      <c r="FWC94" s="8"/>
      <c r="FWD94" s="8"/>
      <c r="FWE94" s="8"/>
      <c r="FWF94" s="8"/>
      <c r="FWG94" s="8"/>
      <c r="FWH94" s="8"/>
      <c r="FWI94" s="8"/>
      <c r="FWJ94" s="8"/>
      <c r="FWK94" s="8"/>
      <c r="FWL94" s="8"/>
      <c r="FWM94" s="8"/>
      <c r="FWN94" s="8"/>
      <c r="FWO94" s="8"/>
      <c r="FWP94" s="8"/>
      <c r="FWQ94" s="8"/>
      <c r="FWR94" s="8"/>
      <c r="FWS94" s="8"/>
      <c r="FWT94" s="8"/>
      <c r="FWU94" s="8"/>
      <c r="FWV94" s="8"/>
      <c r="FWW94" s="8"/>
      <c r="FWX94" s="8"/>
      <c r="FWY94" s="8"/>
      <c r="FWZ94" s="8"/>
      <c r="FXA94" s="8"/>
      <c r="FXB94" s="8"/>
      <c r="FXC94" s="8"/>
      <c r="FXD94" s="8"/>
      <c r="FXE94" s="8"/>
      <c r="FXF94" s="8"/>
      <c r="FXG94" s="8"/>
      <c r="FXH94" s="8"/>
      <c r="FXI94" s="8"/>
      <c r="FXJ94" s="8"/>
      <c r="FXK94" s="8"/>
      <c r="FXL94" s="8"/>
      <c r="FXM94" s="8"/>
      <c r="FXN94" s="8"/>
      <c r="FXO94" s="8"/>
      <c r="FXP94" s="8"/>
      <c r="FXQ94" s="8"/>
      <c r="FXR94" s="8"/>
      <c r="FXS94" s="8"/>
      <c r="FXT94" s="8"/>
      <c r="FXU94" s="8"/>
      <c r="FXV94" s="8"/>
      <c r="FXW94" s="8"/>
      <c r="FXX94" s="8"/>
      <c r="FXY94" s="8"/>
      <c r="FXZ94" s="8"/>
      <c r="FYA94" s="8"/>
      <c r="FYB94" s="8"/>
      <c r="FYC94" s="8"/>
      <c r="FYD94" s="8"/>
      <c r="FYE94" s="8"/>
      <c r="FYF94" s="8"/>
      <c r="FYG94" s="8"/>
      <c r="FYH94" s="8"/>
      <c r="FYI94" s="8"/>
      <c r="FYJ94" s="8"/>
      <c r="FYK94" s="8"/>
      <c r="FYL94" s="8"/>
      <c r="FYM94" s="8"/>
      <c r="FYN94" s="8"/>
      <c r="FYO94" s="8"/>
      <c r="FYP94" s="8"/>
      <c r="FYQ94" s="8"/>
      <c r="FYR94" s="8"/>
      <c r="FYS94" s="8"/>
      <c r="FYT94" s="8"/>
      <c r="FYU94" s="8"/>
      <c r="FYV94" s="8"/>
      <c r="FYW94" s="8"/>
      <c r="FYX94" s="8"/>
      <c r="FYY94" s="8"/>
      <c r="FYZ94" s="8"/>
      <c r="FZA94" s="8"/>
      <c r="FZB94" s="8"/>
      <c r="FZC94" s="8"/>
      <c r="FZD94" s="8"/>
      <c r="FZE94" s="8"/>
      <c r="FZF94" s="8"/>
      <c r="FZG94" s="8"/>
      <c r="FZH94" s="8"/>
      <c r="FZI94" s="8"/>
      <c r="FZJ94" s="8"/>
      <c r="FZK94" s="8"/>
      <c r="FZL94" s="8"/>
      <c r="FZM94" s="8"/>
      <c r="FZN94" s="8"/>
      <c r="FZO94" s="8"/>
      <c r="FZP94" s="8"/>
      <c r="FZQ94" s="8"/>
      <c r="FZR94" s="8"/>
      <c r="FZS94" s="8"/>
      <c r="FZT94" s="8"/>
      <c r="FZU94" s="8"/>
      <c r="FZV94" s="8"/>
      <c r="FZW94" s="8"/>
      <c r="FZX94" s="8"/>
      <c r="FZY94" s="8"/>
      <c r="FZZ94" s="8"/>
      <c r="GAA94" s="8"/>
      <c r="GAB94" s="8"/>
      <c r="GAC94" s="8"/>
      <c r="GAD94" s="8"/>
      <c r="GAE94" s="8"/>
      <c r="GAF94" s="8"/>
      <c r="GAG94" s="8"/>
      <c r="GAH94" s="8"/>
      <c r="GAI94" s="8"/>
      <c r="GAJ94" s="8"/>
      <c r="GAK94" s="8"/>
      <c r="GAL94" s="8"/>
      <c r="GAM94" s="8"/>
      <c r="GAN94" s="8"/>
      <c r="GAO94" s="8"/>
      <c r="GAP94" s="8"/>
      <c r="GAQ94" s="8"/>
      <c r="GAR94" s="8"/>
      <c r="GAS94" s="8"/>
      <c r="GAT94" s="8"/>
      <c r="GAU94" s="8"/>
      <c r="GAV94" s="8"/>
      <c r="GAW94" s="8"/>
      <c r="GAX94" s="8"/>
      <c r="GAY94" s="8"/>
      <c r="GAZ94" s="8"/>
      <c r="GBA94" s="8"/>
      <c r="GBB94" s="8"/>
      <c r="GBC94" s="8"/>
      <c r="GBD94" s="8"/>
      <c r="GBE94" s="8"/>
      <c r="GBF94" s="8"/>
      <c r="GBG94" s="8"/>
      <c r="GBH94" s="8"/>
      <c r="GBI94" s="8"/>
      <c r="GBJ94" s="8"/>
      <c r="GBK94" s="8"/>
      <c r="GBL94" s="8"/>
      <c r="GBM94" s="8"/>
      <c r="GBN94" s="8"/>
      <c r="GBO94" s="8"/>
      <c r="GBP94" s="8"/>
      <c r="GBQ94" s="8"/>
      <c r="GBR94" s="8"/>
      <c r="GBS94" s="8"/>
      <c r="GBT94" s="8"/>
      <c r="GBU94" s="8"/>
      <c r="GBV94" s="8"/>
      <c r="GBW94" s="8"/>
      <c r="GBX94" s="8"/>
      <c r="GBY94" s="8"/>
      <c r="GBZ94" s="8"/>
      <c r="GCA94" s="8"/>
      <c r="GCB94" s="8"/>
      <c r="GCC94" s="8"/>
      <c r="GCD94" s="8"/>
      <c r="GCE94" s="8"/>
      <c r="GCF94" s="8"/>
      <c r="GCG94" s="8"/>
      <c r="GCH94" s="8"/>
      <c r="GCI94" s="8"/>
      <c r="GCJ94" s="8"/>
      <c r="GCK94" s="8"/>
      <c r="GCL94" s="8"/>
      <c r="GCM94" s="8"/>
      <c r="GCN94" s="8"/>
      <c r="GCO94" s="8"/>
      <c r="GCP94" s="8"/>
      <c r="GCQ94" s="8"/>
      <c r="GCR94" s="8"/>
      <c r="GCS94" s="8"/>
      <c r="GCT94" s="8"/>
      <c r="GCU94" s="8"/>
      <c r="GCV94" s="8"/>
      <c r="GCW94" s="8"/>
      <c r="GCX94" s="8"/>
      <c r="GCY94" s="8"/>
      <c r="GCZ94" s="8"/>
      <c r="GDA94" s="8"/>
      <c r="GDB94" s="8"/>
      <c r="GDC94" s="8"/>
      <c r="GDD94" s="8"/>
      <c r="GDE94" s="8"/>
      <c r="GDF94" s="8"/>
      <c r="GDG94" s="8"/>
      <c r="GDH94" s="8"/>
      <c r="GDI94" s="8"/>
      <c r="GDJ94" s="8"/>
      <c r="GDK94" s="8"/>
      <c r="GDL94" s="8"/>
      <c r="GDM94" s="8"/>
      <c r="GDN94" s="8"/>
      <c r="GDO94" s="8"/>
      <c r="GDP94" s="8"/>
      <c r="GDQ94" s="8"/>
      <c r="GDR94" s="8"/>
      <c r="GDS94" s="8"/>
      <c r="GDT94" s="8"/>
      <c r="GDU94" s="8"/>
      <c r="GDV94" s="8"/>
      <c r="GDW94" s="8"/>
      <c r="GDX94" s="8"/>
      <c r="GDY94" s="8"/>
      <c r="GDZ94" s="8"/>
      <c r="GEA94" s="8"/>
      <c r="GEB94" s="8"/>
      <c r="GEC94" s="8"/>
      <c r="GED94" s="8"/>
      <c r="GEE94" s="8"/>
      <c r="GEF94" s="8"/>
      <c r="GEG94" s="8"/>
      <c r="GEH94" s="8"/>
      <c r="GEI94" s="8"/>
      <c r="GEJ94" s="8"/>
      <c r="GEK94" s="8"/>
      <c r="GEL94" s="8"/>
      <c r="GEM94" s="8"/>
      <c r="GEN94" s="8"/>
      <c r="GEO94" s="8"/>
      <c r="GEP94" s="8"/>
      <c r="GEQ94" s="8"/>
      <c r="GER94" s="8"/>
      <c r="GES94" s="8"/>
      <c r="GET94" s="8"/>
      <c r="GEU94" s="8"/>
      <c r="GEV94" s="8"/>
      <c r="GEW94" s="8"/>
      <c r="GEX94" s="8"/>
      <c r="GEY94" s="8"/>
      <c r="GEZ94" s="8"/>
      <c r="GFA94" s="8"/>
      <c r="GFB94" s="8"/>
      <c r="GFC94" s="8"/>
      <c r="GFD94" s="8"/>
      <c r="GFE94" s="8"/>
      <c r="GFF94" s="8"/>
      <c r="GFG94" s="8"/>
      <c r="GFH94" s="8"/>
      <c r="GFI94" s="8"/>
      <c r="GFJ94" s="8"/>
      <c r="GFK94" s="8"/>
      <c r="GFL94" s="8"/>
      <c r="GFM94" s="8"/>
      <c r="GFN94" s="8"/>
      <c r="GFO94" s="8"/>
      <c r="GFP94" s="8"/>
      <c r="GFQ94" s="8"/>
      <c r="GFR94" s="8"/>
      <c r="GFS94" s="8"/>
      <c r="GFT94" s="8"/>
      <c r="GFU94" s="8"/>
      <c r="GFV94" s="8"/>
      <c r="GFW94" s="8"/>
      <c r="GFX94" s="8"/>
      <c r="GFY94" s="8"/>
      <c r="GFZ94" s="8"/>
      <c r="GGA94" s="8"/>
      <c r="GGB94" s="8"/>
      <c r="GGC94" s="8"/>
      <c r="GGD94" s="8"/>
      <c r="GGE94" s="8"/>
      <c r="GGF94" s="8"/>
      <c r="GGG94" s="8"/>
      <c r="GGH94" s="8"/>
      <c r="GGI94" s="8"/>
      <c r="GGJ94" s="8"/>
      <c r="GGK94" s="8"/>
      <c r="GGL94" s="8"/>
      <c r="GGM94" s="8"/>
      <c r="GGN94" s="8"/>
      <c r="GGO94" s="8"/>
      <c r="GGP94" s="8"/>
      <c r="GGQ94" s="8"/>
      <c r="GGR94" s="8"/>
      <c r="GGS94" s="8"/>
      <c r="GGT94" s="8"/>
      <c r="GGU94" s="8"/>
      <c r="GGV94" s="8"/>
      <c r="GGW94" s="8"/>
      <c r="GGX94" s="8"/>
      <c r="GGY94" s="8"/>
      <c r="GGZ94" s="8"/>
      <c r="GHA94" s="8"/>
      <c r="GHB94" s="8"/>
      <c r="GHC94" s="8"/>
      <c r="GHD94" s="8"/>
      <c r="GHE94" s="8"/>
      <c r="GHF94" s="8"/>
      <c r="GHG94" s="8"/>
      <c r="GHH94" s="8"/>
      <c r="GHI94" s="8"/>
      <c r="GHJ94" s="8"/>
      <c r="GHK94" s="8"/>
      <c r="GHL94" s="8"/>
      <c r="GHM94" s="8"/>
      <c r="GHN94" s="8"/>
      <c r="GHO94" s="8"/>
      <c r="GHP94" s="8"/>
      <c r="GHQ94" s="8"/>
      <c r="GHR94" s="8"/>
      <c r="GHS94" s="8"/>
      <c r="GHT94" s="8"/>
      <c r="GHU94" s="8"/>
      <c r="GHV94" s="8"/>
      <c r="GHW94" s="8"/>
      <c r="GHX94" s="8"/>
      <c r="GHY94" s="8"/>
      <c r="GHZ94" s="8"/>
      <c r="GIA94" s="8"/>
      <c r="GIB94" s="8"/>
      <c r="GIC94" s="8"/>
      <c r="GID94" s="8"/>
      <c r="GIE94" s="8"/>
      <c r="GIF94" s="8"/>
      <c r="GIG94" s="8"/>
      <c r="GIH94" s="8"/>
      <c r="GII94" s="8"/>
      <c r="GIJ94" s="8"/>
      <c r="GIK94" s="8"/>
      <c r="GIL94" s="8"/>
      <c r="GIM94" s="8"/>
      <c r="GIN94" s="8"/>
      <c r="GIO94" s="8"/>
      <c r="GIP94" s="8"/>
      <c r="GIQ94" s="8"/>
      <c r="GIR94" s="8"/>
      <c r="GIS94" s="8"/>
      <c r="GIT94" s="8"/>
      <c r="GIU94" s="8"/>
      <c r="GIV94" s="8"/>
      <c r="GIW94" s="8"/>
      <c r="GIX94" s="8"/>
      <c r="GIY94" s="8"/>
      <c r="GIZ94" s="8"/>
      <c r="GJA94" s="8"/>
      <c r="GJB94" s="8"/>
      <c r="GJC94" s="8"/>
      <c r="GJD94" s="8"/>
      <c r="GJE94" s="8"/>
      <c r="GJF94" s="8"/>
      <c r="GJG94" s="8"/>
      <c r="GJH94" s="8"/>
      <c r="GJI94" s="8"/>
      <c r="GJJ94" s="8"/>
      <c r="GJK94" s="8"/>
      <c r="GJL94" s="8"/>
      <c r="GJM94" s="8"/>
      <c r="GJN94" s="8"/>
      <c r="GJO94" s="8"/>
      <c r="GJP94" s="8"/>
      <c r="GJQ94" s="8"/>
      <c r="GJR94" s="8"/>
      <c r="GJS94" s="8"/>
      <c r="GJT94" s="8"/>
      <c r="GJU94" s="8"/>
      <c r="GJV94" s="8"/>
      <c r="GJW94" s="8"/>
      <c r="GJX94" s="8"/>
      <c r="GJY94" s="8"/>
      <c r="GJZ94" s="8"/>
      <c r="GKA94" s="8"/>
      <c r="GKB94" s="8"/>
      <c r="GKC94" s="8"/>
      <c r="GKD94" s="8"/>
      <c r="GKE94" s="8"/>
      <c r="GKF94" s="8"/>
      <c r="GKG94" s="8"/>
      <c r="GKH94" s="8"/>
      <c r="GKI94" s="8"/>
      <c r="GKJ94" s="8"/>
      <c r="GKK94" s="8"/>
      <c r="GKL94" s="8"/>
      <c r="GKM94" s="8"/>
      <c r="GKN94" s="8"/>
      <c r="GKO94" s="8"/>
      <c r="GKP94" s="8"/>
      <c r="GKQ94" s="8"/>
      <c r="GKR94" s="8"/>
      <c r="GKS94" s="8"/>
      <c r="GKT94" s="8"/>
      <c r="GKU94" s="8"/>
      <c r="GKV94" s="8"/>
      <c r="GKW94" s="8"/>
      <c r="GKX94" s="8"/>
      <c r="GKY94" s="8"/>
      <c r="GKZ94" s="8"/>
      <c r="GLA94" s="8"/>
      <c r="GLB94" s="8"/>
      <c r="GLC94" s="8"/>
      <c r="GLD94" s="8"/>
      <c r="GLE94" s="8"/>
      <c r="GLF94" s="8"/>
      <c r="GLG94" s="8"/>
      <c r="GLH94" s="8"/>
      <c r="GLI94" s="8"/>
      <c r="GLJ94" s="8"/>
      <c r="GLK94" s="8"/>
      <c r="GLL94" s="8"/>
      <c r="GLM94" s="8"/>
      <c r="GLN94" s="8"/>
      <c r="GLO94" s="8"/>
      <c r="GLP94" s="8"/>
      <c r="GLQ94" s="8"/>
      <c r="GLR94" s="8"/>
      <c r="GLS94" s="8"/>
      <c r="GLT94" s="8"/>
      <c r="GLU94" s="8"/>
      <c r="GLV94" s="8"/>
      <c r="GLW94" s="8"/>
      <c r="GLX94" s="8"/>
      <c r="GLY94" s="8"/>
      <c r="GLZ94" s="8"/>
      <c r="GMA94" s="8"/>
      <c r="GMB94" s="8"/>
      <c r="GMC94" s="8"/>
      <c r="GMD94" s="8"/>
      <c r="GME94" s="8"/>
      <c r="GMF94" s="8"/>
      <c r="GMG94" s="8"/>
      <c r="GMH94" s="8"/>
      <c r="GMI94" s="8"/>
      <c r="GMJ94" s="8"/>
      <c r="GMK94" s="8"/>
      <c r="GML94" s="8"/>
      <c r="GMM94" s="8"/>
      <c r="GMN94" s="8"/>
      <c r="GMO94" s="8"/>
      <c r="GMP94" s="8"/>
      <c r="GMQ94" s="8"/>
      <c r="GMR94" s="8"/>
      <c r="GMS94" s="8"/>
      <c r="GMT94" s="8"/>
      <c r="GMU94" s="8"/>
      <c r="GMV94" s="8"/>
      <c r="GMW94" s="8"/>
      <c r="GMX94" s="8"/>
      <c r="GMY94" s="8"/>
      <c r="GMZ94" s="8"/>
      <c r="GNA94" s="8"/>
      <c r="GNB94" s="8"/>
      <c r="GNC94" s="8"/>
      <c r="GND94" s="8"/>
      <c r="GNE94" s="8"/>
      <c r="GNF94" s="8"/>
      <c r="GNG94" s="8"/>
      <c r="GNH94" s="8"/>
      <c r="GNI94" s="8"/>
      <c r="GNJ94" s="8"/>
      <c r="GNK94" s="8"/>
      <c r="GNL94" s="8"/>
      <c r="GNM94" s="8"/>
      <c r="GNN94" s="8"/>
      <c r="GNO94" s="8"/>
      <c r="GNP94" s="8"/>
      <c r="GNQ94" s="8"/>
      <c r="GNR94" s="8"/>
      <c r="GNS94" s="8"/>
      <c r="GNT94" s="8"/>
      <c r="GNU94" s="8"/>
      <c r="GNV94" s="8"/>
      <c r="GNW94" s="8"/>
      <c r="GNX94" s="8"/>
      <c r="GNY94" s="8"/>
      <c r="GNZ94" s="8"/>
      <c r="GOA94" s="8"/>
      <c r="GOB94" s="8"/>
      <c r="GOC94" s="8"/>
      <c r="GOD94" s="8"/>
      <c r="GOE94" s="8"/>
      <c r="GOF94" s="8"/>
      <c r="GOG94" s="8"/>
      <c r="GOH94" s="8"/>
      <c r="GOI94" s="8"/>
      <c r="GOJ94" s="8"/>
      <c r="GOK94" s="8"/>
      <c r="GOL94" s="8"/>
      <c r="GOM94" s="8"/>
      <c r="GON94" s="8"/>
      <c r="GOO94" s="8"/>
      <c r="GOP94" s="8"/>
      <c r="GOQ94" s="8"/>
      <c r="GOR94" s="8"/>
      <c r="GOS94" s="8"/>
      <c r="GOT94" s="8"/>
      <c r="GOU94" s="8"/>
      <c r="GOV94" s="8"/>
      <c r="GOW94" s="8"/>
      <c r="GOX94" s="8"/>
      <c r="GOY94" s="8"/>
      <c r="GOZ94" s="8"/>
      <c r="GPA94" s="8"/>
      <c r="GPB94" s="8"/>
      <c r="GPC94" s="8"/>
      <c r="GPD94" s="8"/>
      <c r="GPE94" s="8"/>
      <c r="GPF94" s="8"/>
      <c r="GPG94" s="8"/>
      <c r="GPH94" s="8"/>
      <c r="GPI94" s="8"/>
      <c r="GPJ94" s="8"/>
      <c r="GPK94" s="8"/>
      <c r="GPL94" s="8"/>
      <c r="GPM94" s="8"/>
      <c r="GPN94" s="8"/>
      <c r="GPO94" s="8"/>
      <c r="GPP94" s="8"/>
      <c r="GPQ94" s="8"/>
      <c r="GPR94" s="8"/>
      <c r="GPS94" s="8"/>
      <c r="GPT94" s="8"/>
      <c r="GPU94" s="8"/>
      <c r="GPV94" s="8"/>
      <c r="GPW94" s="8"/>
      <c r="GPX94" s="8"/>
      <c r="GPY94" s="8"/>
      <c r="GPZ94" s="8"/>
      <c r="GQA94" s="8"/>
      <c r="GQB94" s="8"/>
      <c r="GQC94" s="8"/>
      <c r="GQD94" s="8"/>
      <c r="GQE94" s="8"/>
      <c r="GQF94" s="8"/>
      <c r="GQG94" s="8"/>
      <c r="GQH94" s="8"/>
      <c r="GQI94" s="8"/>
      <c r="GQJ94" s="8"/>
      <c r="GQK94" s="8"/>
      <c r="GQL94" s="8"/>
      <c r="GQM94" s="8"/>
      <c r="GQN94" s="8"/>
      <c r="GQO94" s="8"/>
      <c r="GQP94" s="8"/>
      <c r="GQQ94" s="8"/>
      <c r="GQR94" s="8"/>
      <c r="GQS94" s="8"/>
      <c r="GQT94" s="8"/>
      <c r="GQU94" s="8"/>
      <c r="GQV94" s="8"/>
      <c r="GQW94" s="8"/>
      <c r="GQX94" s="8"/>
      <c r="GQY94" s="8"/>
      <c r="GQZ94" s="8"/>
      <c r="GRA94" s="8"/>
      <c r="GRB94" s="8"/>
      <c r="GRC94" s="8"/>
      <c r="GRD94" s="8"/>
      <c r="GRE94" s="8"/>
      <c r="GRF94" s="8"/>
      <c r="GRG94" s="8"/>
      <c r="GRH94" s="8"/>
      <c r="GRI94" s="8"/>
      <c r="GRJ94" s="8"/>
      <c r="GRK94" s="8"/>
      <c r="GRL94" s="8"/>
      <c r="GRM94" s="8"/>
      <c r="GRN94" s="8"/>
      <c r="GRO94" s="8"/>
      <c r="GRP94" s="8"/>
      <c r="GRQ94" s="8"/>
      <c r="GRR94" s="8"/>
      <c r="GRS94" s="8"/>
      <c r="GRT94" s="8"/>
      <c r="GRU94" s="8"/>
      <c r="GRV94" s="8"/>
      <c r="GRW94" s="8"/>
      <c r="GRX94" s="8"/>
      <c r="GRY94" s="8"/>
      <c r="GRZ94" s="8"/>
      <c r="GSA94" s="8"/>
      <c r="GSB94" s="8"/>
      <c r="GSC94" s="8"/>
      <c r="GSD94" s="8"/>
      <c r="GSE94" s="8"/>
      <c r="GSF94" s="8"/>
      <c r="GSG94" s="8"/>
      <c r="GSH94" s="8"/>
      <c r="GSI94" s="8"/>
      <c r="GSJ94" s="8"/>
      <c r="GSK94" s="8"/>
      <c r="GSL94" s="8"/>
      <c r="GSM94" s="8"/>
      <c r="GSN94" s="8"/>
      <c r="GSO94" s="8"/>
      <c r="GSP94" s="8"/>
      <c r="GSQ94" s="8"/>
      <c r="GSR94" s="8"/>
      <c r="GSS94" s="8"/>
      <c r="GST94" s="8"/>
      <c r="GSU94" s="8"/>
      <c r="GSV94" s="8"/>
      <c r="GSW94" s="8"/>
      <c r="GSX94" s="8"/>
      <c r="GSY94" s="8"/>
      <c r="GSZ94" s="8"/>
      <c r="GTA94" s="8"/>
      <c r="GTB94" s="8"/>
      <c r="GTC94" s="8"/>
      <c r="GTD94" s="8"/>
      <c r="GTE94" s="8"/>
      <c r="GTF94" s="8"/>
      <c r="GTG94" s="8"/>
      <c r="GTH94" s="8"/>
      <c r="GTI94" s="8"/>
      <c r="GTJ94" s="8"/>
      <c r="GTK94" s="8"/>
      <c r="GTL94" s="8"/>
      <c r="GTM94" s="8"/>
      <c r="GTN94" s="8"/>
      <c r="GTO94" s="8"/>
      <c r="GTP94" s="8"/>
      <c r="GTQ94" s="8"/>
      <c r="GTR94" s="8"/>
      <c r="GTS94" s="8"/>
      <c r="GTT94" s="8"/>
      <c r="GTU94" s="8"/>
      <c r="GTV94" s="8"/>
      <c r="GTW94" s="8"/>
      <c r="GTX94" s="8"/>
      <c r="GTY94" s="8"/>
      <c r="GTZ94" s="8"/>
      <c r="GUA94" s="8"/>
      <c r="GUB94" s="8"/>
      <c r="GUC94" s="8"/>
      <c r="GUD94" s="8"/>
      <c r="GUE94" s="8"/>
      <c r="GUF94" s="8"/>
      <c r="GUG94" s="8"/>
      <c r="GUH94" s="8"/>
      <c r="GUI94" s="8"/>
      <c r="GUJ94" s="8"/>
      <c r="GUK94" s="8"/>
      <c r="GUL94" s="8"/>
      <c r="GUM94" s="8"/>
      <c r="GUN94" s="8"/>
      <c r="GUO94" s="8"/>
      <c r="GUP94" s="8"/>
      <c r="GUQ94" s="8"/>
      <c r="GUR94" s="8"/>
      <c r="GUS94" s="8"/>
      <c r="GUT94" s="8"/>
      <c r="GUU94" s="8"/>
      <c r="GUV94" s="8"/>
      <c r="GUW94" s="8"/>
      <c r="GUX94" s="8"/>
      <c r="GUY94" s="8"/>
      <c r="GUZ94" s="8"/>
      <c r="GVA94" s="8"/>
      <c r="GVB94" s="8"/>
      <c r="GVC94" s="8"/>
      <c r="GVD94" s="8"/>
      <c r="GVE94" s="8"/>
      <c r="GVF94" s="8"/>
      <c r="GVG94" s="8"/>
      <c r="GVH94" s="8"/>
      <c r="GVI94" s="8"/>
      <c r="GVJ94" s="8"/>
      <c r="GVK94" s="8"/>
      <c r="GVL94" s="8"/>
      <c r="GVM94" s="8"/>
      <c r="GVN94" s="8"/>
      <c r="GVO94" s="8"/>
      <c r="GVP94" s="8"/>
      <c r="GVQ94" s="8"/>
      <c r="GVR94" s="8"/>
      <c r="GVS94" s="8"/>
      <c r="GVT94" s="8"/>
      <c r="GVU94" s="8"/>
      <c r="GVV94" s="8"/>
      <c r="GVW94" s="8"/>
      <c r="GVX94" s="8"/>
      <c r="GVY94" s="8"/>
      <c r="GVZ94" s="8"/>
      <c r="GWA94" s="8"/>
      <c r="GWB94" s="8"/>
      <c r="GWC94" s="8"/>
      <c r="GWD94" s="8"/>
      <c r="GWE94" s="8"/>
      <c r="GWF94" s="8"/>
      <c r="GWG94" s="8"/>
      <c r="GWH94" s="8"/>
      <c r="GWI94" s="8"/>
      <c r="GWJ94" s="8"/>
      <c r="GWK94" s="8"/>
      <c r="GWL94" s="8"/>
      <c r="GWM94" s="8"/>
      <c r="GWN94" s="8"/>
      <c r="GWO94" s="8"/>
      <c r="GWP94" s="8"/>
      <c r="GWQ94" s="8"/>
      <c r="GWR94" s="8"/>
      <c r="GWS94" s="8"/>
      <c r="GWT94" s="8"/>
      <c r="GWU94" s="8"/>
      <c r="GWV94" s="8"/>
      <c r="GWW94" s="8"/>
      <c r="GWX94" s="8"/>
      <c r="GWY94" s="8"/>
      <c r="GWZ94" s="8"/>
      <c r="GXA94" s="8"/>
      <c r="GXB94" s="8"/>
      <c r="GXC94" s="8"/>
      <c r="GXD94" s="8"/>
      <c r="GXE94" s="8"/>
      <c r="GXF94" s="8"/>
      <c r="GXG94" s="8"/>
      <c r="GXH94" s="8"/>
      <c r="GXI94" s="8"/>
      <c r="GXJ94" s="8"/>
      <c r="GXK94" s="8"/>
      <c r="GXL94" s="8"/>
      <c r="GXM94" s="8"/>
      <c r="GXN94" s="8"/>
      <c r="GXO94" s="8"/>
      <c r="GXP94" s="8"/>
      <c r="GXQ94" s="8"/>
      <c r="GXR94" s="8"/>
      <c r="GXS94" s="8"/>
      <c r="GXT94" s="8"/>
      <c r="GXU94" s="8"/>
      <c r="GXV94" s="8"/>
      <c r="GXW94" s="8"/>
      <c r="GXX94" s="8"/>
      <c r="GXY94" s="8"/>
      <c r="GXZ94" s="8"/>
      <c r="GYA94" s="8"/>
      <c r="GYB94" s="8"/>
      <c r="GYC94" s="8"/>
      <c r="GYD94" s="8"/>
      <c r="GYE94" s="8"/>
      <c r="GYF94" s="8"/>
      <c r="GYG94" s="8"/>
      <c r="GYH94" s="8"/>
      <c r="GYI94" s="8"/>
      <c r="GYJ94" s="8"/>
      <c r="GYK94" s="8"/>
      <c r="GYL94" s="8"/>
      <c r="GYM94" s="8"/>
      <c r="GYN94" s="8"/>
      <c r="GYO94" s="8"/>
      <c r="GYP94" s="8"/>
      <c r="GYQ94" s="8"/>
      <c r="GYR94" s="8"/>
      <c r="GYS94" s="8"/>
      <c r="GYT94" s="8"/>
      <c r="GYU94" s="8"/>
      <c r="GYV94" s="8"/>
      <c r="GYW94" s="8"/>
      <c r="GYX94" s="8"/>
      <c r="GYY94" s="8"/>
      <c r="GYZ94" s="8"/>
      <c r="GZA94" s="8"/>
      <c r="GZB94" s="8"/>
      <c r="GZC94" s="8"/>
      <c r="GZD94" s="8"/>
      <c r="GZE94" s="8"/>
      <c r="GZF94" s="8"/>
      <c r="GZG94" s="8"/>
      <c r="GZH94" s="8"/>
      <c r="GZI94" s="8"/>
      <c r="GZJ94" s="8"/>
      <c r="GZK94" s="8"/>
      <c r="GZL94" s="8"/>
      <c r="GZM94" s="8"/>
      <c r="GZN94" s="8"/>
      <c r="GZO94" s="8"/>
      <c r="GZP94" s="8"/>
      <c r="GZQ94" s="8"/>
      <c r="GZR94" s="8"/>
      <c r="GZS94" s="8"/>
      <c r="GZT94" s="8"/>
      <c r="GZU94" s="8"/>
      <c r="GZV94" s="8"/>
      <c r="GZW94" s="8"/>
      <c r="GZX94" s="8"/>
      <c r="GZY94" s="8"/>
      <c r="GZZ94" s="8"/>
      <c r="HAA94" s="8"/>
      <c r="HAB94" s="8"/>
      <c r="HAC94" s="8"/>
      <c r="HAD94" s="8"/>
      <c r="HAE94" s="8"/>
      <c r="HAF94" s="8"/>
      <c r="HAG94" s="8"/>
      <c r="HAH94" s="8"/>
      <c r="HAI94" s="8"/>
      <c r="HAJ94" s="8"/>
      <c r="HAK94" s="8"/>
      <c r="HAL94" s="8"/>
      <c r="HAM94" s="8"/>
      <c r="HAN94" s="8"/>
      <c r="HAO94" s="8"/>
      <c r="HAP94" s="8"/>
      <c r="HAQ94" s="8"/>
      <c r="HAR94" s="8"/>
      <c r="HAS94" s="8"/>
      <c r="HAT94" s="8"/>
      <c r="HAU94" s="8"/>
      <c r="HAV94" s="8"/>
      <c r="HAW94" s="8"/>
      <c r="HAX94" s="8"/>
      <c r="HAY94" s="8"/>
      <c r="HAZ94" s="8"/>
      <c r="HBA94" s="8"/>
      <c r="HBB94" s="8"/>
      <c r="HBC94" s="8"/>
      <c r="HBD94" s="8"/>
      <c r="HBE94" s="8"/>
      <c r="HBF94" s="8"/>
      <c r="HBG94" s="8"/>
      <c r="HBH94" s="8"/>
      <c r="HBI94" s="8"/>
      <c r="HBJ94" s="8"/>
      <c r="HBK94" s="8"/>
      <c r="HBL94" s="8"/>
      <c r="HBM94" s="8"/>
      <c r="HBN94" s="8"/>
      <c r="HBO94" s="8"/>
      <c r="HBP94" s="8"/>
      <c r="HBQ94" s="8"/>
      <c r="HBR94" s="8"/>
      <c r="HBS94" s="8"/>
      <c r="HBT94" s="8"/>
      <c r="HBU94" s="8"/>
      <c r="HBV94" s="8"/>
      <c r="HBW94" s="8"/>
      <c r="HBX94" s="8"/>
      <c r="HBY94" s="8"/>
      <c r="HBZ94" s="8"/>
      <c r="HCA94" s="8"/>
      <c r="HCB94" s="8"/>
      <c r="HCC94" s="8"/>
      <c r="HCD94" s="8"/>
      <c r="HCE94" s="8"/>
      <c r="HCF94" s="8"/>
      <c r="HCG94" s="8"/>
      <c r="HCH94" s="8"/>
      <c r="HCI94" s="8"/>
      <c r="HCJ94" s="8"/>
      <c r="HCK94" s="8"/>
      <c r="HCL94" s="8"/>
      <c r="HCM94" s="8"/>
      <c r="HCN94" s="8"/>
      <c r="HCO94" s="8"/>
      <c r="HCP94" s="8"/>
      <c r="HCQ94" s="8"/>
      <c r="HCR94" s="8"/>
      <c r="HCS94" s="8"/>
      <c r="HCT94" s="8"/>
      <c r="HCU94" s="8"/>
      <c r="HCV94" s="8"/>
      <c r="HCW94" s="8"/>
      <c r="HCX94" s="8"/>
      <c r="HCY94" s="8"/>
      <c r="HCZ94" s="8"/>
      <c r="HDA94" s="8"/>
      <c r="HDB94" s="8"/>
      <c r="HDC94" s="8"/>
      <c r="HDD94" s="8"/>
      <c r="HDE94" s="8"/>
      <c r="HDF94" s="8"/>
      <c r="HDG94" s="8"/>
      <c r="HDH94" s="8"/>
      <c r="HDI94" s="8"/>
      <c r="HDJ94" s="8"/>
      <c r="HDK94" s="8"/>
      <c r="HDL94" s="8"/>
      <c r="HDM94" s="8"/>
      <c r="HDN94" s="8"/>
      <c r="HDO94" s="8"/>
      <c r="HDP94" s="8"/>
      <c r="HDQ94" s="8"/>
      <c r="HDR94" s="8"/>
      <c r="HDS94" s="8"/>
      <c r="HDT94" s="8"/>
      <c r="HDU94" s="8"/>
      <c r="HDV94" s="8"/>
      <c r="HDW94" s="8"/>
      <c r="HDX94" s="8"/>
      <c r="HDY94" s="8"/>
      <c r="HDZ94" s="8"/>
      <c r="HEA94" s="8"/>
      <c r="HEB94" s="8"/>
      <c r="HEC94" s="8"/>
      <c r="HED94" s="8"/>
      <c r="HEE94" s="8"/>
      <c r="HEF94" s="8"/>
      <c r="HEG94" s="8"/>
      <c r="HEH94" s="8"/>
      <c r="HEI94" s="8"/>
      <c r="HEJ94" s="8"/>
      <c r="HEK94" s="8"/>
      <c r="HEL94" s="8"/>
      <c r="HEM94" s="8"/>
      <c r="HEN94" s="8"/>
      <c r="HEO94" s="8"/>
      <c r="HEP94" s="8"/>
      <c r="HEQ94" s="8"/>
      <c r="HER94" s="8"/>
      <c r="HES94" s="8"/>
      <c r="HET94" s="8"/>
      <c r="HEU94" s="8"/>
      <c r="HEV94" s="8"/>
      <c r="HEW94" s="8"/>
      <c r="HEX94" s="8"/>
      <c r="HEY94" s="8"/>
      <c r="HEZ94" s="8"/>
      <c r="HFA94" s="8"/>
      <c r="HFB94" s="8"/>
      <c r="HFC94" s="8"/>
      <c r="HFD94" s="8"/>
      <c r="HFE94" s="8"/>
      <c r="HFF94" s="8"/>
      <c r="HFG94" s="8"/>
      <c r="HFH94" s="8"/>
      <c r="HFI94" s="8"/>
      <c r="HFJ94" s="8"/>
      <c r="HFK94" s="8"/>
      <c r="HFL94" s="8"/>
      <c r="HFM94" s="8"/>
      <c r="HFN94" s="8"/>
      <c r="HFO94" s="8"/>
      <c r="HFP94" s="8"/>
      <c r="HFQ94" s="8"/>
      <c r="HFR94" s="8"/>
      <c r="HFS94" s="8"/>
      <c r="HFT94" s="8"/>
      <c r="HFU94" s="8"/>
      <c r="HFV94" s="8"/>
      <c r="HFW94" s="8"/>
      <c r="HFX94" s="8"/>
      <c r="HFY94" s="8"/>
      <c r="HFZ94" s="8"/>
      <c r="HGA94" s="8"/>
      <c r="HGB94" s="8"/>
      <c r="HGC94" s="8"/>
      <c r="HGD94" s="8"/>
      <c r="HGE94" s="8"/>
      <c r="HGF94" s="8"/>
      <c r="HGG94" s="8"/>
      <c r="HGH94" s="8"/>
      <c r="HGI94" s="8"/>
      <c r="HGJ94" s="8"/>
      <c r="HGK94" s="8"/>
      <c r="HGL94" s="8"/>
      <c r="HGM94" s="8"/>
      <c r="HGN94" s="8"/>
      <c r="HGO94" s="8"/>
      <c r="HGP94" s="8"/>
      <c r="HGQ94" s="8"/>
      <c r="HGR94" s="8"/>
      <c r="HGS94" s="8"/>
      <c r="HGT94" s="8"/>
      <c r="HGU94" s="8"/>
      <c r="HGV94" s="8"/>
      <c r="HGW94" s="8"/>
      <c r="HGX94" s="8"/>
      <c r="HGY94" s="8"/>
      <c r="HGZ94" s="8"/>
      <c r="HHA94" s="8"/>
      <c r="HHB94" s="8"/>
      <c r="HHC94" s="8"/>
      <c r="HHD94" s="8"/>
      <c r="HHE94" s="8"/>
      <c r="HHF94" s="8"/>
      <c r="HHG94" s="8"/>
      <c r="HHH94" s="8"/>
      <c r="HHI94" s="8"/>
      <c r="HHJ94" s="8"/>
      <c r="HHK94" s="8"/>
      <c r="HHL94" s="8"/>
      <c r="HHM94" s="8"/>
      <c r="HHN94" s="8"/>
      <c r="HHO94" s="8"/>
      <c r="HHP94" s="8"/>
      <c r="HHQ94" s="8"/>
      <c r="HHR94" s="8"/>
      <c r="HHS94" s="8"/>
      <c r="HHT94" s="8"/>
      <c r="HHU94" s="8"/>
      <c r="HHV94" s="8"/>
      <c r="HHW94" s="8"/>
      <c r="HHX94" s="8"/>
      <c r="HHY94" s="8"/>
      <c r="HHZ94" s="8"/>
      <c r="HIA94" s="8"/>
      <c r="HIB94" s="8"/>
      <c r="HIC94" s="8"/>
      <c r="HID94" s="8"/>
      <c r="HIE94" s="8"/>
      <c r="HIF94" s="8"/>
      <c r="HIG94" s="8"/>
      <c r="HIH94" s="8"/>
      <c r="HII94" s="8"/>
      <c r="HIJ94" s="8"/>
      <c r="HIK94" s="8"/>
      <c r="HIL94" s="8"/>
      <c r="HIM94" s="8"/>
      <c r="HIN94" s="8"/>
      <c r="HIO94" s="8"/>
      <c r="HIP94" s="8"/>
      <c r="HIQ94" s="8"/>
      <c r="HIR94" s="8"/>
      <c r="HIS94" s="8"/>
      <c r="HIT94" s="8"/>
      <c r="HIU94" s="8"/>
      <c r="HIV94" s="8"/>
      <c r="HIW94" s="8"/>
      <c r="HIX94" s="8"/>
      <c r="HIY94" s="8"/>
      <c r="HIZ94" s="8"/>
      <c r="HJA94" s="8"/>
      <c r="HJB94" s="8"/>
      <c r="HJC94" s="8"/>
      <c r="HJD94" s="8"/>
      <c r="HJE94" s="8"/>
      <c r="HJF94" s="8"/>
      <c r="HJG94" s="8"/>
      <c r="HJH94" s="8"/>
      <c r="HJI94" s="8"/>
      <c r="HJJ94" s="8"/>
      <c r="HJK94" s="8"/>
      <c r="HJL94" s="8"/>
      <c r="HJM94" s="8"/>
      <c r="HJN94" s="8"/>
      <c r="HJO94" s="8"/>
      <c r="HJP94" s="8"/>
      <c r="HJQ94" s="8"/>
      <c r="HJR94" s="8"/>
      <c r="HJS94" s="8"/>
      <c r="HJT94" s="8"/>
      <c r="HJU94" s="8"/>
      <c r="HJV94" s="8"/>
      <c r="HJW94" s="8"/>
      <c r="HJX94" s="8"/>
      <c r="HJY94" s="8"/>
      <c r="HJZ94" s="8"/>
      <c r="HKA94" s="8"/>
      <c r="HKB94" s="8"/>
      <c r="HKC94" s="8"/>
      <c r="HKD94" s="8"/>
      <c r="HKE94" s="8"/>
      <c r="HKF94" s="8"/>
      <c r="HKG94" s="8"/>
      <c r="HKH94" s="8"/>
      <c r="HKI94" s="8"/>
      <c r="HKJ94" s="8"/>
      <c r="HKK94" s="8"/>
      <c r="HKL94" s="8"/>
      <c r="HKM94" s="8"/>
      <c r="HKN94" s="8"/>
      <c r="HKO94" s="8"/>
      <c r="HKP94" s="8"/>
      <c r="HKQ94" s="8"/>
      <c r="HKR94" s="8"/>
      <c r="HKS94" s="8"/>
      <c r="HKT94" s="8"/>
      <c r="HKU94" s="8"/>
      <c r="HKV94" s="8"/>
      <c r="HKW94" s="8"/>
      <c r="HKX94" s="8"/>
      <c r="HKY94" s="8"/>
      <c r="HKZ94" s="8"/>
      <c r="HLA94" s="8"/>
      <c r="HLB94" s="8"/>
      <c r="HLC94" s="8"/>
      <c r="HLD94" s="8"/>
      <c r="HLE94" s="8"/>
      <c r="HLF94" s="8"/>
      <c r="HLG94" s="8"/>
      <c r="HLH94" s="8"/>
      <c r="HLI94" s="8"/>
      <c r="HLJ94" s="8"/>
      <c r="HLK94" s="8"/>
      <c r="HLL94" s="8"/>
      <c r="HLM94" s="8"/>
      <c r="HLN94" s="8"/>
      <c r="HLO94" s="8"/>
      <c r="HLP94" s="8"/>
      <c r="HLQ94" s="8"/>
      <c r="HLR94" s="8"/>
      <c r="HLS94" s="8"/>
      <c r="HLT94" s="8"/>
      <c r="HLU94" s="8"/>
      <c r="HLV94" s="8"/>
      <c r="HLW94" s="8"/>
      <c r="HLX94" s="8"/>
      <c r="HLY94" s="8"/>
      <c r="HLZ94" s="8"/>
      <c r="HMA94" s="8"/>
      <c r="HMB94" s="8"/>
      <c r="HMC94" s="8"/>
      <c r="HMD94" s="8"/>
      <c r="HME94" s="8"/>
      <c r="HMF94" s="8"/>
      <c r="HMG94" s="8"/>
      <c r="HMH94" s="8"/>
      <c r="HMI94" s="8"/>
      <c r="HMJ94" s="8"/>
      <c r="HMK94" s="8"/>
      <c r="HML94" s="8"/>
      <c r="HMM94" s="8"/>
      <c r="HMN94" s="8"/>
      <c r="HMO94" s="8"/>
      <c r="HMP94" s="8"/>
      <c r="HMQ94" s="8"/>
      <c r="HMR94" s="8"/>
      <c r="HMS94" s="8"/>
      <c r="HMT94" s="8"/>
      <c r="HMU94" s="8"/>
      <c r="HMV94" s="8"/>
      <c r="HMW94" s="8"/>
      <c r="HMX94" s="8"/>
      <c r="HMY94" s="8"/>
      <c r="HMZ94" s="8"/>
      <c r="HNA94" s="8"/>
      <c r="HNB94" s="8"/>
      <c r="HNC94" s="8"/>
      <c r="HND94" s="8"/>
      <c r="HNE94" s="8"/>
      <c r="HNF94" s="8"/>
      <c r="HNG94" s="8"/>
      <c r="HNH94" s="8"/>
      <c r="HNI94" s="8"/>
      <c r="HNJ94" s="8"/>
      <c r="HNK94" s="8"/>
      <c r="HNL94" s="8"/>
      <c r="HNM94" s="8"/>
      <c r="HNN94" s="8"/>
      <c r="HNO94" s="8"/>
      <c r="HNP94" s="8"/>
      <c r="HNQ94" s="8"/>
      <c r="HNR94" s="8"/>
      <c r="HNS94" s="8"/>
      <c r="HNT94" s="8"/>
      <c r="HNU94" s="8"/>
      <c r="HNV94" s="8"/>
      <c r="HNW94" s="8"/>
      <c r="HNX94" s="8"/>
      <c r="HNY94" s="8"/>
      <c r="HNZ94" s="8"/>
      <c r="HOA94" s="8"/>
      <c r="HOB94" s="8"/>
      <c r="HOC94" s="8"/>
      <c r="HOD94" s="8"/>
      <c r="HOE94" s="8"/>
      <c r="HOF94" s="8"/>
      <c r="HOG94" s="8"/>
      <c r="HOH94" s="8"/>
      <c r="HOI94" s="8"/>
      <c r="HOJ94" s="8"/>
      <c r="HOK94" s="8"/>
      <c r="HOL94" s="8"/>
      <c r="HOM94" s="8"/>
      <c r="HON94" s="8"/>
      <c r="HOO94" s="8"/>
      <c r="HOP94" s="8"/>
      <c r="HOQ94" s="8"/>
      <c r="HOR94" s="8"/>
      <c r="HOS94" s="8"/>
      <c r="HOT94" s="8"/>
      <c r="HOU94" s="8"/>
      <c r="HOV94" s="8"/>
      <c r="HOW94" s="8"/>
      <c r="HOX94" s="8"/>
      <c r="HOY94" s="8"/>
      <c r="HOZ94" s="8"/>
      <c r="HPA94" s="8"/>
      <c r="HPB94" s="8"/>
      <c r="HPC94" s="8"/>
      <c r="HPD94" s="8"/>
      <c r="HPE94" s="8"/>
      <c r="HPF94" s="8"/>
      <c r="HPG94" s="8"/>
      <c r="HPH94" s="8"/>
      <c r="HPI94" s="8"/>
      <c r="HPJ94" s="8"/>
      <c r="HPK94" s="8"/>
      <c r="HPL94" s="8"/>
      <c r="HPM94" s="8"/>
      <c r="HPN94" s="8"/>
      <c r="HPO94" s="8"/>
      <c r="HPP94" s="8"/>
      <c r="HPQ94" s="8"/>
      <c r="HPR94" s="8"/>
      <c r="HPS94" s="8"/>
      <c r="HPT94" s="8"/>
      <c r="HPU94" s="8"/>
      <c r="HPV94" s="8"/>
      <c r="HPW94" s="8"/>
      <c r="HPX94" s="8"/>
      <c r="HPY94" s="8"/>
      <c r="HPZ94" s="8"/>
      <c r="HQA94" s="8"/>
      <c r="HQB94" s="8"/>
      <c r="HQC94" s="8"/>
      <c r="HQD94" s="8"/>
      <c r="HQE94" s="8"/>
      <c r="HQF94" s="8"/>
      <c r="HQG94" s="8"/>
      <c r="HQH94" s="8"/>
      <c r="HQI94" s="8"/>
      <c r="HQJ94" s="8"/>
      <c r="HQK94" s="8"/>
      <c r="HQL94" s="8"/>
      <c r="HQM94" s="8"/>
      <c r="HQN94" s="8"/>
      <c r="HQO94" s="8"/>
      <c r="HQP94" s="8"/>
      <c r="HQQ94" s="8"/>
      <c r="HQR94" s="8"/>
      <c r="HQS94" s="8"/>
      <c r="HQT94" s="8"/>
      <c r="HQU94" s="8"/>
      <c r="HQV94" s="8"/>
      <c r="HQW94" s="8"/>
      <c r="HQX94" s="8"/>
      <c r="HQY94" s="8"/>
      <c r="HQZ94" s="8"/>
      <c r="HRA94" s="8"/>
      <c r="HRB94" s="8"/>
      <c r="HRC94" s="8"/>
      <c r="HRD94" s="8"/>
      <c r="HRE94" s="8"/>
      <c r="HRF94" s="8"/>
      <c r="HRG94" s="8"/>
      <c r="HRH94" s="8"/>
      <c r="HRI94" s="8"/>
      <c r="HRJ94" s="8"/>
      <c r="HRK94" s="8"/>
      <c r="HRL94" s="8"/>
      <c r="HRM94" s="8"/>
      <c r="HRN94" s="8"/>
      <c r="HRO94" s="8"/>
      <c r="HRP94" s="8"/>
      <c r="HRQ94" s="8"/>
      <c r="HRR94" s="8"/>
      <c r="HRS94" s="8"/>
      <c r="HRT94" s="8"/>
      <c r="HRU94" s="8"/>
      <c r="HRV94" s="8"/>
      <c r="HRW94" s="8"/>
      <c r="HRX94" s="8"/>
      <c r="HRY94" s="8"/>
      <c r="HRZ94" s="8"/>
      <c r="HSA94" s="8"/>
      <c r="HSB94" s="8"/>
      <c r="HSC94" s="8"/>
      <c r="HSD94" s="8"/>
      <c r="HSE94" s="8"/>
      <c r="HSF94" s="8"/>
      <c r="HSG94" s="8"/>
      <c r="HSH94" s="8"/>
      <c r="HSI94" s="8"/>
      <c r="HSJ94" s="8"/>
      <c r="HSK94" s="8"/>
      <c r="HSL94" s="8"/>
      <c r="HSM94" s="8"/>
      <c r="HSN94" s="8"/>
      <c r="HSO94" s="8"/>
      <c r="HSP94" s="8"/>
      <c r="HSQ94" s="8"/>
      <c r="HSR94" s="8"/>
      <c r="HSS94" s="8"/>
      <c r="HST94" s="8"/>
      <c r="HSU94" s="8"/>
      <c r="HSV94" s="8"/>
      <c r="HSW94" s="8"/>
      <c r="HSX94" s="8"/>
      <c r="HSY94" s="8"/>
      <c r="HSZ94" s="8"/>
      <c r="HTA94" s="8"/>
      <c r="HTB94" s="8"/>
      <c r="HTC94" s="8"/>
      <c r="HTD94" s="8"/>
      <c r="HTE94" s="8"/>
      <c r="HTF94" s="8"/>
      <c r="HTG94" s="8"/>
      <c r="HTH94" s="8"/>
      <c r="HTI94" s="8"/>
      <c r="HTJ94" s="8"/>
      <c r="HTK94" s="8"/>
      <c r="HTL94" s="8"/>
      <c r="HTM94" s="8"/>
      <c r="HTN94" s="8"/>
      <c r="HTO94" s="8"/>
      <c r="HTP94" s="8"/>
      <c r="HTQ94" s="8"/>
      <c r="HTR94" s="8"/>
      <c r="HTS94" s="8"/>
      <c r="HTT94" s="8"/>
      <c r="HTU94" s="8"/>
      <c r="HTV94" s="8"/>
      <c r="HTW94" s="8"/>
      <c r="HTX94" s="8"/>
      <c r="HTY94" s="8"/>
      <c r="HTZ94" s="8"/>
      <c r="HUA94" s="8"/>
      <c r="HUB94" s="8"/>
      <c r="HUC94" s="8"/>
      <c r="HUD94" s="8"/>
      <c r="HUE94" s="8"/>
      <c r="HUF94" s="8"/>
      <c r="HUG94" s="8"/>
      <c r="HUH94" s="8"/>
      <c r="HUI94" s="8"/>
      <c r="HUJ94" s="8"/>
      <c r="HUK94" s="8"/>
      <c r="HUL94" s="8"/>
      <c r="HUM94" s="8"/>
      <c r="HUN94" s="8"/>
      <c r="HUO94" s="8"/>
      <c r="HUP94" s="8"/>
      <c r="HUQ94" s="8"/>
      <c r="HUR94" s="8"/>
      <c r="HUS94" s="8"/>
      <c r="HUT94" s="8"/>
      <c r="HUU94" s="8"/>
      <c r="HUV94" s="8"/>
      <c r="HUW94" s="8"/>
      <c r="HUX94" s="8"/>
      <c r="HUY94" s="8"/>
      <c r="HUZ94" s="8"/>
      <c r="HVA94" s="8"/>
      <c r="HVB94" s="8"/>
      <c r="HVC94" s="8"/>
      <c r="HVD94" s="8"/>
      <c r="HVE94" s="8"/>
      <c r="HVF94" s="8"/>
      <c r="HVG94" s="8"/>
      <c r="HVH94" s="8"/>
      <c r="HVI94" s="8"/>
      <c r="HVJ94" s="8"/>
      <c r="HVK94" s="8"/>
      <c r="HVL94" s="8"/>
      <c r="HVM94" s="8"/>
      <c r="HVN94" s="8"/>
      <c r="HVO94" s="8"/>
      <c r="HVP94" s="8"/>
      <c r="HVQ94" s="8"/>
      <c r="HVR94" s="8"/>
      <c r="HVS94" s="8"/>
      <c r="HVT94" s="8"/>
      <c r="HVU94" s="8"/>
      <c r="HVV94" s="8"/>
      <c r="HVW94" s="8"/>
      <c r="HVX94" s="8"/>
      <c r="HVY94" s="8"/>
      <c r="HVZ94" s="8"/>
      <c r="HWA94" s="8"/>
      <c r="HWB94" s="8"/>
      <c r="HWC94" s="8"/>
      <c r="HWD94" s="8"/>
      <c r="HWE94" s="8"/>
      <c r="HWF94" s="8"/>
      <c r="HWG94" s="8"/>
      <c r="HWH94" s="8"/>
      <c r="HWI94" s="8"/>
      <c r="HWJ94" s="8"/>
      <c r="HWK94" s="8"/>
      <c r="HWL94" s="8"/>
      <c r="HWM94" s="8"/>
      <c r="HWN94" s="8"/>
      <c r="HWO94" s="8"/>
      <c r="HWP94" s="8"/>
      <c r="HWQ94" s="8"/>
      <c r="HWR94" s="8"/>
      <c r="HWS94" s="8"/>
      <c r="HWT94" s="8"/>
      <c r="HWU94" s="8"/>
      <c r="HWV94" s="8"/>
      <c r="HWW94" s="8"/>
      <c r="HWX94" s="8"/>
      <c r="HWY94" s="8"/>
      <c r="HWZ94" s="8"/>
      <c r="HXA94" s="8"/>
      <c r="HXB94" s="8"/>
      <c r="HXC94" s="8"/>
      <c r="HXD94" s="8"/>
      <c r="HXE94" s="8"/>
      <c r="HXF94" s="8"/>
      <c r="HXG94" s="8"/>
      <c r="HXH94" s="8"/>
      <c r="HXI94" s="8"/>
      <c r="HXJ94" s="8"/>
      <c r="HXK94" s="8"/>
      <c r="HXL94" s="8"/>
      <c r="HXM94" s="8"/>
      <c r="HXN94" s="8"/>
      <c r="HXO94" s="8"/>
      <c r="HXP94" s="8"/>
      <c r="HXQ94" s="8"/>
      <c r="HXR94" s="8"/>
      <c r="HXS94" s="8"/>
      <c r="HXT94" s="8"/>
      <c r="HXU94" s="8"/>
      <c r="HXV94" s="8"/>
      <c r="HXW94" s="8"/>
      <c r="HXX94" s="8"/>
      <c r="HXY94" s="8"/>
      <c r="HXZ94" s="8"/>
      <c r="HYA94" s="8"/>
      <c r="HYB94" s="8"/>
      <c r="HYC94" s="8"/>
      <c r="HYD94" s="8"/>
      <c r="HYE94" s="8"/>
      <c r="HYF94" s="8"/>
      <c r="HYG94" s="8"/>
      <c r="HYH94" s="8"/>
      <c r="HYI94" s="8"/>
      <c r="HYJ94" s="8"/>
      <c r="HYK94" s="8"/>
      <c r="HYL94" s="8"/>
      <c r="HYM94" s="8"/>
      <c r="HYN94" s="8"/>
      <c r="HYO94" s="8"/>
      <c r="HYP94" s="8"/>
      <c r="HYQ94" s="8"/>
      <c r="HYR94" s="8"/>
      <c r="HYS94" s="8"/>
      <c r="HYT94" s="8"/>
      <c r="HYU94" s="8"/>
      <c r="HYV94" s="8"/>
      <c r="HYW94" s="8"/>
      <c r="HYX94" s="8"/>
      <c r="HYY94" s="8"/>
      <c r="HYZ94" s="8"/>
      <c r="HZA94" s="8"/>
      <c r="HZB94" s="8"/>
      <c r="HZC94" s="8"/>
      <c r="HZD94" s="8"/>
      <c r="HZE94" s="8"/>
      <c r="HZF94" s="8"/>
      <c r="HZG94" s="8"/>
      <c r="HZH94" s="8"/>
      <c r="HZI94" s="8"/>
      <c r="HZJ94" s="8"/>
      <c r="HZK94" s="8"/>
      <c r="HZL94" s="8"/>
      <c r="HZM94" s="8"/>
      <c r="HZN94" s="8"/>
      <c r="HZO94" s="8"/>
      <c r="HZP94" s="8"/>
      <c r="HZQ94" s="8"/>
      <c r="HZR94" s="8"/>
      <c r="HZS94" s="8"/>
      <c r="HZT94" s="8"/>
      <c r="HZU94" s="8"/>
      <c r="HZV94" s="8"/>
      <c r="HZW94" s="8"/>
      <c r="HZX94" s="8"/>
      <c r="HZY94" s="8"/>
      <c r="HZZ94" s="8"/>
      <c r="IAA94" s="8"/>
      <c r="IAB94" s="8"/>
      <c r="IAC94" s="8"/>
      <c r="IAD94" s="8"/>
      <c r="IAE94" s="8"/>
      <c r="IAF94" s="8"/>
      <c r="IAG94" s="8"/>
      <c r="IAH94" s="8"/>
      <c r="IAI94" s="8"/>
      <c r="IAJ94" s="8"/>
      <c r="IAK94" s="8"/>
      <c r="IAL94" s="8"/>
      <c r="IAM94" s="8"/>
      <c r="IAN94" s="8"/>
      <c r="IAO94" s="8"/>
      <c r="IAP94" s="8"/>
      <c r="IAQ94" s="8"/>
      <c r="IAR94" s="8"/>
      <c r="IAS94" s="8"/>
      <c r="IAT94" s="8"/>
      <c r="IAU94" s="8"/>
      <c r="IAV94" s="8"/>
      <c r="IAW94" s="8"/>
      <c r="IAX94" s="8"/>
      <c r="IAY94" s="8"/>
      <c r="IAZ94" s="8"/>
      <c r="IBA94" s="8"/>
      <c r="IBB94" s="8"/>
      <c r="IBC94" s="8"/>
      <c r="IBD94" s="8"/>
      <c r="IBE94" s="8"/>
      <c r="IBF94" s="8"/>
      <c r="IBG94" s="8"/>
      <c r="IBH94" s="8"/>
      <c r="IBI94" s="8"/>
      <c r="IBJ94" s="8"/>
      <c r="IBK94" s="8"/>
      <c r="IBL94" s="8"/>
      <c r="IBM94" s="8"/>
      <c r="IBN94" s="8"/>
      <c r="IBO94" s="8"/>
      <c r="IBP94" s="8"/>
      <c r="IBQ94" s="8"/>
      <c r="IBR94" s="8"/>
      <c r="IBS94" s="8"/>
      <c r="IBT94" s="8"/>
      <c r="IBU94" s="8"/>
      <c r="IBV94" s="8"/>
      <c r="IBW94" s="8"/>
      <c r="IBX94" s="8"/>
      <c r="IBY94" s="8"/>
      <c r="IBZ94" s="8"/>
      <c r="ICA94" s="8"/>
      <c r="ICB94" s="8"/>
      <c r="ICC94" s="8"/>
      <c r="ICD94" s="8"/>
      <c r="ICE94" s="8"/>
      <c r="ICF94" s="8"/>
      <c r="ICG94" s="8"/>
      <c r="ICH94" s="8"/>
      <c r="ICI94" s="8"/>
      <c r="ICJ94" s="8"/>
      <c r="ICK94" s="8"/>
      <c r="ICL94" s="8"/>
      <c r="ICM94" s="8"/>
      <c r="ICN94" s="8"/>
      <c r="ICO94" s="8"/>
      <c r="ICP94" s="8"/>
      <c r="ICQ94" s="8"/>
      <c r="ICR94" s="8"/>
      <c r="ICS94" s="8"/>
      <c r="ICT94" s="8"/>
      <c r="ICU94" s="8"/>
      <c r="ICV94" s="8"/>
      <c r="ICW94" s="8"/>
      <c r="ICX94" s="8"/>
      <c r="ICY94" s="8"/>
      <c r="ICZ94" s="8"/>
      <c r="IDA94" s="8"/>
      <c r="IDB94" s="8"/>
      <c r="IDC94" s="8"/>
      <c r="IDD94" s="8"/>
      <c r="IDE94" s="8"/>
      <c r="IDF94" s="8"/>
      <c r="IDG94" s="8"/>
      <c r="IDH94" s="8"/>
      <c r="IDI94" s="8"/>
      <c r="IDJ94" s="8"/>
      <c r="IDK94" s="8"/>
      <c r="IDL94" s="8"/>
      <c r="IDM94" s="8"/>
      <c r="IDN94" s="8"/>
      <c r="IDO94" s="8"/>
      <c r="IDP94" s="8"/>
      <c r="IDQ94" s="8"/>
      <c r="IDR94" s="8"/>
      <c r="IDS94" s="8"/>
      <c r="IDT94" s="8"/>
      <c r="IDU94" s="8"/>
      <c r="IDV94" s="8"/>
      <c r="IDW94" s="8"/>
      <c r="IDX94" s="8"/>
      <c r="IDY94" s="8"/>
      <c r="IDZ94" s="8"/>
      <c r="IEA94" s="8"/>
      <c r="IEB94" s="8"/>
      <c r="IEC94" s="8"/>
      <c r="IED94" s="8"/>
      <c r="IEE94" s="8"/>
      <c r="IEF94" s="8"/>
      <c r="IEG94" s="8"/>
      <c r="IEH94" s="8"/>
      <c r="IEI94" s="8"/>
      <c r="IEJ94" s="8"/>
      <c r="IEK94" s="8"/>
      <c r="IEL94" s="8"/>
      <c r="IEM94" s="8"/>
      <c r="IEN94" s="8"/>
      <c r="IEO94" s="8"/>
      <c r="IEP94" s="8"/>
      <c r="IEQ94" s="8"/>
      <c r="IER94" s="8"/>
      <c r="IES94" s="8"/>
      <c r="IET94" s="8"/>
      <c r="IEU94" s="8"/>
      <c r="IEV94" s="8"/>
      <c r="IEW94" s="8"/>
      <c r="IEX94" s="8"/>
      <c r="IEY94" s="8"/>
      <c r="IEZ94" s="8"/>
      <c r="IFA94" s="8"/>
      <c r="IFB94" s="8"/>
      <c r="IFC94" s="8"/>
      <c r="IFD94" s="8"/>
      <c r="IFE94" s="8"/>
      <c r="IFF94" s="8"/>
      <c r="IFG94" s="8"/>
      <c r="IFH94" s="8"/>
      <c r="IFI94" s="8"/>
      <c r="IFJ94" s="8"/>
      <c r="IFK94" s="8"/>
      <c r="IFL94" s="8"/>
      <c r="IFM94" s="8"/>
      <c r="IFN94" s="8"/>
      <c r="IFO94" s="8"/>
      <c r="IFP94" s="8"/>
      <c r="IFQ94" s="8"/>
      <c r="IFR94" s="8"/>
      <c r="IFS94" s="8"/>
      <c r="IFT94" s="8"/>
      <c r="IFU94" s="8"/>
      <c r="IFV94" s="8"/>
      <c r="IFW94" s="8"/>
      <c r="IFX94" s="8"/>
      <c r="IFY94" s="8"/>
      <c r="IFZ94" s="8"/>
      <c r="IGA94" s="8"/>
      <c r="IGB94" s="8"/>
      <c r="IGC94" s="8"/>
      <c r="IGD94" s="8"/>
      <c r="IGE94" s="8"/>
      <c r="IGF94" s="8"/>
      <c r="IGG94" s="8"/>
      <c r="IGH94" s="8"/>
      <c r="IGI94" s="8"/>
      <c r="IGJ94" s="8"/>
      <c r="IGK94" s="8"/>
      <c r="IGL94" s="8"/>
      <c r="IGM94" s="8"/>
      <c r="IGN94" s="8"/>
      <c r="IGO94" s="8"/>
      <c r="IGP94" s="8"/>
      <c r="IGQ94" s="8"/>
      <c r="IGR94" s="8"/>
      <c r="IGS94" s="8"/>
      <c r="IGT94" s="8"/>
      <c r="IGU94" s="8"/>
      <c r="IGV94" s="8"/>
      <c r="IGW94" s="8"/>
      <c r="IGX94" s="8"/>
      <c r="IGY94" s="8"/>
      <c r="IGZ94" s="8"/>
      <c r="IHA94" s="8"/>
      <c r="IHB94" s="8"/>
      <c r="IHC94" s="8"/>
      <c r="IHD94" s="8"/>
      <c r="IHE94" s="8"/>
      <c r="IHF94" s="8"/>
      <c r="IHG94" s="8"/>
      <c r="IHH94" s="8"/>
      <c r="IHI94" s="8"/>
      <c r="IHJ94" s="8"/>
      <c r="IHK94" s="8"/>
      <c r="IHL94" s="8"/>
      <c r="IHM94" s="8"/>
      <c r="IHN94" s="8"/>
      <c r="IHO94" s="8"/>
      <c r="IHP94" s="8"/>
      <c r="IHQ94" s="8"/>
      <c r="IHR94" s="8"/>
      <c r="IHS94" s="8"/>
      <c r="IHT94" s="8"/>
      <c r="IHU94" s="8"/>
      <c r="IHV94" s="8"/>
      <c r="IHW94" s="8"/>
      <c r="IHX94" s="8"/>
      <c r="IHY94" s="8"/>
      <c r="IHZ94" s="8"/>
      <c r="IIA94" s="8"/>
      <c r="IIB94" s="8"/>
      <c r="IIC94" s="8"/>
      <c r="IID94" s="8"/>
      <c r="IIE94" s="8"/>
      <c r="IIF94" s="8"/>
      <c r="IIG94" s="8"/>
      <c r="IIH94" s="8"/>
      <c r="III94" s="8"/>
      <c r="IIJ94" s="8"/>
      <c r="IIK94" s="8"/>
      <c r="IIL94" s="8"/>
      <c r="IIM94" s="8"/>
      <c r="IIN94" s="8"/>
      <c r="IIO94" s="8"/>
      <c r="IIP94" s="8"/>
      <c r="IIQ94" s="8"/>
      <c r="IIR94" s="8"/>
      <c r="IIS94" s="8"/>
      <c r="IIT94" s="8"/>
      <c r="IIU94" s="8"/>
      <c r="IIV94" s="8"/>
      <c r="IIW94" s="8"/>
      <c r="IIX94" s="8"/>
      <c r="IIY94" s="8"/>
      <c r="IIZ94" s="8"/>
      <c r="IJA94" s="8"/>
      <c r="IJB94" s="8"/>
      <c r="IJC94" s="8"/>
      <c r="IJD94" s="8"/>
      <c r="IJE94" s="8"/>
      <c r="IJF94" s="8"/>
      <c r="IJG94" s="8"/>
      <c r="IJH94" s="8"/>
      <c r="IJI94" s="8"/>
      <c r="IJJ94" s="8"/>
      <c r="IJK94" s="8"/>
      <c r="IJL94" s="8"/>
      <c r="IJM94" s="8"/>
      <c r="IJN94" s="8"/>
      <c r="IJO94" s="8"/>
      <c r="IJP94" s="8"/>
      <c r="IJQ94" s="8"/>
      <c r="IJR94" s="8"/>
      <c r="IJS94" s="8"/>
      <c r="IJT94" s="8"/>
      <c r="IJU94" s="8"/>
      <c r="IJV94" s="8"/>
      <c r="IJW94" s="8"/>
      <c r="IJX94" s="8"/>
      <c r="IJY94" s="8"/>
      <c r="IJZ94" s="8"/>
      <c r="IKA94" s="8"/>
      <c r="IKB94" s="8"/>
      <c r="IKC94" s="8"/>
      <c r="IKD94" s="8"/>
      <c r="IKE94" s="8"/>
      <c r="IKF94" s="8"/>
      <c r="IKG94" s="8"/>
      <c r="IKH94" s="8"/>
      <c r="IKI94" s="8"/>
      <c r="IKJ94" s="8"/>
      <c r="IKK94" s="8"/>
      <c r="IKL94" s="8"/>
      <c r="IKM94" s="8"/>
      <c r="IKN94" s="8"/>
      <c r="IKO94" s="8"/>
      <c r="IKP94" s="8"/>
      <c r="IKQ94" s="8"/>
      <c r="IKR94" s="8"/>
      <c r="IKS94" s="8"/>
      <c r="IKT94" s="8"/>
      <c r="IKU94" s="8"/>
      <c r="IKV94" s="8"/>
      <c r="IKW94" s="8"/>
      <c r="IKX94" s="8"/>
      <c r="IKY94" s="8"/>
      <c r="IKZ94" s="8"/>
      <c r="ILA94" s="8"/>
      <c r="ILB94" s="8"/>
      <c r="ILC94" s="8"/>
      <c r="ILD94" s="8"/>
      <c r="ILE94" s="8"/>
      <c r="ILF94" s="8"/>
      <c r="ILG94" s="8"/>
      <c r="ILH94" s="8"/>
      <c r="ILI94" s="8"/>
      <c r="ILJ94" s="8"/>
      <c r="ILK94" s="8"/>
      <c r="ILL94" s="8"/>
      <c r="ILM94" s="8"/>
      <c r="ILN94" s="8"/>
      <c r="ILO94" s="8"/>
      <c r="ILP94" s="8"/>
      <c r="ILQ94" s="8"/>
      <c r="ILR94" s="8"/>
      <c r="ILS94" s="8"/>
      <c r="ILT94" s="8"/>
      <c r="ILU94" s="8"/>
      <c r="ILV94" s="8"/>
      <c r="ILW94" s="8"/>
      <c r="ILX94" s="8"/>
      <c r="ILY94" s="8"/>
      <c r="ILZ94" s="8"/>
      <c r="IMA94" s="8"/>
      <c r="IMB94" s="8"/>
      <c r="IMC94" s="8"/>
      <c r="IMD94" s="8"/>
      <c r="IME94" s="8"/>
      <c r="IMF94" s="8"/>
      <c r="IMG94" s="8"/>
      <c r="IMH94" s="8"/>
      <c r="IMI94" s="8"/>
      <c r="IMJ94" s="8"/>
      <c r="IMK94" s="8"/>
      <c r="IML94" s="8"/>
      <c r="IMM94" s="8"/>
      <c r="IMN94" s="8"/>
      <c r="IMO94" s="8"/>
      <c r="IMP94" s="8"/>
      <c r="IMQ94" s="8"/>
      <c r="IMR94" s="8"/>
      <c r="IMS94" s="8"/>
      <c r="IMT94" s="8"/>
      <c r="IMU94" s="8"/>
      <c r="IMV94" s="8"/>
      <c r="IMW94" s="8"/>
      <c r="IMX94" s="8"/>
      <c r="IMY94" s="8"/>
      <c r="IMZ94" s="8"/>
      <c r="INA94" s="8"/>
      <c r="INB94" s="8"/>
      <c r="INC94" s="8"/>
      <c r="IND94" s="8"/>
      <c r="INE94" s="8"/>
      <c r="INF94" s="8"/>
      <c r="ING94" s="8"/>
      <c r="INH94" s="8"/>
      <c r="INI94" s="8"/>
      <c r="INJ94" s="8"/>
      <c r="INK94" s="8"/>
      <c r="INL94" s="8"/>
      <c r="INM94" s="8"/>
      <c r="INN94" s="8"/>
      <c r="INO94" s="8"/>
      <c r="INP94" s="8"/>
      <c r="INQ94" s="8"/>
      <c r="INR94" s="8"/>
      <c r="INS94" s="8"/>
      <c r="INT94" s="8"/>
      <c r="INU94" s="8"/>
      <c r="INV94" s="8"/>
      <c r="INW94" s="8"/>
      <c r="INX94" s="8"/>
      <c r="INY94" s="8"/>
      <c r="INZ94" s="8"/>
      <c r="IOA94" s="8"/>
      <c r="IOB94" s="8"/>
      <c r="IOC94" s="8"/>
      <c r="IOD94" s="8"/>
      <c r="IOE94" s="8"/>
      <c r="IOF94" s="8"/>
      <c r="IOG94" s="8"/>
      <c r="IOH94" s="8"/>
      <c r="IOI94" s="8"/>
      <c r="IOJ94" s="8"/>
      <c r="IOK94" s="8"/>
      <c r="IOL94" s="8"/>
      <c r="IOM94" s="8"/>
      <c r="ION94" s="8"/>
      <c r="IOO94" s="8"/>
      <c r="IOP94" s="8"/>
      <c r="IOQ94" s="8"/>
      <c r="IOR94" s="8"/>
      <c r="IOS94" s="8"/>
      <c r="IOT94" s="8"/>
      <c r="IOU94" s="8"/>
      <c r="IOV94" s="8"/>
      <c r="IOW94" s="8"/>
      <c r="IOX94" s="8"/>
      <c r="IOY94" s="8"/>
      <c r="IOZ94" s="8"/>
      <c r="IPA94" s="8"/>
      <c r="IPB94" s="8"/>
      <c r="IPC94" s="8"/>
      <c r="IPD94" s="8"/>
      <c r="IPE94" s="8"/>
      <c r="IPF94" s="8"/>
      <c r="IPG94" s="8"/>
      <c r="IPH94" s="8"/>
      <c r="IPI94" s="8"/>
      <c r="IPJ94" s="8"/>
      <c r="IPK94" s="8"/>
      <c r="IPL94" s="8"/>
      <c r="IPM94" s="8"/>
      <c r="IPN94" s="8"/>
      <c r="IPO94" s="8"/>
      <c r="IPP94" s="8"/>
      <c r="IPQ94" s="8"/>
      <c r="IPR94" s="8"/>
      <c r="IPS94" s="8"/>
      <c r="IPT94" s="8"/>
      <c r="IPU94" s="8"/>
      <c r="IPV94" s="8"/>
      <c r="IPW94" s="8"/>
      <c r="IPX94" s="8"/>
      <c r="IPY94" s="8"/>
      <c r="IPZ94" s="8"/>
      <c r="IQA94" s="8"/>
      <c r="IQB94" s="8"/>
      <c r="IQC94" s="8"/>
      <c r="IQD94" s="8"/>
      <c r="IQE94" s="8"/>
      <c r="IQF94" s="8"/>
      <c r="IQG94" s="8"/>
      <c r="IQH94" s="8"/>
      <c r="IQI94" s="8"/>
      <c r="IQJ94" s="8"/>
      <c r="IQK94" s="8"/>
      <c r="IQL94" s="8"/>
      <c r="IQM94" s="8"/>
      <c r="IQN94" s="8"/>
      <c r="IQO94" s="8"/>
      <c r="IQP94" s="8"/>
      <c r="IQQ94" s="8"/>
      <c r="IQR94" s="8"/>
      <c r="IQS94" s="8"/>
      <c r="IQT94" s="8"/>
      <c r="IQU94" s="8"/>
      <c r="IQV94" s="8"/>
      <c r="IQW94" s="8"/>
      <c r="IQX94" s="8"/>
      <c r="IQY94" s="8"/>
      <c r="IQZ94" s="8"/>
      <c r="IRA94" s="8"/>
      <c r="IRB94" s="8"/>
      <c r="IRC94" s="8"/>
      <c r="IRD94" s="8"/>
      <c r="IRE94" s="8"/>
      <c r="IRF94" s="8"/>
      <c r="IRG94" s="8"/>
      <c r="IRH94" s="8"/>
      <c r="IRI94" s="8"/>
      <c r="IRJ94" s="8"/>
      <c r="IRK94" s="8"/>
      <c r="IRL94" s="8"/>
      <c r="IRM94" s="8"/>
      <c r="IRN94" s="8"/>
      <c r="IRO94" s="8"/>
      <c r="IRP94" s="8"/>
      <c r="IRQ94" s="8"/>
      <c r="IRR94" s="8"/>
      <c r="IRS94" s="8"/>
      <c r="IRT94" s="8"/>
      <c r="IRU94" s="8"/>
      <c r="IRV94" s="8"/>
      <c r="IRW94" s="8"/>
      <c r="IRX94" s="8"/>
      <c r="IRY94" s="8"/>
      <c r="IRZ94" s="8"/>
      <c r="ISA94" s="8"/>
      <c r="ISB94" s="8"/>
      <c r="ISC94" s="8"/>
      <c r="ISD94" s="8"/>
      <c r="ISE94" s="8"/>
      <c r="ISF94" s="8"/>
      <c r="ISG94" s="8"/>
      <c r="ISH94" s="8"/>
      <c r="ISI94" s="8"/>
      <c r="ISJ94" s="8"/>
      <c r="ISK94" s="8"/>
      <c r="ISL94" s="8"/>
      <c r="ISM94" s="8"/>
      <c r="ISN94" s="8"/>
      <c r="ISO94" s="8"/>
      <c r="ISP94" s="8"/>
      <c r="ISQ94" s="8"/>
      <c r="ISR94" s="8"/>
      <c r="ISS94" s="8"/>
      <c r="IST94" s="8"/>
      <c r="ISU94" s="8"/>
      <c r="ISV94" s="8"/>
      <c r="ISW94" s="8"/>
      <c r="ISX94" s="8"/>
      <c r="ISY94" s="8"/>
      <c r="ISZ94" s="8"/>
      <c r="ITA94" s="8"/>
      <c r="ITB94" s="8"/>
      <c r="ITC94" s="8"/>
      <c r="ITD94" s="8"/>
      <c r="ITE94" s="8"/>
      <c r="ITF94" s="8"/>
      <c r="ITG94" s="8"/>
      <c r="ITH94" s="8"/>
      <c r="ITI94" s="8"/>
      <c r="ITJ94" s="8"/>
      <c r="ITK94" s="8"/>
      <c r="ITL94" s="8"/>
      <c r="ITM94" s="8"/>
      <c r="ITN94" s="8"/>
      <c r="ITO94" s="8"/>
      <c r="ITP94" s="8"/>
      <c r="ITQ94" s="8"/>
      <c r="ITR94" s="8"/>
      <c r="ITS94" s="8"/>
      <c r="ITT94" s="8"/>
      <c r="ITU94" s="8"/>
      <c r="ITV94" s="8"/>
      <c r="ITW94" s="8"/>
      <c r="ITX94" s="8"/>
      <c r="ITY94" s="8"/>
      <c r="ITZ94" s="8"/>
      <c r="IUA94" s="8"/>
      <c r="IUB94" s="8"/>
      <c r="IUC94" s="8"/>
      <c r="IUD94" s="8"/>
      <c r="IUE94" s="8"/>
      <c r="IUF94" s="8"/>
      <c r="IUG94" s="8"/>
      <c r="IUH94" s="8"/>
      <c r="IUI94" s="8"/>
      <c r="IUJ94" s="8"/>
      <c r="IUK94" s="8"/>
      <c r="IUL94" s="8"/>
      <c r="IUM94" s="8"/>
      <c r="IUN94" s="8"/>
      <c r="IUO94" s="8"/>
      <c r="IUP94" s="8"/>
      <c r="IUQ94" s="8"/>
      <c r="IUR94" s="8"/>
      <c r="IUS94" s="8"/>
      <c r="IUT94" s="8"/>
      <c r="IUU94" s="8"/>
      <c r="IUV94" s="8"/>
      <c r="IUW94" s="8"/>
      <c r="IUX94" s="8"/>
      <c r="IUY94" s="8"/>
      <c r="IUZ94" s="8"/>
      <c r="IVA94" s="8"/>
      <c r="IVB94" s="8"/>
      <c r="IVC94" s="8"/>
      <c r="IVD94" s="8"/>
      <c r="IVE94" s="8"/>
      <c r="IVF94" s="8"/>
      <c r="IVG94" s="8"/>
      <c r="IVH94" s="8"/>
      <c r="IVI94" s="8"/>
      <c r="IVJ94" s="8"/>
      <c r="IVK94" s="8"/>
      <c r="IVL94" s="8"/>
      <c r="IVM94" s="8"/>
      <c r="IVN94" s="8"/>
      <c r="IVO94" s="8"/>
      <c r="IVP94" s="8"/>
      <c r="IVQ94" s="8"/>
      <c r="IVR94" s="8"/>
      <c r="IVS94" s="8"/>
      <c r="IVT94" s="8"/>
      <c r="IVU94" s="8"/>
      <c r="IVV94" s="8"/>
      <c r="IVW94" s="8"/>
      <c r="IVX94" s="8"/>
      <c r="IVY94" s="8"/>
      <c r="IVZ94" s="8"/>
      <c r="IWA94" s="8"/>
      <c r="IWB94" s="8"/>
      <c r="IWC94" s="8"/>
      <c r="IWD94" s="8"/>
      <c r="IWE94" s="8"/>
      <c r="IWF94" s="8"/>
      <c r="IWG94" s="8"/>
      <c r="IWH94" s="8"/>
      <c r="IWI94" s="8"/>
      <c r="IWJ94" s="8"/>
      <c r="IWK94" s="8"/>
      <c r="IWL94" s="8"/>
      <c r="IWM94" s="8"/>
      <c r="IWN94" s="8"/>
      <c r="IWO94" s="8"/>
      <c r="IWP94" s="8"/>
      <c r="IWQ94" s="8"/>
      <c r="IWR94" s="8"/>
      <c r="IWS94" s="8"/>
      <c r="IWT94" s="8"/>
      <c r="IWU94" s="8"/>
      <c r="IWV94" s="8"/>
      <c r="IWW94" s="8"/>
      <c r="IWX94" s="8"/>
      <c r="IWY94" s="8"/>
      <c r="IWZ94" s="8"/>
      <c r="IXA94" s="8"/>
      <c r="IXB94" s="8"/>
      <c r="IXC94" s="8"/>
      <c r="IXD94" s="8"/>
      <c r="IXE94" s="8"/>
      <c r="IXF94" s="8"/>
      <c r="IXG94" s="8"/>
      <c r="IXH94" s="8"/>
      <c r="IXI94" s="8"/>
      <c r="IXJ94" s="8"/>
      <c r="IXK94" s="8"/>
      <c r="IXL94" s="8"/>
      <c r="IXM94" s="8"/>
      <c r="IXN94" s="8"/>
      <c r="IXO94" s="8"/>
      <c r="IXP94" s="8"/>
      <c r="IXQ94" s="8"/>
      <c r="IXR94" s="8"/>
      <c r="IXS94" s="8"/>
      <c r="IXT94" s="8"/>
      <c r="IXU94" s="8"/>
      <c r="IXV94" s="8"/>
      <c r="IXW94" s="8"/>
      <c r="IXX94" s="8"/>
      <c r="IXY94" s="8"/>
      <c r="IXZ94" s="8"/>
      <c r="IYA94" s="8"/>
      <c r="IYB94" s="8"/>
      <c r="IYC94" s="8"/>
      <c r="IYD94" s="8"/>
      <c r="IYE94" s="8"/>
      <c r="IYF94" s="8"/>
      <c r="IYG94" s="8"/>
      <c r="IYH94" s="8"/>
      <c r="IYI94" s="8"/>
      <c r="IYJ94" s="8"/>
      <c r="IYK94" s="8"/>
      <c r="IYL94" s="8"/>
      <c r="IYM94" s="8"/>
      <c r="IYN94" s="8"/>
      <c r="IYO94" s="8"/>
      <c r="IYP94" s="8"/>
      <c r="IYQ94" s="8"/>
      <c r="IYR94" s="8"/>
      <c r="IYS94" s="8"/>
      <c r="IYT94" s="8"/>
      <c r="IYU94" s="8"/>
      <c r="IYV94" s="8"/>
      <c r="IYW94" s="8"/>
      <c r="IYX94" s="8"/>
      <c r="IYY94" s="8"/>
      <c r="IYZ94" s="8"/>
      <c r="IZA94" s="8"/>
      <c r="IZB94" s="8"/>
      <c r="IZC94" s="8"/>
      <c r="IZD94" s="8"/>
      <c r="IZE94" s="8"/>
      <c r="IZF94" s="8"/>
      <c r="IZG94" s="8"/>
      <c r="IZH94" s="8"/>
      <c r="IZI94" s="8"/>
      <c r="IZJ94" s="8"/>
      <c r="IZK94" s="8"/>
      <c r="IZL94" s="8"/>
      <c r="IZM94" s="8"/>
      <c r="IZN94" s="8"/>
      <c r="IZO94" s="8"/>
      <c r="IZP94" s="8"/>
      <c r="IZQ94" s="8"/>
      <c r="IZR94" s="8"/>
      <c r="IZS94" s="8"/>
      <c r="IZT94" s="8"/>
      <c r="IZU94" s="8"/>
      <c r="IZV94" s="8"/>
      <c r="IZW94" s="8"/>
      <c r="IZX94" s="8"/>
      <c r="IZY94" s="8"/>
      <c r="IZZ94" s="8"/>
      <c r="JAA94" s="8"/>
      <c r="JAB94" s="8"/>
      <c r="JAC94" s="8"/>
      <c r="JAD94" s="8"/>
      <c r="JAE94" s="8"/>
      <c r="JAF94" s="8"/>
      <c r="JAG94" s="8"/>
      <c r="JAH94" s="8"/>
      <c r="JAI94" s="8"/>
      <c r="JAJ94" s="8"/>
      <c r="JAK94" s="8"/>
      <c r="JAL94" s="8"/>
      <c r="JAM94" s="8"/>
      <c r="JAN94" s="8"/>
      <c r="JAO94" s="8"/>
      <c r="JAP94" s="8"/>
      <c r="JAQ94" s="8"/>
      <c r="JAR94" s="8"/>
      <c r="JAS94" s="8"/>
      <c r="JAT94" s="8"/>
      <c r="JAU94" s="8"/>
      <c r="JAV94" s="8"/>
      <c r="JAW94" s="8"/>
      <c r="JAX94" s="8"/>
      <c r="JAY94" s="8"/>
      <c r="JAZ94" s="8"/>
      <c r="JBA94" s="8"/>
      <c r="JBB94" s="8"/>
      <c r="JBC94" s="8"/>
      <c r="JBD94" s="8"/>
      <c r="JBE94" s="8"/>
      <c r="JBF94" s="8"/>
      <c r="JBG94" s="8"/>
      <c r="JBH94" s="8"/>
      <c r="JBI94" s="8"/>
      <c r="JBJ94" s="8"/>
      <c r="JBK94" s="8"/>
      <c r="JBL94" s="8"/>
      <c r="JBM94" s="8"/>
      <c r="JBN94" s="8"/>
      <c r="JBO94" s="8"/>
      <c r="JBP94" s="8"/>
      <c r="JBQ94" s="8"/>
      <c r="JBR94" s="8"/>
      <c r="JBS94" s="8"/>
      <c r="JBT94" s="8"/>
      <c r="JBU94" s="8"/>
      <c r="JBV94" s="8"/>
      <c r="JBW94" s="8"/>
      <c r="JBX94" s="8"/>
      <c r="JBY94" s="8"/>
      <c r="JBZ94" s="8"/>
      <c r="JCA94" s="8"/>
      <c r="JCB94" s="8"/>
      <c r="JCC94" s="8"/>
      <c r="JCD94" s="8"/>
      <c r="JCE94" s="8"/>
      <c r="JCF94" s="8"/>
      <c r="JCG94" s="8"/>
      <c r="JCH94" s="8"/>
      <c r="JCI94" s="8"/>
      <c r="JCJ94" s="8"/>
      <c r="JCK94" s="8"/>
      <c r="JCL94" s="8"/>
      <c r="JCM94" s="8"/>
      <c r="JCN94" s="8"/>
      <c r="JCO94" s="8"/>
      <c r="JCP94" s="8"/>
      <c r="JCQ94" s="8"/>
      <c r="JCR94" s="8"/>
      <c r="JCS94" s="8"/>
      <c r="JCT94" s="8"/>
      <c r="JCU94" s="8"/>
      <c r="JCV94" s="8"/>
      <c r="JCW94" s="8"/>
      <c r="JCX94" s="8"/>
      <c r="JCY94" s="8"/>
      <c r="JCZ94" s="8"/>
      <c r="JDA94" s="8"/>
      <c r="JDB94" s="8"/>
      <c r="JDC94" s="8"/>
      <c r="JDD94" s="8"/>
      <c r="JDE94" s="8"/>
      <c r="JDF94" s="8"/>
      <c r="JDG94" s="8"/>
      <c r="JDH94" s="8"/>
      <c r="JDI94" s="8"/>
      <c r="JDJ94" s="8"/>
      <c r="JDK94" s="8"/>
      <c r="JDL94" s="8"/>
      <c r="JDM94" s="8"/>
      <c r="JDN94" s="8"/>
      <c r="JDO94" s="8"/>
      <c r="JDP94" s="8"/>
      <c r="JDQ94" s="8"/>
      <c r="JDR94" s="8"/>
      <c r="JDS94" s="8"/>
      <c r="JDT94" s="8"/>
      <c r="JDU94" s="8"/>
      <c r="JDV94" s="8"/>
      <c r="JDW94" s="8"/>
      <c r="JDX94" s="8"/>
      <c r="JDY94" s="8"/>
      <c r="JDZ94" s="8"/>
      <c r="JEA94" s="8"/>
      <c r="JEB94" s="8"/>
      <c r="JEC94" s="8"/>
      <c r="JED94" s="8"/>
      <c r="JEE94" s="8"/>
      <c r="JEF94" s="8"/>
      <c r="JEG94" s="8"/>
      <c r="JEH94" s="8"/>
      <c r="JEI94" s="8"/>
      <c r="JEJ94" s="8"/>
      <c r="JEK94" s="8"/>
      <c r="JEL94" s="8"/>
      <c r="JEM94" s="8"/>
      <c r="JEN94" s="8"/>
      <c r="JEO94" s="8"/>
      <c r="JEP94" s="8"/>
      <c r="JEQ94" s="8"/>
      <c r="JER94" s="8"/>
      <c r="JES94" s="8"/>
      <c r="JET94" s="8"/>
      <c r="JEU94" s="8"/>
      <c r="JEV94" s="8"/>
      <c r="JEW94" s="8"/>
      <c r="JEX94" s="8"/>
      <c r="JEY94" s="8"/>
      <c r="JEZ94" s="8"/>
      <c r="JFA94" s="8"/>
      <c r="JFB94" s="8"/>
      <c r="JFC94" s="8"/>
      <c r="JFD94" s="8"/>
      <c r="JFE94" s="8"/>
      <c r="JFF94" s="8"/>
      <c r="JFG94" s="8"/>
      <c r="JFH94" s="8"/>
      <c r="JFI94" s="8"/>
      <c r="JFJ94" s="8"/>
      <c r="JFK94" s="8"/>
      <c r="JFL94" s="8"/>
      <c r="JFM94" s="8"/>
      <c r="JFN94" s="8"/>
      <c r="JFO94" s="8"/>
      <c r="JFP94" s="8"/>
      <c r="JFQ94" s="8"/>
      <c r="JFR94" s="8"/>
      <c r="JFS94" s="8"/>
      <c r="JFT94" s="8"/>
      <c r="JFU94" s="8"/>
      <c r="JFV94" s="8"/>
      <c r="JFW94" s="8"/>
      <c r="JFX94" s="8"/>
      <c r="JFY94" s="8"/>
      <c r="JFZ94" s="8"/>
      <c r="JGA94" s="8"/>
      <c r="JGB94" s="8"/>
      <c r="JGC94" s="8"/>
      <c r="JGD94" s="8"/>
      <c r="JGE94" s="8"/>
      <c r="JGF94" s="8"/>
      <c r="JGG94" s="8"/>
      <c r="JGH94" s="8"/>
      <c r="JGI94" s="8"/>
      <c r="JGJ94" s="8"/>
      <c r="JGK94" s="8"/>
      <c r="JGL94" s="8"/>
      <c r="JGM94" s="8"/>
      <c r="JGN94" s="8"/>
      <c r="JGO94" s="8"/>
      <c r="JGP94" s="8"/>
      <c r="JGQ94" s="8"/>
      <c r="JGR94" s="8"/>
      <c r="JGS94" s="8"/>
      <c r="JGT94" s="8"/>
      <c r="JGU94" s="8"/>
      <c r="JGV94" s="8"/>
      <c r="JGW94" s="8"/>
      <c r="JGX94" s="8"/>
      <c r="JGY94" s="8"/>
      <c r="JGZ94" s="8"/>
      <c r="JHA94" s="8"/>
      <c r="JHB94" s="8"/>
      <c r="JHC94" s="8"/>
      <c r="JHD94" s="8"/>
      <c r="JHE94" s="8"/>
      <c r="JHF94" s="8"/>
      <c r="JHG94" s="8"/>
      <c r="JHH94" s="8"/>
      <c r="JHI94" s="8"/>
      <c r="JHJ94" s="8"/>
      <c r="JHK94" s="8"/>
      <c r="JHL94" s="8"/>
      <c r="JHM94" s="8"/>
      <c r="JHN94" s="8"/>
      <c r="JHO94" s="8"/>
      <c r="JHP94" s="8"/>
      <c r="JHQ94" s="8"/>
      <c r="JHR94" s="8"/>
      <c r="JHS94" s="8"/>
      <c r="JHT94" s="8"/>
      <c r="JHU94" s="8"/>
      <c r="JHV94" s="8"/>
      <c r="JHW94" s="8"/>
      <c r="JHX94" s="8"/>
      <c r="JHY94" s="8"/>
      <c r="JHZ94" s="8"/>
      <c r="JIA94" s="8"/>
      <c r="JIB94" s="8"/>
      <c r="JIC94" s="8"/>
      <c r="JID94" s="8"/>
      <c r="JIE94" s="8"/>
      <c r="JIF94" s="8"/>
      <c r="JIG94" s="8"/>
      <c r="JIH94" s="8"/>
      <c r="JII94" s="8"/>
      <c r="JIJ94" s="8"/>
      <c r="JIK94" s="8"/>
      <c r="JIL94" s="8"/>
      <c r="JIM94" s="8"/>
      <c r="JIN94" s="8"/>
      <c r="JIO94" s="8"/>
      <c r="JIP94" s="8"/>
      <c r="JIQ94" s="8"/>
      <c r="JIR94" s="8"/>
      <c r="JIS94" s="8"/>
      <c r="JIT94" s="8"/>
      <c r="JIU94" s="8"/>
      <c r="JIV94" s="8"/>
      <c r="JIW94" s="8"/>
      <c r="JIX94" s="8"/>
      <c r="JIY94" s="8"/>
      <c r="JIZ94" s="8"/>
      <c r="JJA94" s="8"/>
      <c r="JJB94" s="8"/>
      <c r="JJC94" s="8"/>
      <c r="JJD94" s="8"/>
      <c r="JJE94" s="8"/>
      <c r="JJF94" s="8"/>
      <c r="JJG94" s="8"/>
      <c r="JJH94" s="8"/>
      <c r="JJI94" s="8"/>
      <c r="JJJ94" s="8"/>
      <c r="JJK94" s="8"/>
      <c r="JJL94" s="8"/>
      <c r="JJM94" s="8"/>
      <c r="JJN94" s="8"/>
      <c r="JJO94" s="8"/>
      <c r="JJP94" s="8"/>
      <c r="JJQ94" s="8"/>
      <c r="JJR94" s="8"/>
      <c r="JJS94" s="8"/>
      <c r="JJT94" s="8"/>
      <c r="JJU94" s="8"/>
      <c r="JJV94" s="8"/>
      <c r="JJW94" s="8"/>
      <c r="JJX94" s="8"/>
      <c r="JJY94" s="8"/>
      <c r="JJZ94" s="8"/>
      <c r="JKA94" s="8"/>
      <c r="JKB94" s="8"/>
      <c r="JKC94" s="8"/>
      <c r="JKD94" s="8"/>
      <c r="JKE94" s="8"/>
      <c r="JKF94" s="8"/>
      <c r="JKG94" s="8"/>
      <c r="JKH94" s="8"/>
      <c r="JKI94" s="8"/>
      <c r="JKJ94" s="8"/>
      <c r="JKK94" s="8"/>
      <c r="JKL94" s="8"/>
      <c r="JKM94" s="8"/>
      <c r="JKN94" s="8"/>
      <c r="JKO94" s="8"/>
      <c r="JKP94" s="8"/>
      <c r="JKQ94" s="8"/>
      <c r="JKR94" s="8"/>
      <c r="JKS94" s="8"/>
      <c r="JKT94" s="8"/>
      <c r="JKU94" s="8"/>
      <c r="JKV94" s="8"/>
      <c r="JKW94" s="8"/>
      <c r="JKX94" s="8"/>
      <c r="JKY94" s="8"/>
      <c r="JKZ94" s="8"/>
      <c r="JLA94" s="8"/>
      <c r="JLB94" s="8"/>
      <c r="JLC94" s="8"/>
      <c r="JLD94" s="8"/>
      <c r="JLE94" s="8"/>
      <c r="JLF94" s="8"/>
      <c r="JLG94" s="8"/>
      <c r="JLH94" s="8"/>
      <c r="JLI94" s="8"/>
      <c r="JLJ94" s="8"/>
      <c r="JLK94" s="8"/>
      <c r="JLL94" s="8"/>
      <c r="JLM94" s="8"/>
      <c r="JLN94" s="8"/>
      <c r="JLO94" s="8"/>
      <c r="JLP94" s="8"/>
      <c r="JLQ94" s="8"/>
      <c r="JLR94" s="8"/>
      <c r="JLS94" s="8"/>
      <c r="JLT94" s="8"/>
      <c r="JLU94" s="8"/>
      <c r="JLV94" s="8"/>
      <c r="JLW94" s="8"/>
      <c r="JLX94" s="8"/>
      <c r="JLY94" s="8"/>
      <c r="JLZ94" s="8"/>
      <c r="JMA94" s="8"/>
      <c r="JMB94" s="8"/>
      <c r="JMC94" s="8"/>
      <c r="JMD94" s="8"/>
      <c r="JME94" s="8"/>
      <c r="JMF94" s="8"/>
      <c r="JMG94" s="8"/>
      <c r="JMH94" s="8"/>
      <c r="JMI94" s="8"/>
      <c r="JMJ94" s="8"/>
      <c r="JMK94" s="8"/>
      <c r="JML94" s="8"/>
      <c r="JMM94" s="8"/>
      <c r="JMN94" s="8"/>
      <c r="JMO94" s="8"/>
      <c r="JMP94" s="8"/>
      <c r="JMQ94" s="8"/>
      <c r="JMR94" s="8"/>
      <c r="JMS94" s="8"/>
      <c r="JMT94" s="8"/>
      <c r="JMU94" s="8"/>
      <c r="JMV94" s="8"/>
      <c r="JMW94" s="8"/>
      <c r="JMX94" s="8"/>
      <c r="JMY94" s="8"/>
      <c r="JMZ94" s="8"/>
      <c r="JNA94" s="8"/>
      <c r="JNB94" s="8"/>
      <c r="JNC94" s="8"/>
      <c r="JND94" s="8"/>
      <c r="JNE94" s="8"/>
      <c r="JNF94" s="8"/>
      <c r="JNG94" s="8"/>
      <c r="JNH94" s="8"/>
      <c r="JNI94" s="8"/>
      <c r="JNJ94" s="8"/>
      <c r="JNK94" s="8"/>
      <c r="JNL94" s="8"/>
      <c r="JNM94" s="8"/>
      <c r="JNN94" s="8"/>
      <c r="JNO94" s="8"/>
      <c r="JNP94" s="8"/>
      <c r="JNQ94" s="8"/>
      <c r="JNR94" s="8"/>
      <c r="JNS94" s="8"/>
      <c r="JNT94" s="8"/>
      <c r="JNU94" s="8"/>
      <c r="JNV94" s="8"/>
      <c r="JNW94" s="8"/>
      <c r="JNX94" s="8"/>
      <c r="JNY94" s="8"/>
      <c r="JNZ94" s="8"/>
      <c r="JOA94" s="8"/>
      <c r="JOB94" s="8"/>
      <c r="JOC94" s="8"/>
      <c r="JOD94" s="8"/>
      <c r="JOE94" s="8"/>
      <c r="JOF94" s="8"/>
      <c r="JOG94" s="8"/>
      <c r="JOH94" s="8"/>
      <c r="JOI94" s="8"/>
      <c r="JOJ94" s="8"/>
      <c r="JOK94" s="8"/>
      <c r="JOL94" s="8"/>
      <c r="JOM94" s="8"/>
      <c r="JON94" s="8"/>
      <c r="JOO94" s="8"/>
      <c r="JOP94" s="8"/>
      <c r="JOQ94" s="8"/>
      <c r="JOR94" s="8"/>
      <c r="JOS94" s="8"/>
      <c r="JOT94" s="8"/>
      <c r="JOU94" s="8"/>
      <c r="JOV94" s="8"/>
      <c r="JOW94" s="8"/>
      <c r="JOX94" s="8"/>
      <c r="JOY94" s="8"/>
      <c r="JOZ94" s="8"/>
      <c r="JPA94" s="8"/>
      <c r="JPB94" s="8"/>
      <c r="JPC94" s="8"/>
      <c r="JPD94" s="8"/>
      <c r="JPE94" s="8"/>
      <c r="JPF94" s="8"/>
      <c r="JPG94" s="8"/>
      <c r="JPH94" s="8"/>
      <c r="JPI94" s="8"/>
      <c r="JPJ94" s="8"/>
      <c r="JPK94" s="8"/>
      <c r="JPL94" s="8"/>
      <c r="JPM94" s="8"/>
      <c r="JPN94" s="8"/>
      <c r="JPO94" s="8"/>
      <c r="JPP94" s="8"/>
      <c r="JPQ94" s="8"/>
      <c r="JPR94" s="8"/>
      <c r="JPS94" s="8"/>
      <c r="JPT94" s="8"/>
      <c r="JPU94" s="8"/>
      <c r="JPV94" s="8"/>
      <c r="JPW94" s="8"/>
      <c r="JPX94" s="8"/>
      <c r="JPY94" s="8"/>
      <c r="JPZ94" s="8"/>
      <c r="JQA94" s="8"/>
      <c r="JQB94" s="8"/>
      <c r="JQC94" s="8"/>
      <c r="JQD94" s="8"/>
      <c r="JQE94" s="8"/>
      <c r="JQF94" s="8"/>
      <c r="JQG94" s="8"/>
      <c r="JQH94" s="8"/>
      <c r="JQI94" s="8"/>
      <c r="JQJ94" s="8"/>
      <c r="JQK94" s="8"/>
      <c r="JQL94" s="8"/>
      <c r="JQM94" s="8"/>
      <c r="JQN94" s="8"/>
      <c r="JQO94" s="8"/>
      <c r="JQP94" s="8"/>
      <c r="JQQ94" s="8"/>
      <c r="JQR94" s="8"/>
      <c r="JQS94" s="8"/>
      <c r="JQT94" s="8"/>
      <c r="JQU94" s="8"/>
      <c r="JQV94" s="8"/>
      <c r="JQW94" s="8"/>
      <c r="JQX94" s="8"/>
      <c r="JQY94" s="8"/>
      <c r="JQZ94" s="8"/>
      <c r="JRA94" s="8"/>
      <c r="JRB94" s="8"/>
      <c r="JRC94" s="8"/>
      <c r="JRD94" s="8"/>
      <c r="JRE94" s="8"/>
      <c r="JRF94" s="8"/>
      <c r="JRG94" s="8"/>
      <c r="JRH94" s="8"/>
      <c r="JRI94" s="8"/>
      <c r="JRJ94" s="8"/>
      <c r="JRK94" s="8"/>
      <c r="JRL94" s="8"/>
      <c r="JRM94" s="8"/>
      <c r="JRN94" s="8"/>
      <c r="JRO94" s="8"/>
      <c r="JRP94" s="8"/>
      <c r="JRQ94" s="8"/>
      <c r="JRR94" s="8"/>
      <c r="JRS94" s="8"/>
      <c r="JRT94" s="8"/>
      <c r="JRU94" s="8"/>
      <c r="JRV94" s="8"/>
      <c r="JRW94" s="8"/>
      <c r="JRX94" s="8"/>
      <c r="JRY94" s="8"/>
      <c r="JRZ94" s="8"/>
      <c r="JSA94" s="8"/>
      <c r="JSB94" s="8"/>
      <c r="JSC94" s="8"/>
      <c r="JSD94" s="8"/>
      <c r="JSE94" s="8"/>
      <c r="JSF94" s="8"/>
      <c r="JSG94" s="8"/>
      <c r="JSH94" s="8"/>
      <c r="JSI94" s="8"/>
      <c r="JSJ94" s="8"/>
      <c r="JSK94" s="8"/>
      <c r="JSL94" s="8"/>
      <c r="JSM94" s="8"/>
      <c r="JSN94" s="8"/>
      <c r="JSO94" s="8"/>
      <c r="JSP94" s="8"/>
      <c r="JSQ94" s="8"/>
      <c r="JSR94" s="8"/>
      <c r="JSS94" s="8"/>
      <c r="JST94" s="8"/>
      <c r="JSU94" s="8"/>
      <c r="JSV94" s="8"/>
      <c r="JSW94" s="8"/>
      <c r="JSX94" s="8"/>
      <c r="JSY94" s="8"/>
      <c r="JSZ94" s="8"/>
      <c r="JTA94" s="8"/>
      <c r="JTB94" s="8"/>
      <c r="JTC94" s="8"/>
      <c r="JTD94" s="8"/>
      <c r="JTE94" s="8"/>
      <c r="JTF94" s="8"/>
      <c r="JTG94" s="8"/>
      <c r="JTH94" s="8"/>
      <c r="JTI94" s="8"/>
      <c r="JTJ94" s="8"/>
      <c r="JTK94" s="8"/>
      <c r="JTL94" s="8"/>
      <c r="JTM94" s="8"/>
      <c r="JTN94" s="8"/>
      <c r="JTO94" s="8"/>
      <c r="JTP94" s="8"/>
      <c r="JTQ94" s="8"/>
      <c r="JTR94" s="8"/>
      <c r="JTS94" s="8"/>
      <c r="JTT94" s="8"/>
      <c r="JTU94" s="8"/>
      <c r="JTV94" s="8"/>
      <c r="JTW94" s="8"/>
      <c r="JTX94" s="8"/>
      <c r="JTY94" s="8"/>
      <c r="JTZ94" s="8"/>
      <c r="JUA94" s="8"/>
      <c r="JUB94" s="8"/>
      <c r="JUC94" s="8"/>
      <c r="JUD94" s="8"/>
      <c r="JUE94" s="8"/>
      <c r="JUF94" s="8"/>
      <c r="JUG94" s="8"/>
      <c r="JUH94" s="8"/>
      <c r="JUI94" s="8"/>
      <c r="JUJ94" s="8"/>
      <c r="JUK94" s="8"/>
      <c r="JUL94" s="8"/>
      <c r="JUM94" s="8"/>
      <c r="JUN94" s="8"/>
      <c r="JUO94" s="8"/>
      <c r="JUP94" s="8"/>
      <c r="JUQ94" s="8"/>
      <c r="JUR94" s="8"/>
      <c r="JUS94" s="8"/>
      <c r="JUT94" s="8"/>
      <c r="JUU94" s="8"/>
      <c r="JUV94" s="8"/>
      <c r="JUW94" s="8"/>
      <c r="JUX94" s="8"/>
      <c r="JUY94" s="8"/>
      <c r="JUZ94" s="8"/>
      <c r="JVA94" s="8"/>
      <c r="JVB94" s="8"/>
      <c r="JVC94" s="8"/>
      <c r="JVD94" s="8"/>
      <c r="JVE94" s="8"/>
      <c r="JVF94" s="8"/>
      <c r="JVG94" s="8"/>
      <c r="JVH94" s="8"/>
      <c r="JVI94" s="8"/>
      <c r="JVJ94" s="8"/>
      <c r="JVK94" s="8"/>
      <c r="JVL94" s="8"/>
      <c r="JVM94" s="8"/>
      <c r="JVN94" s="8"/>
      <c r="JVO94" s="8"/>
      <c r="JVP94" s="8"/>
      <c r="JVQ94" s="8"/>
      <c r="JVR94" s="8"/>
      <c r="JVS94" s="8"/>
      <c r="JVT94" s="8"/>
      <c r="JVU94" s="8"/>
      <c r="JVV94" s="8"/>
      <c r="JVW94" s="8"/>
      <c r="JVX94" s="8"/>
      <c r="JVY94" s="8"/>
      <c r="JVZ94" s="8"/>
      <c r="JWA94" s="8"/>
      <c r="JWB94" s="8"/>
      <c r="JWC94" s="8"/>
      <c r="JWD94" s="8"/>
      <c r="JWE94" s="8"/>
      <c r="JWF94" s="8"/>
      <c r="JWG94" s="8"/>
      <c r="JWH94" s="8"/>
      <c r="JWI94" s="8"/>
      <c r="JWJ94" s="8"/>
      <c r="JWK94" s="8"/>
      <c r="JWL94" s="8"/>
      <c r="JWM94" s="8"/>
      <c r="JWN94" s="8"/>
      <c r="JWO94" s="8"/>
      <c r="JWP94" s="8"/>
      <c r="JWQ94" s="8"/>
      <c r="JWR94" s="8"/>
      <c r="JWS94" s="8"/>
      <c r="JWT94" s="8"/>
      <c r="JWU94" s="8"/>
      <c r="JWV94" s="8"/>
      <c r="JWW94" s="8"/>
      <c r="JWX94" s="8"/>
      <c r="JWY94" s="8"/>
      <c r="JWZ94" s="8"/>
      <c r="JXA94" s="8"/>
      <c r="JXB94" s="8"/>
      <c r="JXC94" s="8"/>
      <c r="JXD94" s="8"/>
      <c r="JXE94" s="8"/>
      <c r="JXF94" s="8"/>
      <c r="JXG94" s="8"/>
      <c r="JXH94" s="8"/>
      <c r="JXI94" s="8"/>
      <c r="JXJ94" s="8"/>
      <c r="JXK94" s="8"/>
      <c r="JXL94" s="8"/>
      <c r="JXM94" s="8"/>
      <c r="JXN94" s="8"/>
      <c r="JXO94" s="8"/>
      <c r="JXP94" s="8"/>
      <c r="JXQ94" s="8"/>
      <c r="JXR94" s="8"/>
      <c r="JXS94" s="8"/>
      <c r="JXT94" s="8"/>
      <c r="JXU94" s="8"/>
      <c r="JXV94" s="8"/>
      <c r="JXW94" s="8"/>
      <c r="JXX94" s="8"/>
      <c r="JXY94" s="8"/>
      <c r="JXZ94" s="8"/>
      <c r="JYA94" s="8"/>
      <c r="JYB94" s="8"/>
      <c r="JYC94" s="8"/>
      <c r="JYD94" s="8"/>
      <c r="JYE94" s="8"/>
      <c r="JYF94" s="8"/>
      <c r="JYG94" s="8"/>
      <c r="JYH94" s="8"/>
      <c r="JYI94" s="8"/>
      <c r="JYJ94" s="8"/>
      <c r="JYK94" s="8"/>
      <c r="JYL94" s="8"/>
      <c r="JYM94" s="8"/>
      <c r="JYN94" s="8"/>
      <c r="JYO94" s="8"/>
      <c r="JYP94" s="8"/>
      <c r="JYQ94" s="8"/>
      <c r="JYR94" s="8"/>
      <c r="JYS94" s="8"/>
      <c r="JYT94" s="8"/>
      <c r="JYU94" s="8"/>
      <c r="JYV94" s="8"/>
      <c r="JYW94" s="8"/>
      <c r="JYX94" s="8"/>
      <c r="JYY94" s="8"/>
      <c r="JYZ94" s="8"/>
      <c r="JZA94" s="8"/>
      <c r="JZB94" s="8"/>
      <c r="JZC94" s="8"/>
      <c r="JZD94" s="8"/>
      <c r="JZE94" s="8"/>
      <c r="JZF94" s="8"/>
      <c r="JZG94" s="8"/>
      <c r="JZH94" s="8"/>
      <c r="JZI94" s="8"/>
      <c r="JZJ94" s="8"/>
      <c r="JZK94" s="8"/>
      <c r="JZL94" s="8"/>
      <c r="JZM94" s="8"/>
      <c r="JZN94" s="8"/>
      <c r="JZO94" s="8"/>
      <c r="JZP94" s="8"/>
      <c r="JZQ94" s="8"/>
      <c r="JZR94" s="8"/>
      <c r="JZS94" s="8"/>
      <c r="JZT94" s="8"/>
      <c r="JZU94" s="8"/>
      <c r="JZV94" s="8"/>
      <c r="JZW94" s="8"/>
      <c r="JZX94" s="8"/>
      <c r="JZY94" s="8"/>
      <c r="JZZ94" s="8"/>
      <c r="KAA94" s="8"/>
      <c r="KAB94" s="8"/>
      <c r="KAC94" s="8"/>
      <c r="KAD94" s="8"/>
      <c r="KAE94" s="8"/>
      <c r="KAF94" s="8"/>
      <c r="KAG94" s="8"/>
      <c r="KAH94" s="8"/>
      <c r="KAI94" s="8"/>
      <c r="KAJ94" s="8"/>
      <c r="KAK94" s="8"/>
      <c r="KAL94" s="8"/>
      <c r="KAM94" s="8"/>
      <c r="KAN94" s="8"/>
      <c r="KAO94" s="8"/>
      <c r="KAP94" s="8"/>
      <c r="KAQ94" s="8"/>
      <c r="KAR94" s="8"/>
      <c r="KAS94" s="8"/>
      <c r="KAT94" s="8"/>
      <c r="KAU94" s="8"/>
      <c r="KAV94" s="8"/>
      <c r="KAW94" s="8"/>
      <c r="KAX94" s="8"/>
      <c r="KAY94" s="8"/>
      <c r="KAZ94" s="8"/>
      <c r="KBA94" s="8"/>
      <c r="KBB94" s="8"/>
      <c r="KBC94" s="8"/>
      <c r="KBD94" s="8"/>
      <c r="KBE94" s="8"/>
      <c r="KBF94" s="8"/>
      <c r="KBG94" s="8"/>
      <c r="KBH94" s="8"/>
      <c r="KBI94" s="8"/>
      <c r="KBJ94" s="8"/>
      <c r="KBK94" s="8"/>
      <c r="KBL94" s="8"/>
      <c r="KBM94" s="8"/>
      <c r="KBN94" s="8"/>
      <c r="KBO94" s="8"/>
      <c r="KBP94" s="8"/>
      <c r="KBQ94" s="8"/>
      <c r="KBR94" s="8"/>
      <c r="KBS94" s="8"/>
      <c r="KBT94" s="8"/>
      <c r="KBU94" s="8"/>
      <c r="KBV94" s="8"/>
      <c r="KBW94" s="8"/>
      <c r="KBX94" s="8"/>
      <c r="KBY94" s="8"/>
      <c r="KBZ94" s="8"/>
      <c r="KCA94" s="8"/>
      <c r="KCB94" s="8"/>
      <c r="KCC94" s="8"/>
      <c r="KCD94" s="8"/>
      <c r="KCE94" s="8"/>
      <c r="KCF94" s="8"/>
      <c r="KCG94" s="8"/>
      <c r="KCH94" s="8"/>
      <c r="KCI94" s="8"/>
      <c r="KCJ94" s="8"/>
      <c r="KCK94" s="8"/>
      <c r="KCL94" s="8"/>
      <c r="KCM94" s="8"/>
      <c r="KCN94" s="8"/>
      <c r="KCO94" s="8"/>
      <c r="KCP94" s="8"/>
      <c r="KCQ94" s="8"/>
      <c r="KCR94" s="8"/>
      <c r="KCS94" s="8"/>
      <c r="KCT94" s="8"/>
      <c r="KCU94" s="8"/>
      <c r="KCV94" s="8"/>
      <c r="KCW94" s="8"/>
      <c r="KCX94" s="8"/>
      <c r="KCY94" s="8"/>
      <c r="KCZ94" s="8"/>
      <c r="KDA94" s="8"/>
      <c r="KDB94" s="8"/>
      <c r="KDC94" s="8"/>
      <c r="KDD94" s="8"/>
      <c r="KDE94" s="8"/>
      <c r="KDF94" s="8"/>
      <c r="KDG94" s="8"/>
      <c r="KDH94" s="8"/>
      <c r="KDI94" s="8"/>
      <c r="KDJ94" s="8"/>
      <c r="KDK94" s="8"/>
      <c r="KDL94" s="8"/>
      <c r="KDM94" s="8"/>
      <c r="KDN94" s="8"/>
      <c r="KDO94" s="8"/>
      <c r="KDP94" s="8"/>
      <c r="KDQ94" s="8"/>
      <c r="KDR94" s="8"/>
      <c r="KDS94" s="8"/>
      <c r="KDT94" s="8"/>
      <c r="KDU94" s="8"/>
      <c r="KDV94" s="8"/>
      <c r="KDW94" s="8"/>
      <c r="KDX94" s="8"/>
      <c r="KDY94" s="8"/>
      <c r="KDZ94" s="8"/>
      <c r="KEA94" s="8"/>
      <c r="KEB94" s="8"/>
      <c r="KEC94" s="8"/>
      <c r="KED94" s="8"/>
      <c r="KEE94" s="8"/>
      <c r="KEF94" s="8"/>
      <c r="KEG94" s="8"/>
      <c r="KEH94" s="8"/>
      <c r="KEI94" s="8"/>
      <c r="KEJ94" s="8"/>
      <c r="KEK94" s="8"/>
      <c r="KEL94" s="8"/>
      <c r="KEM94" s="8"/>
      <c r="KEN94" s="8"/>
      <c r="KEO94" s="8"/>
      <c r="KEP94" s="8"/>
      <c r="KEQ94" s="8"/>
      <c r="KER94" s="8"/>
      <c r="KES94" s="8"/>
      <c r="KET94" s="8"/>
      <c r="KEU94" s="8"/>
      <c r="KEV94" s="8"/>
      <c r="KEW94" s="8"/>
      <c r="KEX94" s="8"/>
      <c r="KEY94" s="8"/>
      <c r="KEZ94" s="8"/>
      <c r="KFA94" s="8"/>
      <c r="KFB94" s="8"/>
      <c r="KFC94" s="8"/>
      <c r="KFD94" s="8"/>
      <c r="KFE94" s="8"/>
      <c r="KFF94" s="8"/>
      <c r="KFG94" s="8"/>
      <c r="KFH94" s="8"/>
      <c r="KFI94" s="8"/>
      <c r="KFJ94" s="8"/>
      <c r="KFK94" s="8"/>
      <c r="KFL94" s="8"/>
      <c r="KFM94" s="8"/>
      <c r="KFN94" s="8"/>
      <c r="KFO94" s="8"/>
      <c r="KFP94" s="8"/>
      <c r="KFQ94" s="8"/>
      <c r="KFR94" s="8"/>
      <c r="KFS94" s="8"/>
      <c r="KFT94" s="8"/>
      <c r="KFU94" s="8"/>
      <c r="KFV94" s="8"/>
      <c r="KFW94" s="8"/>
      <c r="KFX94" s="8"/>
      <c r="KFY94" s="8"/>
      <c r="KFZ94" s="8"/>
      <c r="KGA94" s="8"/>
      <c r="KGB94" s="8"/>
      <c r="KGC94" s="8"/>
      <c r="KGD94" s="8"/>
      <c r="KGE94" s="8"/>
      <c r="KGF94" s="8"/>
      <c r="KGG94" s="8"/>
      <c r="KGH94" s="8"/>
      <c r="KGI94" s="8"/>
      <c r="KGJ94" s="8"/>
      <c r="KGK94" s="8"/>
      <c r="KGL94" s="8"/>
      <c r="KGM94" s="8"/>
      <c r="KGN94" s="8"/>
      <c r="KGO94" s="8"/>
      <c r="KGP94" s="8"/>
      <c r="KGQ94" s="8"/>
      <c r="KGR94" s="8"/>
      <c r="KGS94" s="8"/>
      <c r="KGT94" s="8"/>
      <c r="KGU94" s="8"/>
      <c r="KGV94" s="8"/>
      <c r="KGW94" s="8"/>
      <c r="KGX94" s="8"/>
      <c r="KGY94" s="8"/>
      <c r="KGZ94" s="8"/>
      <c r="KHA94" s="8"/>
      <c r="KHB94" s="8"/>
      <c r="KHC94" s="8"/>
      <c r="KHD94" s="8"/>
      <c r="KHE94" s="8"/>
      <c r="KHF94" s="8"/>
      <c r="KHG94" s="8"/>
      <c r="KHH94" s="8"/>
      <c r="KHI94" s="8"/>
      <c r="KHJ94" s="8"/>
      <c r="KHK94" s="8"/>
      <c r="KHL94" s="8"/>
      <c r="KHM94" s="8"/>
      <c r="KHN94" s="8"/>
      <c r="KHO94" s="8"/>
      <c r="KHP94" s="8"/>
      <c r="KHQ94" s="8"/>
      <c r="KHR94" s="8"/>
      <c r="KHS94" s="8"/>
      <c r="KHT94" s="8"/>
      <c r="KHU94" s="8"/>
      <c r="KHV94" s="8"/>
      <c r="KHW94" s="8"/>
      <c r="KHX94" s="8"/>
      <c r="KHY94" s="8"/>
      <c r="KHZ94" s="8"/>
      <c r="KIA94" s="8"/>
      <c r="KIB94" s="8"/>
      <c r="KIC94" s="8"/>
      <c r="KID94" s="8"/>
      <c r="KIE94" s="8"/>
      <c r="KIF94" s="8"/>
      <c r="KIG94" s="8"/>
      <c r="KIH94" s="8"/>
      <c r="KII94" s="8"/>
      <c r="KIJ94" s="8"/>
      <c r="KIK94" s="8"/>
      <c r="KIL94" s="8"/>
      <c r="KIM94" s="8"/>
      <c r="KIN94" s="8"/>
      <c r="KIO94" s="8"/>
      <c r="KIP94" s="8"/>
      <c r="KIQ94" s="8"/>
      <c r="KIR94" s="8"/>
      <c r="KIS94" s="8"/>
      <c r="KIT94" s="8"/>
      <c r="KIU94" s="8"/>
      <c r="KIV94" s="8"/>
      <c r="KIW94" s="8"/>
      <c r="KIX94" s="8"/>
      <c r="KIY94" s="8"/>
      <c r="KIZ94" s="8"/>
      <c r="KJA94" s="8"/>
      <c r="KJB94" s="8"/>
      <c r="KJC94" s="8"/>
      <c r="KJD94" s="8"/>
      <c r="KJE94" s="8"/>
      <c r="KJF94" s="8"/>
      <c r="KJG94" s="8"/>
      <c r="KJH94" s="8"/>
      <c r="KJI94" s="8"/>
      <c r="KJJ94" s="8"/>
      <c r="KJK94" s="8"/>
      <c r="KJL94" s="8"/>
      <c r="KJM94" s="8"/>
      <c r="KJN94" s="8"/>
      <c r="KJO94" s="8"/>
      <c r="KJP94" s="8"/>
      <c r="KJQ94" s="8"/>
      <c r="KJR94" s="8"/>
      <c r="KJS94" s="8"/>
      <c r="KJT94" s="8"/>
      <c r="KJU94" s="8"/>
      <c r="KJV94" s="8"/>
      <c r="KJW94" s="8"/>
      <c r="KJX94" s="8"/>
      <c r="KJY94" s="8"/>
      <c r="KJZ94" s="8"/>
      <c r="KKA94" s="8"/>
      <c r="KKB94" s="8"/>
      <c r="KKC94" s="8"/>
      <c r="KKD94" s="8"/>
      <c r="KKE94" s="8"/>
      <c r="KKF94" s="8"/>
      <c r="KKG94" s="8"/>
      <c r="KKH94" s="8"/>
      <c r="KKI94" s="8"/>
      <c r="KKJ94" s="8"/>
      <c r="KKK94" s="8"/>
      <c r="KKL94" s="8"/>
      <c r="KKM94" s="8"/>
      <c r="KKN94" s="8"/>
      <c r="KKO94" s="8"/>
      <c r="KKP94" s="8"/>
      <c r="KKQ94" s="8"/>
      <c r="KKR94" s="8"/>
      <c r="KKS94" s="8"/>
      <c r="KKT94" s="8"/>
      <c r="KKU94" s="8"/>
      <c r="KKV94" s="8"/>
      <c r="KKW94" s="8"/>
      <c r="KKX94" s="8"/>
      <c r="KKY94" s="8"/>
      <c r="KKZ94" s="8"/>
      <c r="KLA94" s="8"/>
      <c r="KLB94" s="8"/>
      <c r="KLC94" s="8"/>
      <c r="KLD94" s="8"/>
      <c r="KLE94" s="8"/>
      <c r="KLF94" s="8"/>
      <c r="KLG94" s="8"/>
      <c r="KLH94" s="8"/>
      <c r="KLI94" s="8"/>
      <c r="KLJ94" s="8"/>
      <c r="KLK94" s="8"/>
      <c r="KLL94" s="8"/>
      <c r="KLM94" s="8"/>
      <c r="KLN94" s="8"/>
      <c r="KLO94" s="8"/>
      <c r="KLP94" s="8"/>
      <c r="KLQ94" s="8"/>
      <c r="KLR94" s="8"/>
      <c r="KLS94" s="8"/>
      <c r="KLT94" s="8"/>
      <c r="KLU94" s="8"/>
      <c r="KLV94" s="8"/>
      <c r="KLW94" s="8"/>
      <c r="KLX94" s="8"/>
      <c r="KLY94" s="8"/>
      <c r="KLZ94" s="8"/>
      <c r="KMA94" s="8"/>
      <c r="KMB94" s="8"/>
      <c r="KMC94" s="8"/>
      <c r="KMD94" s="8"/>
      <c r="KME94" s="8"/>
      <c r="KMF94" s="8"/>
      <c r="KMG94" s="8"/>
      <c r="KMH94" s="8"/>
      <c r="KMI94" s="8"/>
      <c r="KMJ94" s="8"/>
      <c r="KMK94" s="8"/>
      <c r="KML94" s="8"/>
      <c r="KMM94" s="8"/>
      <c r="KMN94" s="8"/>
      <c r="KMO94" s="8"/>
      <c r="KMP94" s="8"/>
      <c r="KMQ94" s="8"/>
      <c r="KMR94" s="8"/>
      <c r="KMS94" s="8"/>
      <c r="KMT94" s="8"/>
      <c r="KMU94" s="8"/>
      <c r="KMV94" s="8"/>
      <c r="KMW94" s="8"/>
      <c r="KMX94" s="8"/>
      <c r="KMY94" s="8"/>
      <c r="KMZ94" s="8"/>
      <c r="KNA94" s="8"/>
      <c r="KNB94" s="8"/>
      <c r="KNC94" s="8"/>
      <c r="KND94" s="8"/>
      <c r="KNE94" s="8"/>
      <c r="KNF94" s="8"/>
      <c r="KNG94" s="8"/>
      <c r="KNH94" s="8"/>
      <c r="KNI94" s="8"/>
      <c r="KNJ94" s="8"/>
      <c r="KNK94" s="8"/>
      <c r="KNL94" s="8"/>
      <c r="KNM94" s="8"/>
      <c r="KNN94" s="8"/>
      <c r="KNO94" s="8"/>
      <c r="KNP94" s="8"/>
      <c r="KNQ94" s="8"/>
      <c r="KNR94" s="8"/>
      <c r="KNS94" s="8"/>
      <c r="KNT94" s="8"/>
      <c r="KNU94" s="8"/>
      <c r="KNV94" s="8"/>
      <c r="KNW94" s="8"/>
      <c r="KNX94" s="8"/>
      <c r="KNY94" s="8"/>
      <c r="KNZ94" s="8"/>
      <c r="KOA94" s="8"/>
      <c r="KOB94" s="8"/>
      <c r="KOC94" s="8"/>
      <c r="KOD94" s="8"/>
      <c r="KOE94" s="8"/>
      <c r="KOF94" s="8"/>
      <c r="KOG94" s="8"/>
      <c r="KOH94" s="8"/>
      <c r="KOI94" s="8"/>
      <c r="KOJ94" s="8"/>
      <c r="KOK94" s="8"/>
      <c r="KOL94" s="8"/>
      <c r="KOM94" s="8"/>
      <c r="KON94" s="8"/>
      <c r="KOO94" s="8"/>
      <c r="KOP94" s="8"/>
      <c r="KOQ94" s="8"/>
      <c r="KOR94" s="8"/>
      <c r="KOS94" s="8"/>
      <c r="KOT94" s="8"/>
      <c r="KOU94" s="8"/>
      <c r="KOV94" s="8"/>
      <c r="KOW94" s="8"/>
      <c r="KOX94" s="8"/>
      <c r="KOY94" s="8"/>
      <c r="KOZ94" s="8"/>
      <c r="KPA94" s="8"/>
      <c r="KPB94" s="8"/>
      <c r="KPC94" s="8"/>
      <c r="KPD94" s="8"/>
      <c r="KPE94" s="8"/>
      <c r="KPF94" s="8"/>
      <c r="KPG94" s="8"/>
      <c r="KPH94" s="8"/>
      <c r="KPI94" s="8"/>
      <c r="KPJ94" s="8"/>
      <c r="KPK94" s="8"/>
      <c r="KPL94" s="8"/>
      <c r="KPM94" s="8"/>
      <c r="KPN94" s="8"/>
      <c r="KPO94" s="8"/>
      <c r="KPP94" s="8"/>
      <c r="KPQ94" s="8"/>
      <c r="KPR94" s="8"/>
      <c r="KPS94" s="8"/>
      <c r="KPT94" s="8"/>
      <c r="KPU94" s="8"/>
      <c r="KPV94" s="8"/>
      <c r="KPW94" s="8"/>
      <c r="KPX94" s="8"/>
      <c r="KPY94" s="8"/>
      <c r="KPZ94" s="8"/>
      <c r="KQA94" s="8"/>
      <c r="KQB94" s="8"/>
      <c r="KQC94" s="8"/>
      <c r="KQD94" s="8"/>
      <c r="KQE94" s="8"/>
      <c r="KQF94" s="8"/>
      <c r="KQG94" s="8"/>
      <c r="KQH94" s="8"/>
      <c r="KQI94" s="8"/>
      <c r="KQJ94" s="8"/>
      <c r="KQK94" s="8"/>
      <c r="KQL94" s="8"/>
      <c r="KQM94" s="8"/>
      <c r="KQN94" s="8"/>
      <c r="KQO94" s="8"/>
      <c r="KQP94" s="8"/>
      <c r="KQQ94" s="8"/>
      <c r="KQR94" s="8"/>
      <c r="KQS94" s="8"/>
      <c r="KQT94" s="8"/>
      <c r="KQU94" s="8"/>
      <c r="KQV94" s="8"/>
      <c r="KQW94" s="8"/>
      <c r="KQX94" s="8"/>
      <c r="KQY94" s="8"/>
      <c r="KQZ94" s="8"/>
      <c r="KRA94" s="8"/>
      <c r="KRB94" s="8"/>
      <c r="KRC94" s="8"/>
      <c r="KRD94" s="8"/>
      <c r="KRE94" s="8"/>
      <c r="KRF94" s="8"/>
      <c r="KRG94" s="8"/>
      <c r="KRH94" s="8"/>
      <c r="KRI94" s="8"/>
      <c r="KRJ94" s="8"/>
      <c r="KRK94" s="8"/>
      <c r="KRL94" s="8"/>
      <c r="KRM94" s="8"/>
      <c r="KRN94" s="8"/>
      <c r="KRO94" s="8"/>
      <c r="KRP94" s="8"/>
      <c r="KRQ94" s="8"/>
      <c r="KRR94" s="8"/>
      <c r="KRS94" s="8"/>
      <c r="KRT94" s="8"/>
      <c r="KRU94" s="8"/>
      <c r="KRV94" s="8"/>
      <c r="KRW94" s="8"/>
      <c r="KRX94" s="8"/>
      <c r="KRY94" s="8"/>
      <c r="KRZ94" s="8"/>
      <c r="KSA94" s="8"/>
      <c r="KSB94" s="8"/>
      <c r="KSC94" s="8"/>
      <c r="KSD94" s="8"/>
      <c r="KSE94" s="8"/>
      <c r="KSF94" s="8"/>
      <c r="KSG94" s="8"/>
      <c r="KSH94" s="8"/>
      <c r="KSI94" s="8"/>
      <c r="KSJ94" s="8"/>
      <c r="KSK94" s="8"/>
      <c r="KSL94" s="8"/>
      <c r="KSM94" s="8"/>
      <c r="KSN94" s="8"/>
      <c r="KSO94" s="8"/>
      <c r="KSP94" s="8"/>
      <c r="KSQ94" s="8"/>
      <c r="KSR94" s="8"/>
      <c r="KSS94" s="8"/>
      <c r="KST94" s="8"/>
      <c r="KSU94" s="8"/>
      <c r="KSV94" s="8"/>
      <c r="KSW94" s="8"/>
      <c r="KSX94" s="8"/>
      <c r="KSY94" s="8"/>
      <c r="KSZ94" s="8"/>
      <c r="KTA94" s="8"/>
      <c r="KTB94" s="8"/>
      <c r="KTC94" s="8"/>
      <c r="KTD94" s="8"/>
      <c r="KTE94" s="8"/>
      <c r="KTF94" s="8"/>
      <c r="KTG94" s="8"/>
      <c r="KTH94" s="8"/>
      <c r="KTI94" s="8"/>
      <c r="KTJ94" s="8"/>
      <c r="KTK94" s="8"/>
      <c r="KTL94" s="8"/>
      <c r="KTM94" s="8"/>
      <c r="KTN94" s="8"/>
      <c r="KTO94" s="8"/>
      <c r="KTP94" s="8"/>
      <c r="KTQ94" s="8"/>
      <c r="KTR94" s="8"/>
      <c r="KTS94" s="8"/>
      <c r="KTT94" s="8"/>
      <c r="KTU94" s="8"/>
      <c r="KTV94" s="8"/>
      <c r="KTW94" s="8"/>
      <c r="KTX94" s="8"/>
      <c r="KTY94" s="8"/>
      <c r="KTZ94" s="8"/>
      <c r="KUA94" s="8"/>
      <c r="KUB94" s="8"/>
      <c r="KUC94" s="8"/>
      <c r="KUD94" s="8"/>
      <c r="KUE94" s="8"/>
      <c r="KUF94" s="8"/>
      <c r="KUG94" s="8"/>
      <c r="KUH94" s="8"/>
      <c r="KUI94" s="8"/>
      <c r="KUJ94" s="8"/>
      <c r="KUK94" s="8"/>
      <c r="KUL94" s="8"/>
      <c r="KUM94" s="8"/>
      <c r="KUN94" s="8"/>
      <c r="KUO94" s="8"/>
      <c r="KUP94" s="8"/>
      <c r="KUQ94" s="8"/>
      <c r="KUR94" s="8"/>
      <c r="KUS94" s="8"/>
      <c r="KUT94" s="8"/>
      <c r="KUU94" s="8"/>
      <c r="KUV94" s="8"/>
      <c r="KUW94" s="8"/>
      <c r="KUX94" s="8"/>
      <c r="KUY94" s="8"/>
      <c r="KUZ94" s="8"/>
      <c r="KVA94" s="8"/>
      <c r="KVB94" s="8"/>
      <c r="KVC94" s="8"/>
      <c r="KVD94" s="8"/>
      <c r="KVE94" s="8"/>
      <c r="KVF94" s="8"/>
      <c r="KVG94" s="8"/>
      <c r="KVH94" s="8"/>
      <c r="KVI94" s="8"/>
      <c r="KVJ94" s="8"/>
      <c r="KVK94" s="8"/>
      <c r="KVL94" s="8"/>
      <c r="KVM94" s="8"/>
      <c r="KVN94" s="8"/>
      <c r="KVO94" s="8"/>
      <c r="KVP94" s="8"/>
      <c r="KVQ94" s="8"/>
      <c r="KVR94" s="8"/>
      <c r="KVS94" s="8"/>
      <c r="KVT94" s="8"/>
      <c r="KVU94" s="8"/>
      <c r="KVV94" s="8"/>
      <c r="KVW94" s="8"/>
      <c r="KVX94" s="8"/>
      <c r="KVY94" s="8"/>
      <c r="KVZ94" s="8"/>
      <c r="KWA94" s="8"/>
      <c r="KWB94" s="8"/>
      <c r="KWC94" s="8"/>
      <c r="KWD94" s="8"/>
      <c r="KWE94" s="8"/>
      <c r="KWF94" s="8"/>
      <c r="KWG94" s="8"/>
      <c r="KWH94" s="8"/>
      <c r="KWI94" s="8"/>
      <c r="KWJ94" s="8"/>
      <c r="KWK94" s="8"/>
      <c r="KWL94" s="8"/>
      <c r="KWM94" s="8"/>
      <c r="KWN94" s="8"/>
      <c r="KWO94" s="8"/>
      <c r="KWP94" s="8"/>
      <c r="KWQ94" s="8"/>
      <c r="KWR94" s="8"/>
      <c r="KWS94" s="8"/>
      <c r="KWT94" s="8"/>
      <c r="KWU94" s="8"/>
      <c r="KWV94" s="8"/>
      <c r="KWW94" s="8"/>
      <c r="KWX94" s="8"/>
      <c r="KWY94" s="8"/>
      <c r="KWZ94" s="8"/>
      <c r="KXA94" s="8"/>
      <c r="KXB94" s="8"/>
      <c r="KXC94" s="8"/>
      <c r="KXD94" s="8"/>
      <c r="KXE94" s="8"/>
      <c r="KXF94" s="8"/>
      <c r="KXG94" s="8"/>
      <c r="KXH94" s="8"/>
      <c r="KXI94" s="8"/>
      <c r="KXJ94" s="8"/>
      <c r="KXK94" s="8"/>
      <c r="KXL94" s="8"/>
      <c r="KXM94" s="8"/>
      <c r="KXN94" s="8"/>
      <c r="KXO94" s="8"/>
      <c r="KXP94" s="8"/>
      <c r="KXQ94" s="8"/>
      <c r="KXR94" s="8"/>
      <c r="KXS94" s="8"/>
      <c r="KXT94" s="8"/>
      <c r="KXU94" s="8"/>
      <c r="KXV94" s="8"/>
      <c r="KXW94" s="8"/>
      <c r="KXX94" s="8"/>
      <c r="KXY94" s="8"/>
      <c r="KXZ94" s="8"/>
      <c r="KYA94" s="8"/>
      <c r="KYB94" s="8"/>
      <c r="KYC94" s="8"/>
      <c r="KYD94" s="8"/>
      <c r="KYE94" s="8"/>
      <c r="KYF94" s="8"/>
      <c r="KYG94" s="8"/>
      <c r="KYH94" s="8"/>
      <c r="KYI94" s="8"/>
      <c r="KYJ94" s="8"/>
      <c r="KYK94" s="8"/>
      <c r="KYL94" s="8"/>
      <c r="KYM94" s="8"/>
      <c r="KYN94" s="8"/>
      <c r="KYO94" s="8"/>
      <c r="KYP94" s="8"/>
      <c r="KYQ94" s="8"/>
      <c r="KYR94" s="8"/>
      <c r="KYS94" s="8"/>
      <c r="KYT94" s="8"/>
      <c r="KYU94" s="8"/>
      <c r="KYV94" s="8"/>
      <c r="KYW94" s="8"/>
      <c r="KYX94" s="8"/>
      <c r="KYY94" s="8"/>
      <c r="KYZ94" s="8"/>
      <c r="KZA94" s="8"/>
      <c r="KZB94" s="8"/>
      <c r="KZC94" s="8"/>
      <c r="KZD94" s="8"/>
      <c r="KZE94" s="8"/>
      <c r="KZF94" s="8"/>
      <c r="KZG94" s="8"/>
      <c r="KZH94" s="8"/>
      <c r="KZI94" s="8"/>
      <c r="KZJ94" s="8"/>
      <c r="KZK94" s="8"/>
      <c r="KZL94" s="8"/>
      <c r="KZM94" s="8"/>
      <c r="KZN94" s="8"/>
      <c r="KZO94" s="8"/>
      <c r="KZP94" s="8"/>
      <c r="KZQ94" s="8"/>
      <c r="KZR94" s="8"/>
      <c r="KZS94" s="8"/>
      <c r="KZT94" s="8"/>
      <c r="KZU94" s="8"/>
      <c r="KZV94" s="8"/>
      <c r="KZW94" s="8"/>
      <c r="KZX94" s="8"/>
      <c r="KZY94" s="8"/>
      <c r="KZZ94" s="8"/>
      <c r="LAA94" s="8"/>
      <c r="LAB94" s="8"/>
      <c r="LAC94" s="8"/>
      <c r="LAD94" s="8"/>
      <c r="LAE94" s="8"/>
      <c r="LAF94" s="8"/>
      <c r="LAG94" s="8"/>
      <c r="LAH94" s="8"/>
      <c r="LAI94" s="8"/>
      <c r="LAJ94" s="8"/>
      <c r="LAK94" s="8"/>
      <c r="LAL94" s="8"/>
      <c r="LAM94" s="8"/>
      <c r="LAN94" s="8"/>
      <c r="LAO94" s="8"/>
      <c r="LAP94" s="8"/>
      <c r="LAQ94" s="8"/>
      <c r="LAR94" s="8"/>
      <c r="LAS94" s="8"/>
      <c r="LAT94" s="8"/>
      <c r="LAU94" s="8"/>
      <c r="LAV94" s="8"/>
      <c r="LAW94" s="8"/>
      <c r="LAX94" s="8"/>
      <c r="LAY94" s="8"/>
      <c r="LAZ94" s="8"/>
      <c r="LBA94" s="8"/>
      <c r="LBB94" s="8"/>
      <c r="LBC94" s="8"/>
      <c r="LBD94" s="8"/>
      <c r="LBE94" s="8"/>
      <c r="LBF94" s="8"/>
      <c r="LBG94" s="8"/>
      <c r="LBH94" s="8"/>
      <c r="LBI94" s="8"/>
      <c r="LBJ94" s="8"/>
      <c r="LBK94" s="8"/>
      <c r="LBL94" s="8"/>
      <c r="LBM94" s="8"/>
      <c r="LBN94" s="8"/>
      <c r="LBO94" s="8"/>
      <c r="LBP94" s="8"/>
      <c r="LBQ94" s="8"/>
      <c r="LBR94" s="8"/>
      <c r="LBS94" s="8"/>
      <c r="LBT94" s="8"/>
      <c r="LBU94" s="8"/>
      <c r="LBV94" s="8"/>
      <c r="LBW94" s="8"/>
      <c r="LBX94" s="8"/>
      <c r="LBY94" s="8"/>
      <c r="LBZ94" s="8"/>
      <c r="LCA94" s="8"/>
      <c r="LCB94" s="8"/>
      <c r="LCC94" s="8"/>
      <c r="LCD94" s="8"/>
      <c r="LCE94" s="8"/>
      <c r="LCF94" s="8"/>
      <c r="LCG94" s="8"/>
      <c r="LCH94" s="8"/>
      <c r="LCI94" s="8"/>
      <c r="LCJ94" s="8"/>
      <c r="LCK94" s="8"/>
      <c r="LCL94" s="8"/>
      <c r="LCM94" s="8"/>
      <c r="LCN94" s="8"/>
      <c r="LCO94" s="8"/>
      <c r="LCP94" s="8"/>
      <c r="LCQ94" s="8"/>
      <c r="LCR94" s="8"/>
      <c r="LCS94" s="8"/>
      <c r="LCT94" s="8"/>
      <c r="LCU94" s="8"/>
      <c r="LCV94" s="8"/>
      <c r="LCW94" s="8"/>
      <c r="LCX94" s="8"/>
      <c r="LCY94" s="8"/>
      <c r="LCZ94" s="8"/>
      <c r="LDA94" s="8"/>
      <c r="LDB94" s="8"/>
      <c r="LDC94" s="8"/>
      <c r="LDD94" s="8"/>
      <c r="LDE94" s="8"/>
      <c r="LDF94" s="8"/>
      <c r="LDG94" s="8"/>
      <c r="LDH94" s="8"/>
      <c r="LDI94" s="8"/>
      <c r="LDJ94" s="8"/>
      <c r="LDK94" s="8"/>
      <c r="LDL94" s="8"/>
      <c r="LDM94" s="8"/>
      <c r="LDN94" s="8"/>
      <c r="LDO94" s="8"/>
      <c r="LDP94" s="8"/>
      <c r="LDQ94" s="8"/>
      <c r="LDR94" s="8"/>
      <c r="LDS94" s="8"/>
      <c r="LDT94" s="8"/>
      <c r="LDU94" s="8"/>
      <c r="LDV94" s="8"/>
      <c r="LDW94" s="8"/>
      <c r="LDX94" s="8"/>
      <c r="LDY94" s="8"/>
      <c r="LDZ94" s="8"/>
      <c r="LEA94" s="8"/>
      <c r="LEB94" s="8"/>
      <c r="LEC94" s="8"/>
      <c r="LED94" s="8"/>
      <c r="LEE94" s="8"/>
      <c r="LEF94" s="8"/>
      <c r="LEG94" s="8"/>
      <c r="LEH94" s="8"/>
      <c r="LEI94" s="8"/>
      <c r="LEJ94" s="8"/>
      <c r="LEK94" s="8"/>
      <c r="LEL94" s="8"/>
      <c r="LEM94" s="8"/>
      <c r="LEN94" s="8"/>
      <c r="LEO94" s="8"/>
      <c r="LEP94" s="8"/>
      <c r="LEQ94" s="8"/>
      <c r="LER94" s="8"/>
      <c r="LES94" s="8"/>
      <c r="LET94" s="8"/>
      <c r="LEU94" s="8"/>
      <c r="LEV94" s="8"/>
      <c r="LEW94" s="8"/>
      <c r="LEX94" s="8"/>
      <c r="LEY94" s="8"/>
      <c r="LEZ94" s="8"/>
      <c r="LFA94" s="8"/>
      <c r="LFB94" s="8"/>
      <c r="LFC94" s="8"/>
      <c r="LFD94" s="8"/>
      <c r="LFE94" s="8"/>
      <c r="LFF94" s="8"/>
      <c r="LFG94" s="8"/>
      <c r="LFH94" s="8"/>
      <c r="LFI94" s="8"/>
      <c r="LFJ94" s="8"/>
      <c r="LFK94" s="8"/>
      <c r="LFL94" s="8"/>
      <c r="LFM94" s="8"/>
      <c r="LFN94" s="8"/>
      <c r="LFO94" s="8"/>
      <c r="LFP94" s="8"/>
      <c r="LFQ94" s="8"/>
      <c r="LFR94" s="8"/>
      <c r="LFS94" s="8"/>
      <c r="LFT94" s="8"/>
      <c r="LFU94" s="8"/>
      <c r="LFV94" s="8"/>
      <c r="LFW94" s="8"/>
      <c r="LFX94" s="8"/>
      <c r="LFY94" s="8"/>
      <c r="LFZ94" s="8"/>
      <c r="LGA94" s="8"/>
      <c r="LGB94" s="8"/>
      <c r="LGC94" s="8"/>
      <c r="LGD94" s="8"/>
      <c r="LGE94" s="8"/>
      <c r="LGF94" s="8"/>
      <c r="LGG94" s="8"/>
      <c r="LGH94" s="8"/>
      <c r="LGI94" s="8"/>
      <c r="LGJ94" s="8"/>
      <c r="LGK94" s="8"/>
      <c r="LGL94" s="8"/>
      <c r="LGM94" s="8"/>
      <c r="LGN94" s="8"/>
      <c r="LGO94" s="8"/>
      <c r="LGP94" s="8"/>
      <c r="LGQ94" s="8"/>
      <c r="LGR94" s="8"/>
      <c r="LGS94" s="8"/>
      <c r="LGT94" s="8"/>
      <c r="LGU94" s="8"/>
      <c r="LGV94" s="8"/>
      <c r="LGW94" s="8"/>
      <c r="LGX94" s="8"/>
      <c r="LGY94" s="8"/>
      <c r="LGZ94" s="8"/>
      <c r="LHA94" s="8"/>
      <c r="LHB94" s="8"/>
      <c r="LHC94" s="8"/>
      <c r="LHD94" s="8"/>
      <c r="LHE94" s="8"/>
      <c r="LHF94" s="8"/>
      <c r="LHG94" s="8"/>
      <c r="LHH94" s="8"/>
      <c r="LHI94" s="8"/>
      <c r="LHJ94" s="8"/>
      <c r="LHK94" s="8"/>
      <c r="LHL94" s="8"/>
      <c r="LHM94" s="8"/>
      <c r="LHN94" s="8"/>
      <c r="LHO94" s="8"/>
      <c r="LHP94" s="8"/>
      <c r="LHQ94" s="8"/>
      <c r="LHR94" s="8"/>
      <c r="LHS94" s="8"/>
      <c r="LHT94" s="8"/>
      <c r="LHU94" s="8"/>
      <c r="LHV94" s="8"/>
      <c r="LHW94" s="8"/>
      <c r="LHX94" s="8"/>
      <c r="LHY94" s="8"/>
      <c r="LHZ94" s="8"/>
      <c r="LIA94" s="8"/>
      <c r="LIB94" s="8"/>
      <c r="LIC94" s="8"/>
      <c r="LID94" s="8"/>
      <c r="LIE94" s="8"/>
      <c r="LIF94" s="8"/>
      <c r="LIG94" s="8"/>
      <c r="LIH94" s="8"/>
      <c r="LII94" s="8"/>
      <c r="LIJ94" s="8"/>
      <c r="LIK94" s="8"/>
      <c r="LIL94" s="8"/>
      <c r="LIM94" s="8"/>
      <c r="LIN94" s="8"/>
      <c r="LIO94" s="8"/>
      <c r="LIP94" s="8"/>
      <c r="LIQ94" s="8"/>
      <c r="LIR94" s="8"/>
      <c r="LIS94" s="8"/>
      <c r="LIT94" s="8"/>
      <c r="LIU94" s="8"/>
      <c r="LIV94" s="8"/>
      <c r="LIW94" s="8"/>
      <c r="LIX94" s="8"/>
      <c r="LIY94" s="8"/>
      <c r="LIZ94" s="8"/>
      <c r="LJA94" s="8"/>
      <c r="LJB94" s="8"/>
      <c r="LJC94" s="8"/>
      <c r="LJD94" s="8"/>
      <c r="LJE94" s="8"/>
      <c r="LJF94" s="8"/>
      <c r="LJG94" s="8"/>
      <c r="LJH94" s="8"/>
      <c r="LJI94" s="8"/>
      <c r="LJJ94" s="8"/>
      <c r="LJK94" s="8"/>
      <c r="LJL94" s="8"/>
      <c r="LJM94" s="8"/>
      <c r="LJN94" s="8"/>
      <c r="LJO94" s="8"/>
      <c r="LJP94" s="8"/>
      <c r="LJQ94" s="8"/>
      <c r="LJR94" s="8"/>
      <c r="LJS94" s="8"/>
      <c r="LJT94" s="8"/>
      <c r="LJU94" s="8"/>
      <c r="LJV94" s="8"/>
      <c r="LJW94" s="8"/>
      <c r="LJX94" s="8"/>
      <c r="LJY94" s="8"/>
      <c r="LJZ94" s="8"/>
      <c r="LKA94" s="8"/>
      <c r="LKB94" s="8"/>
      <c r="LKC94" s="8"/>
      <c r="LKD94" s="8"/>
      <c r="LKE94" s="8"/>
      <c r="LKF94" s="8"/>
      <c r="LKG94" s="8"/>
      <c r="LKH94" s="8"/>
      <c r="LKI94" s="8"/>
      <c r="LKJ94" s="8"/>
      <c r="LKK94" s="8"/>
      <c r="LKL94" s="8"/>
      <c r="LKM94" s="8"/>
      <c r="LKN94" s="8"/>
      <c r="LKO94" s="8"/>
      <c r="LKP94" s="8"/>
      <c r="LKQ94" s="8"/>
      <c r="LKR94" s="8"/>
      <c r="LKS94" s="8"/>
      <c r="LKT94" s="8"/>
      <c r="LKU94" s="8"/>
      <c r="LKV94" s="8"/>
      <c r="LKW94" s="8"/>
      <c r="LKX94" s="8"/>
      <c r="LKY94" s="8"/>
      <c r="LKZ94" s="8"/>
      <c r="LLA94" s="8"/>
      <c r="LLB94" s="8"/>
      <c r="LLC94" s="8"/>
      <c r="LLD94" s="8"/>
      <c r="LLE94" s="8"/>
      <c r="LLF94" s="8"/>
      <c r="LLG94" s="8"/>
      <c r="LLH94" s="8"/>
      <c r="LLI94" s="8"/>
      <c r="LLJ94" s="8"/>
      <c r="LLK94" s="8"/>
      <c r="LLL94" s="8"/>
      <c r="LLM94" s="8"/>
      <c r="LLN94" s="8"/>
      <c r="LLO94" s="8"/>
      <c r="LLP94" s="8"/>
      <c r="LLQ94" s="8"/>
      <c r="LLR94" s="8"/>
      <c r="LLS94" s="8"/>
      <c r="LLT94" s="8"/>
      <c r="LLU94" s="8"/>
      <c r="LLV94" s="8"/>
      <c r="LLW94" s="8"/>
      <c r="LLX94" s="8"/>
      <c r="LLY94" s="8"/>
      <c r="LLZ94" s="8"/>
      <c r="LMA94" s="8"/>
      <c r="LMB94" s="8"/>
      <c r="LMC94" s="8"/>
      <c r="LMD94" s="8"/>
      <c r="LME94" s="8"/>
      <c r="LMF94" s="8"/>
      <c r="LMG94" s="8"/>
      <c r="LMH94" s="8"/>
      <c r="LMI94" s="8"/>
      <c r="LMJ94" s="8"/>
      <c r="LMK94" s="8"/>
      <c r="LML94" s="8"/>
      <c r="LMM94" s="8"/>
      <c r="LMN94" s="8"/>
      <c r="LMO94" s="8"/>
      <c r="LMP94" s="8"/>
      <c r="LMQ94" s="8"/>
      <c r="LMR94" s="8"/>
      <c r="LMS94" s="8"/>
      <c r="LMT94" s="8"/>
      <c r="LMU94" s="8"/>
      <c r="LMV94" s="8"/>
      <c r="LMW94" s="8"/>
      <c r="LMX94" s="8"/>
      <c r="LMY94" s="8"/>
      <c r="LMZ94" s="8"/>
      <c r="LNA94" s="8"/>
      <c r="LNB94" s="8"/>
      <c r="LNC94" s="8"/>
      <c r="LND94" s="8"/>
      <c r="LNE94" s="8"/>
      <c r="LNF94" s="8"/>
      <c r="LNG94" s="8"/>
      <c r="LNH94" s="8"/>
      <c r="LNI94" s="8"/>
      <c r="LNJ94" s="8"/>
      <c r="LNK94" s="8"/>
      <c r="LNL94" s="8"/>
      <c r="LNM94" s="8"/>
      <c r="LNN94" s="8"/>
      <c r="LNO94" s="8"/>
      <c r="LNP94" s="8"/>
      <c r="LNQ94" s="8"/>
      <c r="LNR94" s="8"/>
      <c r="LNS94" s="8"/>
      <c r="LNT94" s="8"/>
      <c r="LNU94" s="8"/>
      <c r="LNV94" s="8"/>
      <c r="LNW94" s="8"/>
      <c r="LNX94" s="8"/>
      <c r="LNY94" s="8"/>
      <c r="LNZ94" s="8"/>
      <c r="LOA94" s="8"/>
      <c r="LOB94" s="8"/>
      <c r="LOC94" s="8"/>
      <c r="LOD94" s="8"/>
      <c r="LOE94" s="8"/>
      <c r="LOF94" s="8"/>
      <c r="LOG94" s="8"/>
      <c r="LOH94" s="8"/>
      <c r="LOI94" s="8"/>
      <c r="LOJ94" s="8"/>
      <c r="LOK94" s="8"/>
      <c r="LOL94" s="8"/>
      <c r="LOM94" s="8"/>
      <c r="LON94" s="8"/>
      <c r="LOO94" s="8"/>
      <c r="LOP94" s="8"/>
      <c r="LOQ94" s="8"/>
      <c r="LOR94" s="8"/>
      <c r="LOS94" s="8"/>
      <c r="LOT94" s="8"/>
      <c r="LOU94" s="8"/>
      <c r="LOV94" s="8"/>
      <c r="LOW94" s="8"/>
      <c r="LOX94" s="8"/>
      <c r="LOY94" s="8"/>
      <c r="LOZ94" s="8"/>
      <c r="LPA94" s="8"/>
      <c r="LPB94" s="8"/>
      <c r="LPC94" s="8"/>
      <c r="LPD94" s="8"/>
      <c r="LPE94" s="8"/>
      <c r="LPF94" s="8"/>
      <c r="LPG94" s="8"/>
      <c r="LPH94" s="8"/>
      <c r="LPI94" s="8"/>
      <c r="LPJ94" s="8"/>
      <c r="LPK94" s="8"/>
      <c r="LPL94" s="8"/>
      <c r="LPM94" s="8"/>
      <c r="LPN94" s="8"/>
      <c r="LPO94" s="8"/>
      <c r="LPP94" s="8"/>
      <c r="LPQ94" s="8"/>
      <c r="LPR94" s="8"/>
      <c r="LPS94" s="8"/>
      <c r="LPT94" s="8"/>
      <c r="LPU94" s="8"/>
      <c r="LPV94" s="8"/>
      <c r="LPW94" s="8"/>
      <c r="LPX94" s="8"/>
      <c r="LPY94" s="8"/>
      <c r="LPZ94" s="8"/>
      <c r="LQA94" s="8"/>
      <c r="LQB94" s="8"/>
      <c r="LQC94" s="8"/>
      <c r="LQD94" s="8"/>
      <c r="LQE94" s="8"/>
      <c r="LQF94" s="8"/>
      <c r="LQG94" s="8"/>
      <c r="LQH94" s="8"/>
      <c r="LQI94" s="8"/>
      <c r="LQJ94" s="8"/>
      <c r="LQK94" s="8"/>
      <c r="LQL94" s="8"/>
      <c r="LQM94" s="8"/>
      <c r="LQN94" s="8"/>
      <c r="LQO94" s="8"/>
      <c r="LQP94" s="8"/>
      <c r="LQQ94" s="8"/>
      <c r="LQR94" s="8"/>
      <c r="LQS94" s="8"/>
      <c r="LQT94" s="8"/>
      <c r="LQU94" s="8"/>
      <c r="LQV94" s="8"/>
      <c r="LQW94" s="8"/>
      <c r="LQX94" s="8"/>
      <c r="LQY94" s="8"/>
      <c r="LQZ94" s="8"/>
      <c r="LRA94" s="8"/>
      <c r="LRB94" s="8"/>
      <c r="LRC94" s="8"/>
      <c r="LRD94" s="8"/>
      <c r="LRE94" s="8"/>
      <c r="LRF94" s="8"/>
      <c r="LRG94" s="8"/>
      <c r="LRH94" s="8"/>
      <c r="LRI94" s="8"/>
      <c r="LRJ94" s="8"/>
      <c r="LRK94" s="8"/>
      <c r="LRL94" s="8"/>
      <c r="LRM94" s="8"/>
      <c r="LRN94" s="8"/>
      <c r="LRO94" s="8"/>
      <c r="LRP94" s="8"/>
      <c r="LRQ94" s="8"/>
      <c r="LRR94" s="8"/>
      <c r="LRS94" s="8"/>
      <c r="LRT94" s="8"/>
      <c r="LRU94" s="8"/>
      <c r="LRV94" s="8"/>
      <c r="LRW94" s="8"/>
      <c r="LRX94" s="8"/>
      <c r="LRY94" s="8"/>
      <c r="LRZ94" s="8"/>
      <c r="LSA94" s="8"/>
      <c r="LSB94" s="8"/>
      <c r="LSC94" s="8"/>
      <c r="LSD94" s="8"/>
      <c r="LSE94" s="8"/>
      <c r="LSF94" s="8"/>
      <c r="LSG94" s="8"/>
      <c r="LSH94" s="8"/>
      <c r="LSI94" s="8"/>
      <c r="LSJ94" s="8"/>
      <c r="LSK94" s="8"/>
      <c r="LSL94" s="8"/>
      <c r="LSM94" s="8"/>
      <c r="LSN94" s="8"/>
      <c r="LSO94" s="8"/>
      <c r="LSP94" s="8"/>
      <c r="LSQ94" s="8"/>
      <c r="LSR94" s="8"/>
      <c r="LSS94" s="8"/>
      <c r="LST94" s="8"/>
      <c r="LSU94" s="8"/>
      <c r="LSV94" s="8"/>
      <c r="LSW94" s="8"/>
      <c r="LSX94" s="8"/>
      <c r="LSY94" s="8"/>
      <c r="LSZ94" s="8"/>
      <c r="LTA94" s="8"/>
      <c r="LTB94" s="8"/>
      <c r="LTC94" s="8"/>
      <c r="LTD94" s="8"/>
      <c r="LTE94" s="8"/>
      <c r="LTF94" s="8"/>
      <c r="LTG94" s="8"/>
      <c r="LTH94" s="8"/>
      <c r="LTI94" s="8"/>
      <c r="LTJ94" s="8"/>
      <c r="LTK94" s="8"/>
      <c r="LTL94" s="8"/>
      <c r="LTM94" s="8"/>
      <c r="LTN94" s="8"/>
      <c r="LTO94" s="8"/>
      <c r="LTP94" s="8"/>
      <c r="LTQ94" s="8"/>
      <c r="LTR94" s="8"/>
      <c r="LTS94" s="8"/>
      <c r="LTT94" s="8"/>
      <c r="LTU94" s="8"/>
      <c r="LTV94" s="8"/>
      <c r="LTW94" s="8"/>
      <c r="LTX94" s="8"/>
      <c r="LTY94" s="8"/>
      <c r="LTZ94" s="8"/>
      <c r="LUA94" s="8"/>
      <c r="LUB94" s="8"/>
      <c r="LUC94" s="8"/>
      <c r="LUD94" s="8"/>
      <c r="LUE94" s="8"/>
      <c r="LUF94" s="8"/>
      <c r="LUG94" s="8"/>
      <c r="LUH94" s="8"/>
      <c r="LUI94" s="8"/>
      <c r="LUJ94" s="8"/>
      <c r="LUK94" s="8"/>
      <c r="LUL94" s="8"/>
      <c r="LUM94" s="8"/>
      <c r="LUN94" s="8"/>
      <c r="LUO94" s="8"/>
      <c r="LUP94" s="8"/>
      <c r="LUQ94" s="8"/>
      <c r="LUR94" s="8"/>
      <c r="LUS94" s="8"/>
      <c r="LUT94" s="8"/>
      <c r="LUU94" s="8"/>
      <c r="LUV94" s="8"/>
      <c r="LUW94" s="8"/>
      <c r="LUX94" s="8"/>
      <c r="LUY94" s="8"/>
      <c r="LUZ94" s="8"/>
      <c r="LVA94" s="8"/>
      <c r="LVB94" s="8"/>
      <c r="LVC94" s="8"/>
      <c r="LVD94" s="8"/>
      <c r="LVE94" s="8"/>
      <c r="LVF94" s="8"/>
      <c r="LVG94" s="8"/>
      <c r="LVH94" s="8"/>
      <c r="LVI94" s="8"/>
      <c r="LVJ94" s="8"/>
      <c r="LVK94" s="8"/>
      <c r="LVL94" s="8"/>
      <c r="LVM94" s="8"/>
      <c r="LVN94" s="8"/>
      <c r="LVO94" s="8"/>
      <c r="LVP94" s="8"/>
      <c r="LVQ94" s="8"/>
      <c r="LVR94" s="8"/>
      <c r="LVS94" s="8"/>
      <c r="LVT94" s="8"/>
      <c r="LVU94" s="8"/>
      <c r="LVV94" s="8"/>
      <c r="LVW94" s="8"/>
      <c r="LVX94" s="8"/>
      <c r="LVY94" s="8"/>
      <c r="LVZ94" s="8"/>
      <c r="LWA94" s="8"/>
      <c r="LWB94" s="8"/>
      <c r="LWC94" s="8"/>
      <c r="LWD94" s="8"/>
      <c r="LWE94" s="8"/>
      <c r="LWF94" s="8"/>
      <c r="LWG94" s="8"/>
      <c r="LWH94" s="8"/>
      <c r="LWI94" s="8"/>
      <c r="LWJ94" s="8"/>
      <c r="LWK94" s="8"/>
      <c r="LWL94" s="8"/>
      <c r="LWM94" s="8"/>
      <c r="LWN94" s="8"/>
      <c r="LWO94" s="8"/>
      <c r="LWP94" s="8"/>
      <c r="LWQ94" s="8"/>
      <c r="LWR94" s="8"/>
      <c r="LWS94" s="8"/>
      <c r="LWT94" s="8"/>
      <c r="LWU94" s="8"/>
      <c r="LWV94" s="8"/>
      <c r="LWW94" s="8"/>
      <c r="LWX94" s="8"/>
      <c r="LWY94" s="8"/>
      <c r="LWZ94" s="8"/>
      <c r="LXA94" s="8"/>
      <c r="LXB94" s="8"/>
      <c r="LXC94" s="8"/>
      <c r="LXD94" s="8"/>
      <c r="LXE94" s="8"/>
      <c r="LXF94" s="8"/>
      <c r="LXG94" s="8"/>
      <c r="LXH94" s="8"/>
      <c r="LXI94" s="8"/>
      <c r="LXJ94" s="8"/>
      <c r="LXK94" s="8"/>
      <c r="LXL94" s="8"/>
      <c r="LXM94" s="8"/>
      <c r="LXN94" s="8"/>
      <c r="LXO94" s="8"/>
      <c r="LXP94" s="8"/>
      <c r="LXQ94" s="8"/>
      <c r="LXR94" s="8"/>
      <c r="LXS94" s="8"/>
      <c r="LXT94" s="8"/>
      <c r="LXU94" s="8"/>
      <c r="LXV94" s="8"/>
      <c r="LXW94" s="8"/>
      <c r="LXX94" s="8"/>
      <c r="LXY94" s="8"/>
      <c r="LXZ94" s="8"/>
      <c r="LYA94" s="8"/>
      <c r="LYB94" s="8"/>
      <c r="LYC94" s="8"/>
      <c r="LYD94" s="8"/>
      <c r="LYE94" s="8"/>
      <c r="LYF94" s="8"/>
      <c r="LYG94" s="8"/>
      <c r="LYH94" s="8"/>
      <c r="LYI94" s="8"/>
      <c r="LYJ94" s="8"/>
      <c r="LYK94" s="8"/>
      <c r="LYL94" s="8"/>
      <c r="LYM94" s="8"/>
      <c r="LYN94" s="8"/>
      <c r="LYO94" s="8"/>
      <c r="LYP94" s="8"/>
      <c r="LYQ94" s="8"/>
      <c r="LYR94" s="8"/>
      <c r="LYS94" s="8"/>
      <c r="LYT94" s="8"/>
      <c r="LYU94" s="8"/>
      <c r="LYV94" s="8"/>
      <c r="LYW94" s="8"/>
      <c r="LYX94" s="8"/>
      <c r="LYY94" s="8"/>
      <c r="LYZ94" s="8"/>
      <c r="LZA94" s="8"/>
      <c r="LZB94" s="8"/>
      <c r="LZC94" s="8"/>
      <c r="LZD94" s="8"/>
      <c r="LZE94" s="8"/>
      <c r="LZF94" s="8"/>
      <c r="LZG94" s="8"/>
      <c r="LZH94" s="8"/>
      <c r="LZI94" s="8"/>
      <c r="LZJ94" s="8"/>
      <c r="LZK94" s="8"/>
      <c r="LZL94" s="8"/>
      <c r="LZM94" s="8"/>
      <c r="LZN94" s="8"/>
      <c r="LZO94" s="8"/>
      <c r="LZP94" s="8"/>
      <c r="LZQ94" s="8"/>
      <c r="LZR94" s="8"/>
      <c r="LZS94" s="8"/>
      <c r="LZT94" s="8"/>
      <c r="LZU94" s="8"/>
      <c r="LZV94" s="8"/>
      <c r="LZW94" s="8"/>
      <c r="LZX94" s="8"/>
      <c r="LZY94" s="8"/>
      <c r="LZZ94" s="8"/>
      <c r="MAA94" s="8"/>
      <c r="MAB94" s="8"/>
      <c r="MAC94" s="8"/>
      <c r="MAD94" s="8"/>
      <c r="MAE94" s="8"/>
      <c r="MAF94" s="8"/>
      <c r="MAG94" s="8"/>
      <c r="MAH94" s="8"/>
      <c r="MAI94" s="8"/>
      <c r="MAJ94" s="8"/>
      <c r="MAK94" s="8"/>
      <c r="MAL94" s="8"/>
      <c r="MAM94" s="8"/>
      <c r="MAN94" s="8"/>
      <c r="MAO94" s="8"/>
      <c r="MAP94" s="8"/>
      <c r="MAQ94" s="8"/>
      <c r="MAR94" s="8"/>
      <c r="MAS94" s="8"/>
      <c r="MAT94" s="8"/>
      <c r="MAU94" s="8"/>
      <c r="MAV94" s="8"/>
      <c r="MAW94" s="8"/>
      <c r="MAX94" s="8"/>
      <c r="MAY94" s="8"/>
      <c r="MAZ94" s="8"/>
      <c r="MBA94" s="8"/>
      <c r="MBB94" s="8"/>
      <c r="MBC94" s="8"/>
      <c r="MBD94" s="8"/>
      <c r="MBE94" s="8"/>
      <c r="MBF94" s="8"/>
      <c r="MBG94" s="8"/>
      <c r="MBH94" s="8"/>
      <c r="MBI94" s="8"/>
      <c r="MBJ94" s="8"/>
      <c r="MBK94" s="8"/>
      <c r="MBL94" s="8"/>
      <c r="MBM94" s="8"/>
      <c r="MBN94" s="8"/>
      <c r="MBO94" s="8"/>
      <c r="MBP94" s="8"/>
      <c r="MBQ94" s="8"/>
      <c r="MBR94" s="8"/>
      <c r="MBS94" s="8"/>
      <c r="MBT94" s="8"/>
      <c r="MBU94" s="8"/>
      <c r="MBV94" s="8"/>
      <c r="MBW94" s="8"/>
      <c r="MBX94" s="8"/>
      <c r="MBY94" s="8"/>
      <c r="MBZ94" s="8"/>
      <c r="MCA94" s="8"/>
      <c r="MCB94" s="8"/>
      <c r="MCC94" s="8"/>
      <c r="MCD94" s="8"/>
      <c r="MCE94" s="8"/>
      <c r="MCF94" s="8"/>
      <c r="MCG94" s="8"/>
      <c r="MCH94" s="8"/>
      <c r="MCI94" s="8"/>
      <c r="MCJ94" s="8"/>
      <c r="MCK94" s="8"/>
      <c r="MCL94" s="8"/>
      <c r="MCM94" s="8"/>
      <c r="MCN94" s="8"/>
      <c r="MCO94" s="8"/>
      <c r="MCP94" s="8"/>
      <c r="MCQ94" s="8"/>
      <c r="MCR94" s="8"/>
      <c r="MCS94" s="8"/>
      <c r="MCT94" s="8"/>
      <c r="MCU94" s="8"/>
      <c r="MCV94" s="8"/>
      <c r="MCW94" s="8"/>
      <c r="MCX94" s="8"/>
      <c r="MCY94" s="8"/>
      <c r="MCZ94" s="8"/>
      <c r="MDA94" s="8"/>
      <c r="MDB94" s="8"/>
      <c r="MDC94" s="8"/>
      <c r="MDD94" s="8"/>
      <c r="MDE94" s="8"/>
      <c r="MDF94" s="8"/>
      <c r="MDG94" s="8"/>
      <c r="MDH94" s="8"/>
      <c r="MDI94" s="8"/>
      <c r="MDJ94" s="8"/>
      <c r="MDK94" s="8"/>
      <c r="MDL94" s="8"/>
      <c r="MDM94" s="8"/>
      <c r="MDN94" s="8"/>
      <c r="MDO94" s="8"/>
      <c r="MDP94" s="8"/>
      <c r="MDQ94" s="8"/>
      <c r="MDR94" s="8"/>
      <c r="MDS94" s="8"/>
      <c r="MDT94" s="8"/>
      <c r="MDU94" s="8"/>
      <c r="MDV94" s="8"/>
      <c r="MDW94" s="8"/>
      <c r="MDX94" s="8"/>
      <c r="MDY94" s="8"/>
      <c r="MDZ94" s="8"/>
      <c r="MEA94" s="8"/>
      <c r="MEB94" s="8"/>
      <c r="MEC94" s="8"/>
      <c r="MED94" s="8"/>
      <c r="MEE94" s="8"/>
      <c r="MEF94" s="8"/>
      <c r="MEG94" s="8"/>
      <c r="MEH94" s="8"/>
      <c r="MEI94" s="8"/>
      <c r="MEJ94" s="8"/>
      <c r="MEK94" s="8"/>
      <c r="MEL94" s="8"/>
      <c r="MEM94" s="8"/>
      <c r="MEN94" s="8"/>
      <c r="MEO94" s="8"/>
      <c r="MEP94" s="8"/>
      <c r="MEQ94" s="8"/>
      <c r="MER94" s="8"/>
      <c r="MES94" s="8"/>
      <c r="MET94" s="8"/>
      <c r="MEU94" s="8"/>
      <c r="MEV94" s="8"/>
      <c r="MEW94" s="8"/>
      <c r="MEX94" s="8"/>
      <c r="MEY94" s="8"/>
      <c r="MEZ94" s="8"/>
      <c r="MFA94" s="8"/>
      <c r="MFB94" s="8"/>
      <c r="MFC94" s="8"/>
      <c r="MFD94" s="8"/>
      <c r="MFE94" s="8"/>
      <c r="MFF94" s="8"/>
      <c r="MFG94" s="8"/>
      <c r="MFH94" s="8"/>
      <c r="MFI94" s="8"/>
      <c r="MFJ94" s="8"/>
      <c r="MFK94" s="8"/>
      <c r="MFL94" s="8"/>
      <c r="MFM94" s="8"/>
      <c r="MFN94" s="8"/>
      <c r="MFO94" s="8"/>
      <c r="MFP94" s="8"/>
      <c r="MFQ94" s="8"/>
      <c r="MFR94" s="8"/>
      <c r="MFS94" s="8"/>
      <c r="MFT94" s="8"/>
      <c r="MFU94" s="8"/>
      <c r="MFV94" s="8"/>
      <c r="MFW94" s="8"/>
      <c r="MFX94" s="8"/>
      <c r="MFY94" s="8"/>
      <c r="MFZ94" s="8"/>
      <c r="MGA94" s="8"/>
      <c r="MGB94" s="8"/>
      <c r="MGC94" s="8"/>
      <c r="MGD94" s="8"/>
      <c r="MGE94" s="8"/>
      <c r="MGF94" s="8"/>
      <c r="MGG94" s="8"/>
      <c r="MGH94" s="8"/>
      <c r="MGI94" s="8"/>
      <c r="MGJ94" s="8"/>
      <c r="MGK94" s="8"/>
      <c r="MGL94" s="8"/>
      <c r="MGM94" s="8"/>
      <c r="MGN94" s="8"/>
      <c r="MGO94" s="8"/>
      <c r="MGP94" s="8"/>
      <c r="MGQ94" s="8"/>
      <c r="MGR94" s="8"/>
      <c r="MGS94" s="8"/>
      <c r="MGT94" s="8"/>
      <c r="MGU94" s="8"/>
      <c r="MGV94" s="8"/>
      <c r="MGW94" s="8"/>
      <c r="MGX94" s="8"/>
      <c r="MGY94" s="8"/>
      <c r="MGZ94" s="8"/>
      <c r="MHA94" s="8"/>
      <c r="MHB94" s="8"/>
      <c r="MHC94" s="8"/>
      <c r="MHD94" s="8"/>
      <c r="MHE94" s="8"/>
      <c r="MHF94" s="8"/>
      <c r="MHG94" s="8"/>
      <c r="MHH94" s="8"/>
      <c r="MHI94" s="8"/>
      <c r="MHJ94" s="8"/>
      <c r="MHK94" s="8"/>
      <c r="MHL94" s="8"/>
      <c r="MHM94" s="8"/>
      <c r="MHN94" s="8"/>
      <c r="MHO94" s="8"/>
      <c r="MHP94" s="8"/>
      <c r="MHQ94" s="8"/>
      <c r="MHR94" s="8"/>
      <c r="MHS94" s="8"/>
      <c r="MHT94" s="8"/>
      <c r="MHU94" s="8"/>
      <c r="MHV94" s="8"/>
      <c r="MHW94" s="8"/>
      <c r="MHX94" s="8"/>
      <c r="MHY94" s="8"/>
      <c r="MHZ94" s="8"/>
      <c r="MIA94" s="8"/>
      <c r="MIB94" s="8"/>
      <c r="MIC94" s="8"/>
      <c r="MID94" s="8"/>
      <c r="MIE94" s="8"/>
      <c r="MIF94" s="8"/>
      <c r="MIG94" s="8"/>
      <c r="MIH94" s="8"/>
      <c r="MII94" s="8"/>
      <c r="MIJ94" s="8"/>
      <c r="MIK94" s="8"/>
      <c r="MIL94" s="8"/>
      <c r="MIM94" s="8"/>
      <c r="MIN94" s="8"/>
      <c r="MIO94" s="8"/>
      <c r="MIP94" s="8"/>
      <c r="MIQ94" s="8"/>
      <c r="MIR94" s="8"/>
      <c r="MIS94" s="8"/>
      <c r="MIT94" s="8"/>
      <c r="MIU94" s="8"/>
      <c r="MIV94" s="8"/>
      <c r="MIW94" s="8"/>
      <c r="MIX94" s="8"/>
      <c r="MIY94" s="8"/>
      <c r="MIZ94" s="8"/>
      <c r="MJA94" s="8"/>
      <c r="MJB94" s="8"/>
      <c r="MJC94" s="8"/>
      <c r="MJD94" s="8"/>
      <c r="MJE94" s="8"/>
      <c r="MJF94" s="8"/>
      <c r="MJG94" s="8"/>
      <c r="MJH94" s="8"/>
      <c r="MJI94" s="8"/>
      <c r="MJJ94" s="8"/>
      <c r="MJK94" s="8"/>
      <c r="MJL94" s="8"/>
      <c r="MJM94" s="8"/>
      <c r="MJN94" s="8"/>
      <c r="MJO94" s="8"/>
      <c r="MJP94" s="8"/>
      <c r="MJQ94" s="8"/>
      <c r="MJR94" s="8"/>
      <c r="MJS94" s="8"/>
      <c r="MJT94" s="8"/>
      <c r="MJU94" s="8"/>
      <c r="MJV94" s="8"/>
      <c r="MJW94" s="8"/>
      <c r="MJX94" s="8"/>
      <c r="MJY94" s="8"/>
      <c r="MJZ94" s="8"/>
      <c r="MKA94" s="8"/>
      <c r="MKB94" s="8"/>
      <c r="MKC94" s="8"/>
      <c r="MKD94" s="8"/>
      <c r="MKE94" s="8"/>
      <c r="MKF94" s="8"/>
      <c r="MKG94" s="8"/>
      <c r="MKH94" s="8"/>
      <c r="MKI94" s="8"/>
      <c r="MKJ94" s="8"/>
      <c r="MKK94" s="8"/>
      <c r="MKL94" s="8"/>
      <c r="MKM94" s="8"/>
      <c r="MKN94" s="8"/>
      <c r="MKO94" s="8"/>
      <c r="MKP94" s="8"/>
      <c r="MKQ94" s="8"/>
      <c r="MKR94" s="8"/>
      <c r="MKS94" s="8"/>
      <c r="MKT94" s="8"/>
      <c r="MKU94" s="8"/>
      <c r="MKV94" s="8"/>
      <c r="MKW94" s="8"/>
      <c r="MKX94" s="8"/>
      <c r="MKY94" s="8"/>
      <c r="MKZ94" s="8"/>
      <c r="MLA94" s="8"/>
      <c r="MLB94" s="8"/>
      <c r="MLC94" s="8"/>
      <c r="MLD94" s="8"/>
      <c r="MLE94" s="8"/>
      <c r="MLF94" s="8"/>
      <c r="MLG94" s="8"/>
      <c r="MLH94" s="8"/>
      <c r="MLI94" s="8"/>
      <c r="MLJ94" s="8"/>
      <c r="MLK94" s="8"/>
      <c r="MLL94" s="8"/>
      <c r="MLM94" s="8"/>
      <c r="MLN94" s="8"/>
      <c r="MLO94" s="8"/>
      <c r="MLP94" s="8"/>
      <c r="MLQ94" s="8"/>
      <c r="MLR94" s="8"/>
      <c r="MLS94" s="8"/>
      <c r="MLT94" s="8"/>
      <c r="MLU94" s="8"/>
      <c r="MLV94" s="8"/>
      <c r="MLW94" s="8"/>
      <c r="MLX94" s="8"/>
      <c r="MLY94" s="8"/>
      <c r="MLZ94" s="8"/>
      <c r="MMA94" s="8"/>
      <c r="MMB94" s="8"/>
      <c r="MMC94" s="8"/>
      <c r="MMD94" s="8"/>
      <c r="MME94" s="8"/>
      <c r="MMF94" s="8"/>
      <c r="MMG94" s="8"/>
      <c r="MMH94" s="8"/>
      <c r="MMI94" s="8"/>
      <c r="MMJ94" s="8"/>
      <c r="MMK94" s="8"/>
      <c r="MML94" s="8"/>
      <c r="MMM94" s="8"/>
      <c r="MMN94" s="8"/>
      <c r="MMO94" s="8"/>
      <c r="MMP94" s="8"/>
      <c r="MMQ94" s="8"/>
      <c r="MMR94" s="8"/>
      <c r="MMS94" s="8"/>
      <c r="MMT94" s="8"/>
      <c r="MMU94" s="8"/>
      <c r="MMV94" s="8"/>
      <c r="MMW94" s="8"/>
      <c r="MMX94" s="8"/>
      <c r="MMY94" s="8"/>
      <c r="MMZ94" s="8"/>
      <c r="MNA94" s="8"/>
      <c r="MNB94" s="8"/>
      <c r="MNC94" s="8"/>
      <c r="MND94" s="8"/>
      <c r="MNE94" s="8"/>
      <c r="MNF94" s="8"/>
      <c r="MNG94" s="8"/>
      <c r="MNH94" s="8"/>
      <c r="MNI94" s="8"/>
      <c r="MNJ94" s="8"/>
      <c r="MNK94" s="8"/>
      <c r="MNL94" s="8"/>
      <c r="MNM94" s="8"/>
      <c r="MNN94" s="8"/>
      <c r="MNO94" s="8"/>
      <c r="MNP94" s="8"/>
      <c r="MNQ94" s="8"/>
      <c r="MNR94" s="8"/>
      <c r="MNS94" s="8"/>
      <c r="MNT94" s="8"/>
      <c r="MNU94" s="8"/>
      <c r="MNV94" s="8"/>
      <c r="MNW94" s="8"/>
      <c r="MNX94" s="8"/>
      <c r="MNY94" s="8"/>
      <c r="MNZ94" s="8"/>
      <c r="MOA94" s="8"/>
      <c r="MOB94" s="8"/>
      <c r="MOC94" s="8"/>
      <c r="MOD94" s="8"/>
      <c r="MOE94" s="8"/>
      <c r="MOF94" s="8"/>
      <c r="MOG94" s="8"/>
      <c r="MOH94" s="8"/>
      <c r="MOI94" s="8"/>
      <c r="MOJ94" s="8"/>
      <c r="MOK94" s="8"/>
      <c r="MOL94" s="8"/>
      <c r="MOM94" s="8"/>
      <c r="MON94" s="8"/>
      <c r="MOO94" s="8"/>
      <c r="MOP94" s="8"/>
      <c r="MOQ94" s="8"/>
      <c r="MOR94" s="8"/>
      <c r="MOS94" s="8"/>
      <c r="MOT94" s="8"/>
      <c r="MOU94" s="8"/>
      <c r="MOV94" s="8"/>
      <c r="MOW94" s="8"/>
      <c r="MOX94" s="8"/>
      <c r="MOY94" s="8"/>
      <c r="MOZ94" s="8"/>
      <c r="MPA94" s="8"/>
      <c r="MPB94" s="8"/>
      <c r="MPC94" s="8"/>
      <c r="MPD94" s="8"/>
      <c r="MPE94" s="8"/>
      <c r="MPF94" s="8"/>
      <c r="MPG94" s="8"/>
      <c r="MPH94" s="8"/>
      <c r="MPI94" s="8"/>
      <c r="MPJ94" s="8"/>
      <c r="MPK94" s="8"/>
      <c r="MPL94" s="8"/>
      <c r="MPM94" s="8"/>
      <c r="MPN94" s="8"/>
      <c r="MPO94" s="8"/>
      <c r="MPP94" s="8"/>
      <c r="MPQ94" s="8"/>
      <c r="MPR94" s="8"/>
      <c r="MPS94" s="8"/>
      <c r="MPT94" s="8"/>
      <c r="MPU94" s="8"/>
      <c r="MPV94" s="8"/>
      <c r="MPW94" s="8"/>
      <c r="MPX94" s="8"/>
      <c r="MPY94" s="8"/>
      <c r="MPZ94" s="8"/>
      <c r="MQA94" s="8"/>
      <c r="MQB94" s="8"/>
      <c r="MQC94" s="8"/>
      <c r="MQD94" s="8"/>
      <c r="MQE94" s="8"/>
      <c r="MQF94" s="8"/>
      <c r="MQG94" s="8"/>
      <c r="MQH94" s="8"/>
      <c r="MQI94" s="8"/>
      <c r="MQJ94" s="8"/>
      <c r="MQK94" s="8"/>
      <c r="MQL94" s="8"/>
      <c r="MQM94" s="8"/>
      <c r="MQN94" s="8"/>
      <c r="MQO94" s="8"/>
      <c r="MQP94" s="8"/>
      <c r="MQQ94" s="8"/>
      <c r="MQR94" s="8"/>
      <c r="MQS94" s="8"/>
      <c r="MQT94" s="8"/>
      <c r="MQU94" s="8"/>
      <c r="MQV94" s="8"/>
      <c r="MQW94" s="8"/>
      <c r="MQX94" s="8"/>
      <c r="MQY94" s="8"/>
      <c r="MQZ94" s="8"/>
      <c r="MRA94" s="8"/>
      <c r="MRB94" s="8"/>
      <c r="MRC94" s="8"/>
      <c r="MRD94" s="8"/>
      <c r="MRE94" s="8"/>
      <c r="MRF94" s="8"/>
      <c r="MRG94" s="8"/>
      <c r="MRH94" s="8"/>
      <c r="MRI94" s="8"/>
      <c r="MRJ94" s="8"/>
      <c r="MRK94" s="8"/>
      <c r="MRL94" s="8"/>
      <c r="MRM94" s="8"/>
      <c r="MRN94" s="8"/>
      <c r="MRO94" s="8"/>
      <c r="MRP94" s="8"/>
      <c r="MRQ94" s="8"/>
      <c r="MRR94" s="8"/>
      <c r="MRS94" s="8"/>
      <c r="MRT94" s="8"/>
      <c r="MRU94" s="8"/>
      <c r="MRV94" s="8"/>
      <c r="MRW94" s="8"/>
      <c r="MRX94" s="8"/>
      <c r="MRY94" s="8"/>
      <c r="MRZ94" s="8"/>
      <c r="MSA94" s="8"/>
      <c r="MSB94" s="8"/>
      <c r="MSC94" s="8"/>
      <c r="MSD94" s="8"/>
      <c r="MSE94" s="8"/>
      <c r="MSF94" s="8"/>
      <c r="MSG94" s="8"/>
      <c r="MSH94" s="8"/>
      <c r="MSI94" s="8"/>
      <c r="MSJ94" s="8"/>
      <c r="MSK94" s="8"/>
      <c r="MSL94" s="8"/>
      <c r="MSM94" s="8"/>
      <c r="MSN94" s="8"/>
      <c r="MSO94" s="8"/>
      <c r="MSP94" s="8"/>
      <c r="MSQ94" s="8"/>
      <c r="MSR94" s="8"/>
      <c r="MSS94" s="8"/>
      <c r="MST94" s="8"/>
      <c r="MSU94" s="8"/>
      <c r="MSV94" s="8"/>
      <c r="MSW94" s="8"/>
      <c r="MSX94" s="8"/>
      <c r="MSY94" s="8"/>
      <c r="MSZ94" s="8"/>
      <c r="MTA94" s="8"/>
      <c r="MTB94" s="8"/>
      <c r="MTC94" s="8"/>
      <c r="MTD94" s="8"/>
      <c r="MTE94" s="8"/>
      <c r="MTF94" s="8"/>
      <c r="MTG94" s="8"/>
      <c r="MTH94" s="8"/>
      <c r="MTI94" s="8"/>
      <c r="MTJ94" s="8"/>
      <c r="MTK94" s="8"/>
      <c r="MTL94" s="8"/>
      <c r="MTM94" s="8"/>
      <c r="MTN94" s="8"/>
      <c r="MTO94" s="8"/>
      <c r="MTP94" s="8"/>
      <c r="MTQ94" s="8"/>
      <c r="MTR94" s="8"/>
      <c r="MTS94" s="8"/>
      <c r="MTT94" s="8"/>
      <c r="MTU94" s="8"/>
      <c r="MTV94" s="8"/>
      <c r="MTW94" s="8"/>
      <c r="MTX94" s="8"/>
      <c r="MTY94" s="8"/>
      <c r="MTZ94" s="8"/>
      <c r="MUA94" s="8"/>
      <c r="MUB94" s="8"/>
      <c r="MUC94" s="8"/>
      <c r="MUD94" s="8"/>
      <c r="MUE94" s="8"/>
      <c r="MUF94" s="8"/>
      <c r="MUG94" s="8"/>
      <c r="MUH94" s="8"/>
      <c r="MUI94" s="8"/>
      <c r="MUJ94" s="8"/>
      <c r="MUK94" s="8"/>
      <c r="MUL94" s="8"/>
      <c r="MUM94" s="8"/>
      <c r="MUN94" s="8"/>
      <c r="MUO94" s="8"/>
      <c r="MUP94" s="8"/>
      <c r="MUQ94" s="8"/>
      <c r="MUR94" s="8"/>
      <c r="MUS94" s="8"/>
      <c r="MUT94" s="8"/>
      <c r="MUU94" s="8"/>
      <c r="MUV94" s="8"/>
      <c r="MUW94" s="8"/>
      <c r="MUX94" s="8"/>
      <c r="MUY94" s="8"/>
      <c r="MUZ94" s="8"/>
      <c r="MVA94" s="8"/>
      <c r="MVB94" s="8"/>
      <c r="MVC94" s="8"/>
      <c r="MVD94" s="8"/>
      <c r="MVE94" s="8"/>
      <c r="MVF94" s="8"/>
      <c r="MVG94" s="8"/>
      <c r="MVH94" s="8"/>
      <c r="MVI94" s="8"/>
      <c r="MVJ94" s="8"/>
      <c r="MVK94" s="8"/>
      <c r="MVL94" s="8"/>
      <c r="MVM94" s="8"/>
      <c r="MVN94" s="8"/>
      <c r="MVO94" s="8"/>
      <c r="MVP94" s="8"/>
      <c r="MVQ94" s="8"/>
      <c r="MVR94" s="8"/>
      <c r="MVS94" s="8"/>
      <c r="MVT94" s="8"/>
      <c r="MVU94" s="8"/>
      <c r="MVV94" s="8"/>
      <c r="MVW94" s="8"/>
      <c r="MVX94" s="8"/>
      <c r="MVY94" s="8"/>
      <c r="MVZ94" s="8"/>
      <c r="MWA94" s="8"/>
      <c r="MWB94" s="8"/>
      <c r="MWC94" s="8"/>
      <c r="MWD94" s="8"/>
      <c r="MWE94" s="8"/>
      <c r="MWF94" s="8"/>
      <c r="MWG94" s="8"/>
      <c r="MWH94" s="8"/>
      <c r="MWI94" s="8"/>
      <c r="MWJ94" s="8"/>
      <c r="MWK94" s="8"/>
      <c r="MWL94" s="8"/>
      <c r="MWM94" s="8"/>
      <c r="MWN94" s="8"/>
      <c r="MWO94" s="8"/>
      <c r="MWP94" s="8"/>
      <c r="MWQ94" s="8"/>
      <c r="MWR94" s="8"/>
      <c r="MWS94" s="8"/>
      <c r="MWT94" s="8"/>
      <c r="MWU94" s="8"/>
      <c r="MWV94" s="8"/>
      <c r="MWW94" s="8"/>
      <c r="MWX94" s="8"/>
      <c r="MWY94" s="8"/>
      <c r="MWZ94" s="8"/>
      <c r="MXA94" s="8"/>
      <c r="MXB94" s="8"/>
      <c r="MXC94" s="8"/>
      <c r="MXD94" s="8"/>
      <c r="MXE94" s="8"/>
      <c r="MXF94" s="8"/>
      <c r="MXG94" s="8"/>
      <c r="MXH94" s="8"/>
      <c r="MXI94" s="8"/>
      <c r="MXJ94" s="8"/>
      <c r="MXK94" s="8"/>
      <c r="MXL94" s="8"/>
      <c r="MXM94" s="8"/>
      <c r="MXN94" s="8"/>
      <c r="MXO94" s="8"/>
      <c r="MXP94" s="8"/>
      <c r="MXQ94" s="8"/>
      <c r="MXR94" s="8"/>
      <c r="MXS94" s="8"/>
      <c r="MXT94" s="8"/>
      <c r="MXU94" s="8"/>
      <c r="MXV94" s="8"/>
      <c r="MXW94" s="8"/>
      <c r="MXX94" s="8"/>
      <c r="MXY94" s="8"/>
      <c r="MXZ94" s="8"/>
      <c r="MYA94" s="8"/>
      <c r="MYB94" s="8"/>
      <c r="MYC94" s="8"/>
      <c r="MYD94" s="8"/>
      <c r="MYE94" s="8"/>
      <c r="MYF94" s="8"/>
      <c r="MYG94" s="8"/>
      <c r="MYH94" s="8"/>
      <c r="MYI94" s="8"/>
      <c r="MYJ94" s="8"/>
      <c r="MYK94" s="8"/>
      <c r="MYL94" s="8"/>
      <c r="MYM94" s="8"/>
      <c r="MYN94" s="8"/>
      <c r="MYO94" s="8"/>
      <c r="MYP94" s="8"/>
      <c r="MYQ94" s="8"/>
      <c r="MYR94" s="8"/>
      <c r="MYS94" s="8"/>
      <c r="MYT94" s="8"/>
      <c r="MYU94" s="8"/>
      <c r="MYV94" s="8"/>
      <c r="MYW94" s="8"/>
      <c r="MYX94" s="8"/>
      <c r="MYY94" s="8"/>
      <c r="MYZ94" s="8"/>
      <c r="MZA94" s="8"/>
      <c r="MZB94" s="8"/>
      <c r="MZC94" s="8"/>
      <c r="MZD94" s="8"/>
      <c r="MZE94" s="8"/>
      <c r="MZF94" s="8"/>
      <c r="MZG94" s="8"/>
      <c r="MZH94" s="8"/>
      <c r="MZI94" s="8"/>
      <c r="MZJ94" s="8"/>
      <c r="MZK94" s="8"/>
      <c r="MZL94" s="8"/>
      <c r="MZM94" s="8"/>
      <c r="MZN94" s="8"/>
      <c r="MZO94" s="8"/>
      <c r="MZP94" s="8"/>
      <c r="MZQ94" s="8"/>
      <c r="MZR94" s="8"/>
      <c r="MZS94" s="8"/>
      <c r="MZT94" s="8"/>
      <c r="MZU94" s="8"/>
      <c r="MZV94" s="8"/>
      <c r="MZW94" s="8"/>
      <c r="MZX94" s="8"/>
      <c r="MZY94" s="8"/>
      <c r="MZZ94" s="8"/>
      <c r="NAA94" s="8"/>
      <c r="NAB94" s="8"/>
      <c r="NAC94" s="8"/>
      <c r="NAD94" s="8"/>
      <c r="NAE94" s="8"/>
      <c r="NAF94" s="8"/>
      <c r="NAG94" s="8"/>
      <c r="NAH94" s="8"/>
      <c r="NAI94" s="8"/>
      <c r="NAJ94" s="8"/>
      <c r="NAK94" s="8"/>
      <c r="NAL94" s="8"/>
      <c r="NAM94" s="8"/>
      <c r="NAN94" s="8"/>
      <c r="NAO94" s="8"/>
      <c r="NAP94" s="8"/>
      <c r="NAQ94" s="8"/>
      <c r="NAR94" s="8"/>
      <c r="NAS94" s="8"/>
      <c r="NAT94" s="8"/>
      <c r="NAU94" s="8"/>
      <c r="NAV94" s="8"/>
      <c r="NAW94" s="8"/>
      <c r="NAX94" s="8"/>
      <c r="NAY94" s="8"/>
      <c r="NAZ94" s="8"/>
      <c r="NBA94" s="8"/>
      <c r="NBB94" s="8"/>
      <c r="NBC94" s="8"/>
      <c r="NBD94" s="8"/>
      <c r="NBE94" s="8"/>
      <c r="NBF94" s="8"/>
      <c r="NBG94" s="8"/>
      <c r="NBH94" s="8"/>
      <c r="NBI94" s="8"/>
      <c r="NBJ94" s="8"/>
      <c r="NBK94" s="8"/>
      <c r="NBL94" s="8"/>
      <c r="NBM94" s="8"/>
      <c r="NBN94" s="8"/>
      <c r="NBO94" s="8"/>
      <c r="NBP94" s="8"/>
      <c r="NBQ94" s="8"/>
      <c r="NBR94" s="8"/>
      <c r="NBS94" s="8"/>
      <c r="NBT94" s="8"/>
      <c r="NBU94" s="8"/>
      <c r="NBV94" s="8"/>
      <c r="NBW94" s="8"/>
      <c r="NBX94" s="8"/>
      <c r="NBY94" s="8"/>
      <c r="NBZ94" s="8"/>
      <c r="NCA94" s="8"/>
      <c r="NCB94" s="8"/>
      <c r="NCC94" s="8"/>
      <c r="NCD94" s="8"/>
      <c r="NCE94" s="8"/>
      <c r="NCF94" s="8"/>
      <c r="NCG94" s="8"/>
      <c r="NCH94" s="8"/>
      <c r="NCI94" s="8"/>
      <c r="NCJ94" s="8"/>
      <c r="NCK94" s="8"/>
      <c r="NCL94" s="8"/>
      <c r="NCM94" s="8"/>
      <c r="NCN94" s="8"/>
      <c r="NCO94" s="8"/>
      <c r="NCP94" s="8"/>
      <c r="NCQ94" s="8"/>
      <c r="NCR94" s="8"/>
      <c r="NCS94" s="8"/>
      <c r="NCT94" s="8"/>
      <c r="NCU94" s="8"/>
      <c r="NCV94" s="8"/>
      <c r="NCW94" s="8"/>
      <c r="NCX94" s="8"/>
      <c r="NCY94" s="8"/>
      <c r="NCZ94" s="8"/>
      <c r="NDA94" s="8"/>
      <c r="NDB94" s="8"/>
      <c r="NDC94" s="8"/>
      <c r="NDD94" s="8"/>
      <c r="NDE94" s="8"/>
      <c r="NDF94" s="8"/>
      <c r="NDG94" s="8"/>
      <c r="NDH94" s="8"/>
      <c r="NDI94" s="8"/>
      <c r="NDJ94" s="8"/>
      <c r="NDK94" s="8"/>
      <c r="NDL94" s="8"/>
      <c r="NDM94" s="8"/>
      <c r="NDN94" s="8"/>
      <c r="NDO94" s="8"/>
      <c r="NDP94" s="8"/>
      <c r="NDQ94" s="8"/>
      <c r="NDR94" s="8"/>
      <c r="NDS94" s="8"/>
      <c r="NDT94" s="8"/>
      <c r="NDU94" s="8"/>
      <c r="NDV94" s="8"/>
      <c r="NDW94" s="8"/>
      <c r="NDX94" s="8"/>
      <c r="NDY94" s="8"/>
      <c r="NDZ94" s="8"/>
      <c r="NEA94" s="8"/>
      <c r="NEB94" s="8"/>
      <c r="NEC94" s="8"/>
      <c r="NED94" s="8"/>
      <c r="NEE94" s="8"/>
      <c r="NEF94" s="8"/>
      <c r="NEG94" s="8"/>
      <c r="NEH94" s="8"/>
      <c r="NEI94" s="8"/>
      <c r="NEJ94" s="8"/>
      <c r="NEK94" s="8"/>
      <c r="NEL94" s="8"/>
      <c r="NEM94" s="8"/>
      <c r="NEN94" s="8"/>
      <c r="NEO94" s="8"/>
      <c r="NEP94" s="8"/>
      <c r="NEQ94" s="8"/>
      <c r="NER94" s="8"/>
      <c r="NES94" s="8"/>
      <c r="NET94" s="8"/>
      <c r="NEU94" s="8"/>
      <c r="NEV94" s="8"/>
      <c r="NEW94" s="8"/>
      <c r="NEX94" s="8"/>
      <c r="NEY94" s="8"/>
      <c r="NEZ94" s="8"/>
      <c r="NFA94" s="8"/>
      <c r="NFB94" s="8"/>
      <c r="NFC94" s="8"/>
      <c r="NFD94" s="8"/>
      <c r="NFE94" s="8"/>
      <c r="NFF94" s="8"/>
      <c r="NFG94" s="8"/>
      <c r="NFH94" s="8"/>
      <c r="NFI94" s="8"/>
      <c r="NFJ94" s="8"/>
      <c r="NFK94" s="8"/>
      <c r="NFL94" s="8"/>
      <c r="NFM94" s="8"/>
      <c r="NFN94" s="8"/>
      <c r="NFO94" s="8"/>
      <c r="NFP94" s="8"/>
      <c r="NFQ94" s="8"/>
      <c r="NFR94" s="8"/>
      <c r="NFS94" s="8"/>
      <c r="NFT94" s="8"/>
      <c r="NFU94" s="8"/>
      <c r="NFV94" s="8"/>
      <c r="NFW94" s="8"/>
      <c r="NFX94" s="8"/>
      <c r="NFY94" s="8"/>
      <c r="NFZ94" s="8"/>
      <c r="NGA94" s="8"/>
      <c r="NGB94" s="8"/>
      <c r="NGC94" s="8"/>
      <c r="NGD94" s="8"/>
      <c r="NGE94" s="8"/>
      <c r="NGF94" s="8"/>
      <c r="NGG94" s="8"/>
      <c r="NGH94" s="8"/>
      <c r="NGI94" s="8"/>
      <c r="NGJ94" s="8"/>
      <c r="NGK94" s="8"/>
      <c r="NGL94" s="8"/>
      <c r="NGM94" s="8"/>
      <c r="NGN94" s="8"/>
      <c r="NGO94" s="8"/>
      <c r="NGP94" s="8"/>
      <c r="NGQ94" s="8"/>
      <c r="NGR94" s="8"/>
      <c r="NGS94" s="8"/>
      <c r="NGT94" s="8"/>
      <c r="NGU94" s="8"/>
      <c r="NGV94" s="8"/>
      <c r="NGW94" s="8"/>
      <c r="NGX94" s="8"/>
      <c r="NGY94" s="8"/>
      <c r="NGZ94" s="8"/>
      <c r="NHA94" s="8"/>
      <c r="NHB94" s="8"/>
      <c r="NHC94" s="8"/>
      <c r="NHD94" s="8"/>
      <c r="NHE94" s="8"/>
      <c r="NHF94" s="8"/>
      <c r="NHG94" s="8"/>
      <c r="NHH94" s="8"/>
      <c r="NHI94" s="8"/>
      <c r="NHJ94" s="8"/>
      <c r="NHK94" s="8"/>
      <c r="NHL94" s="8"/>
      <c r="NHM94" s="8"/>
      <c r="NHN94" s="8"/>
      <c r="NHO94" s="8"/>
      <c r="NHP94" s="8"/>
      <c r="NHQ94" s="8"/>
      <c r="NHR94" s="8"/>
      <c r="NHS94" s="8"/>
      <c r="NHT94" s="8"/>
      <c r="NHU94" s="8"/>
      <c r="NHV94" s="8"/>
      <c r="NHW94" s="8"/>
      <c r="NHX94" s="8"/>
      <c r="NHY94" s="8"/>
      <c r="NHZ94" s="8"/>
      <c r="NIA94" s="8"/>
      <c r="NIB94" s="8"/>
      <c r="NIC94" s="8"/>
      <c r="NID94" s="8"/>
      <c r="NIE94" s="8"/>
      <c r="NIF94" s="8"/>
      <c r="NIG94" s="8"/>
      <c r="NIH94" s="8"/>
      <c r="NII94" s="8"/>
      <c r="NIJ94" s="8"/>
      <c r="NIK94" s="8"/>
      <c r="NIL94" s="8"/>
      <c r="NIM94" s="8"/>
      <c r="NIN94" s="8"/>
      <c r="NIO94" s="8"/>
      <c r="NIP94" s="8"/>
      <c r="NIQ94" s="8"/>
      <c r="NIR94" s="8"/>
      <c r="NIS94" s="8"/>
      <c r="NIT94" s="8"/>
      <c r="NIU94" s="8"/>
      <c r="NIV94" s="8"/>
      <c r="NIW94" s="8"/>
      <c r="NIX94" s="8"/>
      <c r="NIY94" s="8"/>
      <c r="NIZ94" s="8"/>
      <c r="NJA94" s="8"/>
      <c r="NJB94" s="8"/>
      <c r="NJC94" s="8"/>
      <c r="NJD94" s="8"/>
      <c r="NJE94" s="8"/>
      <c r="NJF94" s="8"/>
      <c r="NJG94" s="8"/>
      <c r="NJH94" s="8"/>
      <c r="NJI94" s="8"/>
      <c r="NJJ94" s="8"/>
      <c r="NJK94" s="8"/>
      <c r="NJL94" s="8"/>
      <c r="NJM94" s="8"/>
      <c r="NJN94" s="8"/>
      <c r="NJO94" s="8"/>
      <c r="NJP94" s="8"/>
      <c r="NJQ94" s="8"/>
      <c r="NJR94" s="8"/>
      <c r="NJS94" s="8"/>
      <c r="NJT94" s="8"/>
      <c r="NJU94" s="8"/>
      <c r="NJV94" s="8"/>
      <c r="NJW94" s="8"/>
      <c r="NJX94" s="8"/>
      <c r="NJY94" s="8"/>
      <c r="NJZ94" s="8"/>
      <c r="NKA94" s="8"/>
      <c r="NKB94" s="8"/>
      <c r="NKC94" s="8"/>
      <c r="NKD94" s="8"/>
      <c r="NKE94" s="8"/>
      <c r="NKF94" s="8"/>
      <c r="NKG94" s="8"/>
      <c r="NKH94" s="8"/>
      <c r="NKI94" s="8"/>
      <c r="NKJ94" s="8"/>
      <c r="NKK94" s="8"/>
      <c r="NKL94" s="8"/>
      <c r="NKM94" s="8"/>
      <c r="NKN94" s="8"/>
      <c r="NKO94" s="8"/>
      <c r="NKP94" s="8"/>
      <c r="NKQ94" s="8"/>
      <c r="NKR94" s="8"/>
      <c r="NKS94" s="8"/>
      <c r="NKT94" s="8"/>
      <c r="NKU94" s="8"/>
      <c r="NKV94" s="8"/>
      <c r="NKW94" s="8"/>
      <c r="NKX94" s="8"/>
      <c r="NKY94" s="8"/>
      <c r="NKZ94" s="8"/>
      <c r="NLA94" s="8"/>
      <c r="NLB94" s="8"/>
      <c r="NLC94" s="8"/>
      <c r="NLD94" s="8"/>
      <c r="NLE94" s="8"/>
      <c r="NLF94" s="8"/>
      <c r="NLG94" s="8"/>
      <c r="NLH94" s="8"/>
      <c r="NLI94" s="8"/>
      <c r="NLJ94" s="8"/>
      <c r="NLK94" s="8"/>
      <c r="NLL94" s="8"/>
      <c r="NLM94" s="8"/>
      <c r="NLN94" s="8"/>
      <c r="NLO94" s="8"/>
      <c r="NLP94" s="8"/>
      <c r="NLQ94" s="8"/>
      <c r="NLR94" s="8"/>
      <c r="NLS94" s="8"/>
      <c r="NLT94" s="8"/>
      <c r="NLU94" s="8"/>
      <c r="NLV94" s="8"/>
      <c r="NLW94" s="8"/>
      <c r="NLX94" s="8"/>
      <c r="NLY94" s="8"/>
      <c r="NLZ94" s="8"/>
      <c r="NMA94" s="8"/>
      <c r="NMB94" s="8"/>
      <c r="NMC94" s="8"/>
      <c r="NMD94" s="8"/>
      <c r="NME94" s="8"/>
      <c r="NMF94" s="8"/>
      <c r="NMG94" s="8"/>
      <c r="NMH94" s="8"/>
      <c r="NMI94" s="8"/>
      <c r="NMJ94" s="8"/>
      <c r="NMK94" s="8"/>
      <c r="NML94" s="8"/>
      <c r="NMM94" s="8"/>
      <c r="NMN94" s="8"/>
      <c r="NMO94" s="8"/>
      <c r="NMP94" s="8"/>
      <c r="NMQ94" s="8"/>
      <c r="NMR94" s="8"/>
      <c r="NMS94" s="8"/>
      <c r="NMT94" s="8"/>
      <c r="NMU94" s="8"/>
      <c r="NMV94" s="8"/>
      <c r="NMW94" s="8"/>
      <c r="NMX94" s="8"/>
      <c r="NMY94" s="8"/>
      <c r="NMZ94" s="8"/>
      <c r="NNA94" s="8"/>
      <c r="NNB94" s="8"/>
      <c r="NNC94" s="8"/>
      <c r="NND94" s="8"/>
      <c r="NNE94" s="8"/>
      <c r="NNF94" s="8"/>
      <c r="NNG94" s="8"/>
      <c r="NNH94" s="8"/>
      <c r="NNI94" s="8"/>
      <c r="NNJ94" s="8"/>
      <c r="NNK94" s="8"/>
      <c r="NNL94" s="8"/>
      <c r="NNM94" s="8"/>
      <c r="NNN94" s="8"/>
      <c r="NNO94" s="8"/>
      <c r="NNP94" s="8"/>
      <c r="NNQ94" s="8"/>
      <c r="NNR94" s="8"/>
      <c r="NNS94" s="8"/>
      <c r="NNT94" s="8"/>
      <c r="NNU94" s="8"/>
      <c r="NNV94" s="8"/>
      <c r="NNW94" s="8"/>
      <c r="NNX94" s="8"/>
      <c r="NNY94" s="8"/>
      <c r="NNZ94" s="8"/>
      <c r="NOA94" s="8"/>
      <c r="NOB94" s="8"/>
      <c r="NOC94" s="8"/>
      <c r="NOD94" s="8"/>
      <c r="NOE94" s="8"/>
      <c r="NOF94" s="8"/>
      <c r="NOG94" s="8"/>
      <c r="NOH94" s="8"/>
      <c r="NOI94" s="8"/>
      <c r="NOJ94" s="8"/>
      <c r="NOK94" s="8"/>
      <c r="NOL94" s="8"/>
      <c r="NOM94" s="8"/>
      <c r="NON94" s="8"/>
      <c r="NOO94" s="8"/>
      <c r="NOP94" s="8"/>
      <c r="NOQ94" s="8"/>
      <c r="NOR94" s="8"/>
      <c r="NOS94" s="8"/>
      <c r="NOT94" s="8"/>
      <c r="NOU94" s="8"/>
      <c r="NOV94" s="8"/>
      <c r="NOW94" s="8"/>
      <c r="NOX94" s="8"/>
      <c r="NOY94" s="8"/>
      <c r="NOZ94" s="8"/>
      <c r="NPA94" s="8"/>
      <c r="NPB94" s="8"/>
      <c r="NPC94" s="8"/>
      <c r="NPD94" s="8"/>
      <c r="NPE94" s="8"/>
      <c r="NPF94" s="8"/>
      <c r="NPG94" s="8"/>
      <c r="NPH94" s="8"/>
      <c r="NPI94" s="8"/>
      <c r="NPJ94" s="8"/>
      <c r="NPK94" s="8"/>
      <c r="NPL94" s="8"/>
      <c r="NPM94" s="8"/>
      <c r="NPN94" s="8"/>
      <c r="NPO94" s="8"/>
      <c r="NPP94" s="8"/>
      <c r="NPQ94" s="8"/>
      <c r="NPR94" s="8"/>
      <c r="NPS94" s="8"/>
      <c r="NPT94" s="8"/>
      <c r="NPU94" s="8"/>
      <c r="NPV94" s="8"/>
      <c r="NPW94" s="8"/>
      <c r="NPX94" s="8"/>
      <c r="NPY94" s="8"/>
      <c r="NPZ94" s="8"/>
      <c r="NQA94" s="8"/>
      <c r="NQB94" s="8"/>
      <c r="NQC94" s="8"/>
      <c r="NQD94" s="8"/>
      <c r="NQE94" s="8"/>
      <c r="NQF94" s="8"/>
      <c r="NQG94" s="8"/>
      <c r="NQH94" s="8"/>
      <c r="NQI94" s="8"/>
      <c r="NQJ94" s="8"/>
      <c r="NQK94" s="8"/>
      <c r="NQL94" s="8"/>
      <c r="NQM94" s="8"/>
      <c r="NQN94" s="8"/>
      <c r="NQO94" s="8"/>
      <c r="NQP94" s="8"/>
      <c r="NQQ94" s="8"/>
      <c r="NQR94" s="8"/>
      <c r="NQS94" s="8"/>
      <c r="NQT94" s="8"/>
      <c r="NQU94" s="8"/>
      <c r="NQV94" s="8"/>
      <c r="NQW94" s="8"/>
      <c r="NQX94" s="8"/>
      <c r="NQY94" s="8"/>
      <c r="NQZ94" s="8"/>
      <c r="NRA94" s="8"/>
      <c r="NRB94" s="8"/>
      <c r="NRC94" s="8"/>
      <c r="NRD94" s="8"/>
      <c r="NRE94" s="8"/>
      <c r="NRF94" s="8"/>
      <c r="NRG94" s="8"/>
      <c r="NRH94" s="8"/>
      <c r="NRI94" s="8"/>
      <c r="NRJ94" s="8"/>
      <c r="NRK94" s="8"/>
      <c r="NRL94" s="8"/>
      <c r="NRM94" s="8"/>
      <c r="NRN94" s="8"/>
      <c r="NRO94" s="8"/>
      <c r="NRP94" s="8"/>
      <c r="NRQ94" s="8"/>
      <c r="NRR94" s="8"/>
      <c r="NRS94" s="8"/>
      <c r="NRT94" s="8"/>
      <c r="NRU94" s="8"/>
      <c r="NRV94" s="8"/>
      <c r="NRW94" s="8"/>
      <c r="NRX94" s="8"/>
      <c r="NRY94" s="8"/>
      <c r="NRZ94" s="8"/>
      <c r="NSA94" s="8"/>
      <c r="NSB94" s="8"/>
      <c r="NSC94" s="8"/>
      <c r="NSD94" s="8"/>
      <c r="NSE94" s="8"/>
      <c r="NSF94" s="8"/>
      <c r="NSG94" s="8"/>
      <c r="NSH94" s="8"/>
      <c r="NSI94" s="8"/>
      <c r="NSJ94" s="8"/>
      <c r="NSK94" s="8"/>
      <c r="NSL94" s="8"/>
      <c r="NSM94" s="8"/>
      <c r="NSN94" s="8"/>
      <c r="NSO94" s="8"/>
      <c r="NSP94" s="8"/>
      <c r="NSQ94" s="8"/>
      <c r="NSR94" s="8"/>
      <c r="NSS94" s="8"/>
      <c r="NST94" s="8"/>
      <c r="NSU94" s="8"/>
      <c r="NSV94" s="8"/>
      <c r="NSW94" s="8"/>
      <c r="NSX94" s="8"/>
      <c r="NSY94" s="8"/>
      <c r="NSZ94" s="8"/>
      <c r="NTA94" s="8"/>
      <c r="NTB94" s="8"/>
      <c r="NTC94" s="8"/>
      <c r="NTD94" s="8"/>
      <c r="NTE94" s="8"/>
      <c r="NTF94" s="8"/>
      <c r="NTG94" s="8"/>
      <c r="NTH94" s="8"/>
      <c r="NTI94" s="8"/>
      <c r="NTJ94" s="8"/>
      <c r="NTK94" s="8"/>
      <c r="NTL94" s="8"/>
      <c r="NTM94" s="8"/>
      <c r="NTN94" s="8"/>
      <c r="NTO94" s="8"/>
      <c r="NTP94" s="8"/>
      <c r="NTQ94" s="8"/>
      <c r="NTR94" s="8"/>
      <c r="NTS94" s="8"/>
      <c r="NTT94" s="8"/>
      <c r="NTU94" s="8"/>
      <c r="NTV94" s="8"/>
      <c r="NTW94" s="8"/>
      <c r="NTX94" s="8"/>
      <c r="NTY94" s="8"/>
      <c r="NTZ94" s="8"/>
      <c r="NUA94" s="8"/>
      <c r="NUB94" s="8"/>
      <c r="NUC94" s="8"/>
      <c r="NUD94" s="8"/>
      <c r="NUE94" s="8"/>
      <c r="NUF94" s="8"/>
      <c r="NUG94" s="8"/>
      <c r="NUH94" s="8"/>
      <c r="NUI94" s="8"/>
      <c r="NUJ94" s="8"/>
      <c r="NUK94" s="8"/>
      <c r="NUL94" s="8"/>
      <c r="NUM94" s="8"/>
      <c r="NUN94" s="8"/>
      <c r="NUO94" s="8"/>
      <c r="NUP94" s="8"/>
      <c r="NUQ94" s="8"/>
      <c r="NUR94" s="8"/>
      <c r="NUS94" s="8"/>
      <c r="NUT94" s="8"/>
      <c r="NUU94" s="8"/>
      <c r="NUV94" s="8"/>
      <c r="NUW94" s="8"/>
      <c r="NUX94" s="8"/>
      <c r="NUY94" s="8"/>
      <c r="NUZ94" s="8"/>
      <c r="NVA94" s="8"/>
      <c r="NVB94" s="8"/>
      <c r="NVC94" s="8"/>
      <c r="NVD94" s="8"/>
      <c r="NVE94" s="8"/>
      <c r="NVF94" s="8"/>
      <c r="NVG94" s="8"/>
      <c r="NVH94" s="8"/>
      <c r="NVI94" s="8"/>
      <c r="NVJ94" s="8"/>
      <c r="NVK94" s="8"/>
      <c r="NVL94" s="8"/>
      <c r="NVM94" s="8"/>
      <c r="NVN94" s="8"/>
      <c r="NVO94" s="8"/>
      <c r="NVP94" s="8"/>
      <c r="NVQ94" s="8"/>
      <c r="NVR94" s="8"/>
      <c r="NVS94" s="8"/>
      <c r="NVT94" s="8"/>
      <c r="NVU94" s="8"/>
      <c r="NVV94" s="8"/>
      <c r="NVW94" s="8"/>
      <c r="NVX94" s="8"/>
      <c r="NVY94" s="8"/>
      <c r="NVZ94" s="8"/>
      <c r="NWA94" s="8"/>
      <c r="NWB94" s="8"/>
      <c r="NWC94" s="8"/>
      <c r="NWD94" s="8"/>
      <c r="NWE94" s="8"/>
      <c r="NWF94" s="8"/>
      <c r="NWG94" s="8"/>
      <c r="NWH94" s="8"/>
      <c r="NWI94" s="8"/>
      <c r="NWJ94" s="8"/>
      <c r="NWK94" s="8"/>
      <c r="NWL94" s="8"/>
      <c r="NWM94" s="8"/>
      <c r="NWN94" s="8"/>
      <c r="NWO94" s="8"/>
      <c r="NWP94" s="8"/>
      <c r="NWQ94" s="8"/>
      <c r="NWR94" s="8"/>
      <c r="NWS94" s="8"/>
      <c r="NWT94" s="8"/>
      <c r="NWU94" s="8"/>
      <c r="NWV94" s="8"/>
      <c r="NWW94" s="8"/>
      <c r="NWX94" s="8"/>
      <c r="NWY94" s="8"/>
      <c r="NWZ94" s="8"/>
      <c r="NXA94" s="8"/>
      <c r="NXB94" s="8"/>
      <c r="NXC94" s="8"/>
      <c r="NXD94" s="8"/>
      <c r="NXE94" s="8"/>
      <c r="NXF94" s="8"/>
      <c r="NXG94" s="8"/>
      <c r="NXH94" s="8"/>
      <c r="NXI94" s="8"/>
      <c r="NXJ94" s="8"/>
      <c r="NXK94" s="8"/>
      <c r="NXL94" s="8"/>
      <c r="NXM94" s="8"/>
      <c r="NXN94" s="8"/>
      <c r="NXO94" s="8"/>
      <c r="NXP94" s="8"/>
      <c r="NXQ94" s="8"/>
      <c r="NXR94" s="8"/>
      <c r="NXS94" s="8"/>
      <c r="NXT94" s="8"/>
      <c r="NXU94" s="8"/>
      <c r="NXV94" s="8"/>
      <c r="NXW94" s="8"/>
      <c r="NXX94" s="8"/>
      <c r="NXY94" s="8"/>
      <c r="NXZ94" s="8"/>
      <c r="NYA94" s="8"/>
      <c r="NYB94" s="8"/>
      <c r="NYC94" s="8"/>
      <c r="NYD94" s="8"/>
      <c r="NYE94" s="8"/>
      <c r="NYF94" s="8"/>
      <c r="NYG94" s="8"/>
      <c r="NYH94" s="8"/>
      <c r="NYI94" s="8"/>
      <c r="NYJ94" s="8"/>
      <c r="NYK94" s="8"/>
      <c r="NYL94" s="8"/>
      <c r="NYM94" s="8"/>
      <c r="NYN94" s="8"/>
      <c r="NYO94" s="8"/>
      <c r="NYP94" s="8"/>
      <c r="NYQ94" s="8"/>
      <c r="NYR94" s="8"/>
      <c r="NYS94" s="8"/>
      <c r="NYT94" s="8"/>
      <c r="NYU94" s="8"/>
      <c r="NYV94" s="8"/>
      <c r="NYW94" s="8"/>
      <c r="NYX94" s="8"/>
      <c r="NYY94" s="8"/>
      <c r="NYZ94" s="8"/>
      <c r="NZA94" s="8"/>
      <c r="NZB94" s="8"/>
      <c r="NZC94" s="8"/>
      <c r="NZD94" s="8"/>
      <c r="NZE94" s="8"/>
      <c r="NZF94" s="8"/>
      <c r="NZG94" s="8"/>
      <c r="NZH94" s="8"/>
      <c r="NZI94" s="8"/>
      <c r="NZJ94" s="8"/>
      <c r="NZK94" s="8"/>
      <c r="NZL94" s="8"/>
      <c r="NZM94" s="8"/>
      <c r="NZN94" s="8"/>
      <c r="NZO94" s="8"/>
      <c r="NZP94" s="8"/>
      <c r="NZQ94" s="8"/>
      <c r="NZR94" s="8"/>
      <c r="NZS94" s="8"/>
      <c r="NZT94" s="8"/>
      <c r="NZU94" s="8"/>
      <c r="NZV94" s="8"/>
      <c r="NZW94" s="8"/>
      <c r="NZX94" s="8"/>
      <c r="NZY94" s="8"/>
      <c r="NZZ94" s="8"/>
      <c r="OAA94" s="8"/>
      <c r="OAB94" s="8"/>
      <c r="OAC94" s="8"/>
      <c r="OAD94" s="8"/>
      <c r="OAE94" s="8"/>
      <c r="OAF94" s="8"/>
      <c r="OAG94" s="8"/>
      <c r="OAH94" s="8"/>
      <c r="OAI94" s="8"/>
      <c r="OAJ94" s="8"/>
      <c r="OAK94" s="8"/>
      <c r="OAL94" s="8"/>
      <c r="OAM94" s="8"/>
      <c r="OAN94" s="8"/>
      <c r="OAO94" s="8"/>
      <c r="OAP94" s="8"/>
      <c r="OAQ94" s="8"/>
      <c r="OAR94" s="8"/>
      <c r="OAS94" s="8"/>
      <c r="OAT94" s="8"/>
      <c r="OAU94" s="8"/>
      <c r="OAV94" s="8"/>
      <c r="OAW94" s="8"/>
      <c r="OAX94" s="8"/>
      <c r="OAY94" s="8"/>
      <c r="OAZ94" s="8"/>
      <c r="OBA94" s="8"/>
      <c r="OBB94" s="8"/>
      <c r="OBC94" s="8"/>
      <c r="OBD94" s="8"/>
      <c r="OBE94" s="8"/>
      <c r="OBF94" s="8"/>
      <c r="OBG94" s="8"/>
      <c r="OBH94" s="8"/>
      <c r="OBI94" s="8"/>
      <c r="OBJ94" s="8"/>
      <c r="OBK94" s="8"/>
      <c r="OBL94" s="8"/>
      <c r="OBM94" s="8"/>
      <c r="OBN94" s="8"/>
      <c r="OBO94" s="8"/>
      <c r="OBP94" s="8"/>
      <c r="OBQ94" s="8"/>
      <c r="OBR94" s="8"/>
      <c r="OBS94" s="8"/>
      <c r="OBT94" s="8"/>
      <c r="OBU94" s="8"/>
      <c r="OBV94" s="8"/>
      <c r="OBW94" s="8"/>
      <c r="OBX94" s="8"/>
      <c r="OBY94" s="8"/>
      <c r="OBZ94" s="8"/>
      <c r="OCA94" s="8"/>
      <c r="OCB94" s="8"/>
      <c r="OCC94" s="8"/>
      <c r="OCD94" s="8"/>
      <c r="OCE94" s="8"/>
      <c r="OCF94" s="8"/>
      <c r="OCG94" s="8"/>
      <c r="OCH94" s="8"/>
      <c r="OCI94" s="8"/>
      <c r="OCJ94" s="8"/>
      <c r="OCK94" s="8"/>
      <c r="OCL94" s="8"/>
      <c r="OCM94" s="8"/>
      <c r="OCN94" s="8"/>
      <c r="OCO94" s="8"/>
      <c r="OCP94" s="8"/>
      <c r="OCQ94" s="8"/>
      <c r="OCR94" s="8"/>
      <c r="OCS94" s="8"/>
      <c r="OCT94" s="8"/>
      <c r="OCU94" s="8"/>
      <c r="OCV94" s="8"/>
      <c r="OCW94" s="8"/>
      <c r="OCX94" s="8"/>
      <c r="OCY94" s="8"/>
      <c r="OCZ94" s="8"/>
      <c r="ODA94" s="8"/>
      <c r="ODB94" s="8"/>
      <c r="ODC94" s="8"/>
      <c r="ODD94" s="8"/>
      <c r="ODE94" s="8"/>
      <c r="ODF94" s="8"/>
      <c r="ODG94" s="8"/>
      <c r="ODH94" s="8"/>
      <c r="ODI94" s="8"/>
      <c r="ODJ94" s="8"/>
      <c r="ODK94" s="8"/>
      <c r="ODL94" s="8"/>
      <c r="ODM94" s="8"/>
      <c r="ODN94" s="8"/>
      <c r="ODO94" s="8"/>
      <c r="ODP94" s="8"/>
      <c r="ODQ94" s="8"/>
      <c r="ODR94" s="8"/>
      <c r="ODS94" s="8"/>
      <c r="ODT94" s="8"/>
      <c r="ODU94" s="8"/>
      <c r="ODV94" s="8"/>
      <c r="ODW94" s="8"/>
      <c r="ODX94" s="8"/>
      <c r="ODY94" s="8"/>
      <c r="ODZ94" s="8"/>
      <c r="OEA94" s="8"/>
      <c r="OEB94" s="8"/>
      <c r="OEC94" s="8"/>
      <c r="OED94" s="8"/>
      <c r="OEE94" s="8"/>
      <c r="OEF94" s="8"/>
      <c r="OEG94" s="8"/>
      <c r="OEH94" s="8"/>
      <c r="OEI94" s="8"/>
      <c r="OEJ94" s="8"/>
      <c r="OEK94" s="8"/>
      <c r="OEL94" s="8"/>
      <c r="OEM94" s="8"/>
      <c r="OEN94" s="8"/>
      <c r="OEO94" s="8"/>
      <c r="OEP94" s="8"/>
      <c r="OEQ94" s="8"/>
      <c r="OER94" s="8"/>
      <c r="OES94" s="8"/>
      <c r="OET94" s="8"/>
      <c r="OEU94" s="8"/>
      <c r="OEV94" s="8"/>
      <c r="OEW94" s="8"/>
      <c r="OEX94" s="8"/>
      <c r="OEY94" s="8"/>
      <c r="OEZ94" s="8"/>
      <c r="OFA94" s="8"/>
      <c r="OFB94" s="8"/>
      <c r="OFC94" s="8"/>
      <c r="OFD94" s="8"/>
      <c r="OFE94" s="8"/>
      <c r="OFF94" s="8"/>
      <c r="OFG94" s="8"/>
      <c r="OFH94" s="8"/>
      <c r="OFI94" s="8"/>
      <c r="OFJ94" s="8"/>
      <c r="OFK94" s="8"/>
      <c r="OFL94" s="8"/>
      <c r="OFM94" s="8"/>
      <c r="OFN94" s="8"/>
      <c r="OFO94" s="8"/>
      <c r="OFP94" s="8"/>
      <c r="OFQ94" s="8"/>
      <c r="OFR94" s="8"/>
      <c r="OFS94" s="8"/>
      <c r="OFT94" s="8"/>
      <c r="OFU94" s="8"/>
      <c r="OFV94" s="8"/>
      <c r="OFW94" s="8"/>
      <c r="OFX94" s="8"/>
      <c r="OFY94" s="8"/>
      <c r="OFZ94" s="8"/>
      <c r="OGA94" s="8"/>
      <c r="OGB94" s="8"/>
      <c r="OGC94" s="8"/>
      <c r="OGD94" s="8"/>
      <c r="OGE94" s="8"/>
      <c r="OGF94" s="8"/>
      <c r="OGG94" s="8"/>
      <c r="OGH94" s="8"/>
      <c r="OGI94" s="8"/>
      <c r="OGJ94" s="8"/>
      <c r="OGK94" s="8"/>
      <c r="OGL94" s="8"/>
      <c r="OGM94" s="8"/>
      <c r="OGN94" s="8"/>
      <c r="OGO94" s="8"/>
      <c r="OGP94" s="8"/>
      <c r="OGQ94" s="8"/>
      <c r="OGR94" s="8"/>
      <c r="OGS94" s="8"/>
      <c r="OGT94" s="8"/>
      <c r="OGU94" s="8"/>
      <c r="OGV94" s="8"/>
      <c r="OGW94" s="8"/>
      <c r="OGX94" s="8"/>
      <c r="OGY94" s="8"/>
      <c r="OGZ94" s="8"/>
      <c r="OHA94" s="8"/>
      <c r="OHB94" s="8"/>
      <c r="OHC94" s="8"/>
      <c r="OHD94" s="8"/>
      <c r="OHE94" s="8"/>
      <c r="OHF94" s="8"/>
      <c r="OHG94" s="8"/>
      <c r="OHH94" s="8"/>
      <c r="OHI94" s="8"/>
      <c r="OHJ94" s="8"/>
      <c r="OHK94" s="8"/>
      <c r="OHL94" s="8"/>
      <c r="OHM94" s="8"/>
      <c r="OHN94" s="8"/>
      <c r="OHO94" s="8"/>
      <c r="OHP94" s="8"/>
      <c r="OHQ94" s="8"/>
      <c r="OHR94" s="8"/>
      <c r="OHS94" s="8"/>
      <c r="OHT94" s="8"/>
      <c r="OHU94" s="8"/>
      <c r="OHV94" s="8"/>
      <c r="OHW94" s="8"/>
      <c r="OHX94" s="8"/>
      <c r="OHY94" s="8"/>
      <c r="OHZ94" s="8"/>
      <c r="OIA94" s="8"/>
      <c r="OIB94" s="8"/>
      <c r="OIC94" s="8"/>
      <c r="OID94" s="8"/>
      <c r="OIE94" s="8"/>
      <c r="OIF94" s="8"/>
      <c r="OIG94" s="8"/>
      <c r="OIH94" s="8"/>
      <c r="OII94" s="8"/>
      <c r="OIJ94" s="8"/>
      <c r="OIK94" s="8"/>
      <c r="OIL94" s="8"/>
      <c r="OIM94" s="8"/>
      <c r="OIN94" s="8"/>
      <c r="OIO94" s="8"/>
      <c r="OIP94" s="8"/>
      <c r="OIQ94" s="8"/>
      <c r="OIR94" s="8"/>
      <c r="OIS94" s="8"/>
      <c r="OIT94" s="8"/>
      <c r="OIU94" s="8"/>
      <c r="OIV94" s="8"/>
      <c r="OIW94" s="8"/>
      <c r="OIX94" s="8"/>
      <c r="OIY94" s="8"/>
      <c r="OIZ94" s="8"/>
      <c r="OJA94" s="8"/>
      <c r="OJB94" s="8"/>
      <c r="OJC94" s="8"/>
      <c r="OJD94" s="8"/>
      <c r="OJE94" s="8"/>
      <c r="OJF94" s="8"/>
      <c r="OJG94" s="8"/>
      <c r="OJH94" s="8"/>
      <c r="OJI94" s="8"/>
      <c r="OJJ94" s="8"/>
      <c r="OJK94" s="8"/>
      <c r="OJL94" s="8"/>
      <c r="OJM94" s="8"/>
      <c r="OJN94" s="8"/>
      <c r="OJO94" s="8"/>
      <c r="OJP94" s="8"/>
      <c r="OJQ94" s="8"/>
      <c r="OJR94" s="8"/>
      <c r="OJS94" s="8"/>
      <c r="OJT94" s="8"/>
      <c r="OJU94" s="8"/>
      <c r="OJV94" s="8"/>
      <c r="OJW94" s="8"/>
      <c r="OJX94" s="8"/>
      <c r="OJY94" s="8"/>
      <c r="OJZ94" s="8"/>
      <c r="OKA94" s="8"/>
      <c r="OKB94" s="8"/>
      <c r="OKC94" s="8"/>
      <c r="OKD94" s="8"/>
      <c r="OKE94" s="8"/>
      <c r="OKF94" s="8"/>
      <c r="OKG94" s="8"/>
      <c r="OKH94" s="8"/>
      <c r="OKI94" s="8"/>
      <c r="OKJ94" s="8"/>
      <c r="OKK94" s="8"/>
      <c r="OKL94" s="8"/>
      <c r="OKM94" s="8"/>
      <c r="OKN94" s="8"/>
      <c r="OKO94" s="8"/>
      <c r="OKP94" s="8"/>
      <c r="OKQ94" s="8"/>
      <c r="OKR94" s="8"/>
      <c r="OKS94" s="8"/>
      <c r="OKT94" s="8"/>
      <c r="OKU94" s="8"/>
      <c r="OKV94" s="8"/>
      <c r="OKW94" s="8"/>
      <c r="OKX94" s="8"/>
      <c r="OKY94" s="8"/>
      <c r="OKZ94" s="8"/>
      <c r="OLA94" s="8"/>
      <c r="OLB94" s="8"/>
      <c r="OLC94" s="8"/>
      <c r="OLD94" s="8"/>
      <c r="OLE94" s="8"/>
      <c r="OLF94" s="8"/>
      <c r="OLG94" s="8"/>
      <c r="OLH94" s="8"/>
      <c r="OLI94" s="8"/>
      <c r="OLJ94" s="8"/>
      <c r="OLK94" s="8"/>
      <c r="OLL94" s="8"/>
      <c r="OLM94" s="8"/>
      <c r="OLN94" s="8"/>
      <c r="OLO94" s="8"/>
      <c r="OLP94" s="8"/>
      <c r="OLQ94" s="8"/>
      <c r="OLR94" s="8"/>
      <c r="OLS94" s="8"/>
      <c r="OLT94" s="8"/>
      <c r="OLU94" s="8"/>
      <c r="OLV94" s="8"/>
      <c r="OLW94" s="8"/>
      <c r="OLX94" s="8"/>
      <c r="OLY94" s="8"/>
      <c r="OLZ94" s="8"/>
      <c r="OMA94" s="8"/>
      <c r="OMB94" s="8"/>
      <c r="OMC94" s="8"/>
      <c r="OMD94" s="8"/>
      <c r="OME94" s="8"/>
      <c r="OMF94" s="8"/>
      <c r="OMG94" s="8"/>
      <c r="OMH94" s="8"/>
      <c r="OMI94" s="8"/>
      <c r="OMJ94" s="8"/>
      <c r="OMK94" s="8"/>
      <c r="OML94" s="8"/>
      <c r="OMM94" s="8"/>
      <c r="OMN94" s="8"/>
      <c r="OMO94" s="8"/>
      <c r="OMP94" s="8"/>
      <c r="OMQ94" s="8"/>
      <c r="OMR94" s="8"/>
      <c r="OMS94" s="8"/>
      <c r="OMT94" s="8"/>
      <c r="OMU94" s="8"/>
      <c r="OMV94" s="8"/>
      <c r="OMW94" s="8"/>
      <c r="OMX94" s="8"/>
      <c r="OMY94" s="8"/>
      <c r="OMZ94" s="8"/>
      <c r="ONA94" s="8"/>
      <c r="ONB94" s="8"/>
      <c r="ONC94" s="8"/>
      <c r="OND94" s="8"/>
      <c r="ONE94" s="8"/>
      <c r="ONF94" s="8"/>
      <c r="ONG94" s="8"/>
      <c r="ONH94" s="8"/>
      <c r="ONI94" s="8"/>
      <c r="ONJ94" s="8"/>
      <c r="ONK94" s="8"/>
      <c r="ONL94" s="8"/>
      <c r="ONM94" s="8"/>
      <c r="ONN94" s="8"/>
      <c r="ONO94" s="8"/>
      <c r="ONP94" s="8"/>
      <c r="ONQ94" s="8"/>
      <c r="ONR94" s="8"/>
      <c r="ONS94" s="8"/>
      <c r="ONT94" s="8"/>
      <c r="ONU94" s="8"/>
      <c r="ONV94" s="8"/>
      <c r="ONW94" s="8"/>
      <c r="ONX94" s="8"/>
      <c r="ONY94" s="8"/>
      <c r="ONZ94" s="8"/>
      <c r="OOA94" s="8"/>
      <c r="OOB94" s="8"/>
      <c r="OOC94" s="8"/>
      <c r="OOD94" s="8"/>
      <c r="OOE94" s="8"/>
      <c r="OOF94" s="8"/>
      <c r="OOG94" s="8"/>
      <c r="OOH94" s="8"/>
      <c r="OOI94" s="8"/>
      <c r="OOJ94" s="8"/>
      <c r="OOK94" s="8"/>
      <c r="OOL94" s="8"/>
      <c r="OOM94" s="8"/>
      <c r="OON94" s="8"/>
      <c r="OOO94" s="8"/>
      <c r="OOP94" s="8"/>
      <c r="OOQ94" s="8"/>
      <c r="OOR94" s="8"/>
      <c r="OOS94" s="8"/>
      <c r="OOT94" s="8"/>
      <c r="OOU94" s="8"/>
      <c r="OOV94" s="8"/>
      <c r="OOW94" s="8"/>
      <c r="OOX94" s="8"/>
      <c r="OOY94" s="8"/>
      <c r="OOZ94" s="8"/>
      <c r="OPA94" s="8"/>
      <c r="OPB94" s="8"/>
      <c r="OPC94" s="8"/>
      <c r="OPD94" s="8"/>
      <c r="OPE94" s="8"/>
      <c r="OPF94" s="8"/>
      <c r="OPG94" s="8"/>
      <c r="OPH94" s="8"/>
      <c r="OPI94" s="8"/>
      <c r="OPJ94" s="8"/>
      <c r="OPK94" s="8"/>
      <c r="OPL94" s="8"/>
      <c r="OPM94" s="8"/>
      <c r="OPN94" s="8"/>
      <c r="OPO94" s="8"/>
      <c r="OPP94" s="8"/>
      <c r="OPQ94" s="8"/>
      <c r="OPR94" s="8"/>
      <c r="OPS94" s="8"/>
      <c r="OPT94" s="8"/>
      <c r="OPU94" s="8"/>
      <c r="OPV94" s="8"/>
      <c r="OPW94" s="8"/>
      <c r="OPX94" s="8"/>
      <c r="OPY94" s="8"/>
      <c r="OPZ94" s="8"/>
      <c r="OQA94" s="8"/>
      <c r="OQB94" s="8"/>
      <c r="OQC94" s="8"/>
      <c r="OQD94" s="8"/>
      <c r="OQE94" s="8"/>
      <c r="OQF94" s="8"/>
      <c r="OQG94" s="8"/>
      <c r="OQH94" s="8"/>
      <c r="OQI94" s="8"/>
      <c r="OQJ94" s="8"/>
      <c r="OQK94" s="8"/>
      <c r="OQL94" s="8"/>
      <c r="OQM94" s="8"/>
      <c r="OQN94" s="8"/>
      <c r="OQO94" s="8"/>
      <c r="OQP94" s="8"/>
      <c r="OQQ94" s="8"/>
      <c r="OQR94" s="8"/>
      <c r="OQS94" s="8"/>
      <c r="OQT94" s="8"/>
      <c r="OQU94" s="8"/>
      <c r="OQV94" s="8"/>
      <c r="OQW94" s="8"/>
      <c r="OQX94" s="8"/>
      <c r="OQY94" s="8"/>
      <c r="OQZ94" s="8"/>
      <c r="ORA94" s="8"/>
      <c r="ORB94" s="8"/>
      <c r="ORC94" s="8"/>
      <c r="ORD94" s="8"/>
      <c r="ORE94" s="8"/>
      <c r="ORF94" s="8"/>
      <c r="ORG94" s="8"/>
      <c r="ORH94" s="8"/>
      <c r="ORI94" s="8"/>
      <c r="ORJ94" s="8"/>
      <c r="ORK94" s="8"/>
      <c r="ORL94" s="8"/>
      <c r="ORM94" s="8"/>
      <c r="ORN94" s="8"/>
      <c r="ORO94" s="8"/>
      <c r="ORP94" s="8"/>
      <c r="ORQ94" s="8"/>
      <c r="ORR94" s="8"/>
      <c r="ORS94" s="8"/>
      <c r="ORT94" s="8"/>
      <c r="ORU94" s="8"/>
      <c r="ORV94" s="8"/>
      <c r="ORW94" s="8"/>
      <c r="ORX94" s="8"/>
      <c r="ORY94" s="8"/>
      <c r="ORZ94" s="8"/>
      <c r="OSA94" s="8"/>
      <c r="OSB94" s="8"/>
      <c r="OSC94" s="8"/>
      <c r="OSD94" s="8"/>
      <c r="OSE94" s="8"/>
      <c r="OSF94" s="8"/>
      <c r="OSG94" s="8"/>
      <c r="OSH94" s="8"/>
      <c r="OSI94" s="8"/>
      <c r="OSJ94" s="8"/>
      <c r="OSK94" s="8"/>
      <c r="OSL94" s="8"/>
      <c r="OSM94" s="8"/>
      <c r="OSN94" s="8"/>
      <c r="OSO94" s="8"/>
      <c r="OSP94" s="8"/>
      <c r="OSQ94" s="8"/>
      <c r="OSR94" s="8"/>
      <c r="OSS94" s="8"/>
      <c r="OST94" s="8"/>
      <c r="OSU94" s="8"/>
      <c r="OSV94" s="8"/>
      <c r="OSW94" s="8"/>
      <c r="OSX94" s="8"/>
      <c r="OSY94" s="8"/>
      <c r="OSZ94" s="8"/>
      <c r="OTA94" s="8"/>
      <c r="OTB94" s="8"/>
      <c r="OTC94" s="8"/>
      <c r="OTD94" s="8"/>
      <c r="OTE94" s="8"/>
      <c r="OTF94" s="8"/>
      <c r="OTG94" s="8"/>
      <c r="OTH94" s="8"/>
      <c r="OTI94" s="8"/>
      <c r="OTJ94" s="8"/>
      <c r="OTK94" s="8"/>
      <c r="OTL94" s="8"/>
      <c r="OTM94" s="8"/>
      <c r="OTN94" s="8"/>
      <c r="OTO94" s="8"/>
      <c r="OTP94" s="8"/>
      <c r="OTQ94" s="8"/>
      <c r="OTR94" s="8"/>
      <c r="OTS94" s="8"/>
      <c r="OTT94" s="8"/>
      <c r="OTU94" s="8"/>
      <c r="OTV94" s="8"/>
      <c r="OTW94" s="8"/>
      <c r="OTX94" s="8"/>
      <c r="OTY94" s="8"/>
      <c r="OTZ94" s="8"/>
      <c r="OUA94" s="8"/>
      <c r="OUB94" s="8"/>
      <c r="OUC94" s="8"/>
      <c r="OUD94" s="8"/>
      <c r="OUE94" s="8"/>
      <c r="OUF94" s="8"/>
      <c r="OUG94" s="8"/>
      <c r="OUH94" s="8"/>
      <c r="OUI94" s="8"/>
      <c r="OUJ94" s="8"/>
      <c r="OUK94" s="8"/>
      <c r="OUL94" s="8"/>
      <c r="OUM94" s="8"/>
      <c r="OUN94" s="8"/>
      <c r="OUO94" s="8"/>
      <c r="OUP94" s="8"/>
      <c r="OUQ94" s="8"/>
      <c r="OUR94" s="8"/>
      <c r="OUS94" s="8"/>
      <c r="OUT94" s="8"/>
      <c r="OUU94" s="8"/>
      <c r="OUV94" s="8"/>
      <c r="OUW94" s="8"/>
      <c r="OUX94" s="8"/>
      <c r="OUY94" s="8"/>
      <c r="OUZ94" s="8"/>
      <c r="OVA94" s="8"/>
      <c r="OVB94" s="8"/>
      <c r="OVC94" s="8"/>
      <c r="OVD94" s="8"/>
      <c r="OVE94" s="8"/>
      <c r="OVF94" s="8"/>
      <c r="OVG94" s="8"/>
      <c r="OVH94" s="8"/>
      <c r="OVI94" s="8"/>
      <c r="OVJ94" s="8"/>
      <c r="OVK94" s="8"/>
      <c r="OVL94" s="8"/>
      <c r="OVM94" s="8"/>
      <c r="OVN94" s="8"/>
      <c r="OVO94" s="8"/>
      <c r="OVP94" s="8"/>
      <c r="OVQ94" s="8"/>
      <c r="OVR94" s="8"/>
      <c r="OVS94" s="8"/>
      <c r="OVT94" s="8"/>
      <c r="OVU94" s="8"/>
      <c r="OVV94" s="8"/>
      <c r="OVW94" s="8"/>
      <c r="OVX94" s="8"/>
      <c r="OVY94" s="8"/>
      <c r="OVZ94" s="8"/>
      <c r="OWA94" s="8"/>
      <c r="OWB94" s="8"/>
      <c r="OWC94" s="8"/>
      <c r="OWD94" s="8"/>
      <c r="OWE94" s="8"/>
      <c r="OWF94" s="8"/>
      <c r="OWG94" s="8"/>
      <c r="OWH94" s="8"/>
      <c r="OWI94" s="8"/>
      <c r="OWJ94" s="8"/>
      <c r="OWK94" s="8"/>
      <c r="OWL94" s="8"/>
      <c r="OWM94" s="8"/>
      <c r="OWN94" s="8"/>
      <c r="OWO94" s="8"/>
      <c r="OWP94" s="8"/>
      <c r="OWQ94" s="8"/>
      <c r="OWR94" s="8"/>
      <c r="OWS94" s="8"/>
      <c r="OWT94" s="8"/>
      <c r="OWU94" s="8"/>
      <c r="OWV94" s="8"/>
      <c r="OWW94" s="8"/>
      <c r="OWX94" s="8"/>
      <c r="OWY94" s="8"/>
      <c r="OWZ94" s="8"/>
      <c r="OXA94" s="8"/>
      <c r="OXB94" s="8"/>
      <c r="OXC94" s="8"/>
      <c r="OXD94" s="8"/>
      <c r="OXE94" s="8"/>
      <c r="OXF94" s="8"/>
      <c r="OXG94" s="8"/>
      <c r="OXH94" s="8"/>
      <c r="OXI94" s="8"/>
      <c r="OXJ94" s="8"/>
      <c r="OXK94" s="8"/>
      <c r="OXL94" s="8"/>
      <c r="OXM94" s="8"/>
      <c r="OXN94" s="8"/>
      <c r="OXO94" s="8"/>
      <c r="OXP94" s="8"/>
      <c r="OXQ94" s="8"/>
      <c r="OXR94" s="8"/>
      <c r="OXS94" s="8"/>
      <c r="OXT94" s="8"/>
      <c r="OXU94" s="8"/>
      <c r="OXV94" s="8"/>
      <c r="OXW94" s="8"/>
      <c r="OXX94" s="8"/>
      <c r="OXY94" s="8"/>
      <c r="OXZ94" s="8"/>
      <c r="OYA94" s="8"/>
      <c r="OYB94" s="8"/>
      <c r="OYC94" s="8"/>
      <c r="OYD94" s="8"/>
      <c r="OYE94" s="8"/>
      <c r="OYF94" s="8"/>
      <c r="OYG94" s="8"/>
      <c r="OYH94" s="8"/>
      <c r="OYI94" s="8"/>
      <c r="OYJ94" s="8"/>
      <c r="OYK94" s="8"/>
      <c r="OYL94" s="8"/>
      <c r="OYM94" s="8"/>
      <c r="OYN94" s="8"/>
      <c r="OYO94" s="8"/>
      <c r="OYP94" s="8"/>
      <c r="OYQ94" s="8"/>
      <c r="OYR94" s="8"/>
      <c r="OYS94" s="8"/>
      <c r="OYT94" s="8"/>
      <c r="OYU94" s="8"/>
      <c r="OYV94" s="8"/>
      <c r="OYW94" s="8"/>
      <c r="OYX94" s="8"/>
      <c r="OYY94" s="8"/>
      <c r="OYZ94" s="8"/>
      <c r="OZA94" s="8"/>
      <c r="OZB94" s="8"/>
      <c r="OZC94" s="8"/>
      <c r="OZD94" s="8"/>
      <c r="OZE94" s="8"/>
      <c r="OZF94" s="8"/>
      <c r="OZG94" s="8"/>
      <c r="OZH94" s="8"/>
      <c r="OZI94" s="8"/>
      <c r="OZJ94" s="8"/>
      <c r="OZK94" s="8"/>
      <c r="OZL94" s="8"/>
      <c r="OZM94" s="8"/>
      <c r="OZN94" s="8"/>
      <c r="OZO94" s="8"/>
      <c r="OZP94" s="8"/>
      <c r="OZQ94" s="8"/>
      <c r="OZR94" s="8"/>
      <c r="OZS94" s="8"/>
      <c r="OZT94" s="8"/>
      <c r="OZU94" s="8"/>
      <c r="OZV94" s="8"/>
      <c r="OZW94" s="8"/>
      <c r="OZX94" s="8"/>
      <c r="OZY94" s="8"/>
      <c r="OZZ94" s="8"/>
      <c r="PAA94" s="8"/>
      <c r="PAB94" s="8"/>
      <c r="PAC94" s="8"/>
      <c r="PAD94" s="8"/>
      <c r="PAE94" s="8"/>
      <c r="PAF94" s="8"/>
      <c r="PAG94" s="8"/>
      <c r="PAH94" s="8"/>
      <c r="PAI94" s="8"/>
      <c r="PAJ94" s="8"/>
      <c r="PAK94" s="8"/>
      <c r="PAL94" s="8"/>
      <c r="PAM94" s="8"/>
      <c r="PAN94" s="8"/>
      <c r="PAO94" s="8"/>
      <c r="PAP94" s="8"/>
      <c r="PAQ94" s="8"/>
      <c r="PAR94" s="8"/>
      <c r="PAS94" s="8"/>
      <c r="PAT94" s="8"/>
      <c r="PAU94" s="8"/>
      <c r="PAV94" s="8"/>
      <c r="PAW94" s="8"/>
      <c r="PAX94" s="8"/>
      <c r="PAY94" s="8"/>
      <c r="PAZ94" s="8"/>
      <c r="PBA94" s="8"/>
      <c r="PBB94" s="8"/>
      <c r="PBC94" s="8"/>
      <c r="PBD94" s="8"/>
      <c r="PBE94" s="8"/>
      <c r="PBF94" s="8"/>
      <c r="PBG94" s="8"/>
      <c r="PBH94" s="8"/>
      <c r="PBI94" s="8"/>
      <c r="PBJ94" s="8"/>
      <c r="PBK94" s="8"/>
      <c r="PBL94" s="8"/>
      <c r="PBM94" s="8"/>
      <c r="PBN94" s="8"/>
      <c r="PBO94" s="8"/>
      <c r="PBP94" s="8"/>
      <c r="PBQ94" s="8"/>
      <c r="PBR94" s="8"/>
      <c r="PBS94" s="8"/>
      <c r="PBT94" s="8"/>
      <c r="PBU94" s="8"/>
      <c r="PBV94" s="8"/>
      <c r="PBW94" s="8"/>
      <c r="PBX94" s="8"/>
      <c r="PBY94" s="8"/>
      <c r="PBZ94" s="8"/>
      <c r="PCA94" s="8"/>
      <c r="PCB94" s="8"/>
      <c r="PCC94" s="8"/>
      <c r="PCD94" s="8"/>
      <c r="PCE94" s="8"/>
      <c r="PCF94" s="8"/>
      <c r="PCG94" s="8"/>
      <c r="PCH94" s="8"/>
      <c r="PCI94" s="8"/>
      <c r="PCJ94" s="8"/>
      <c r="PCK94" s="8"/>
      <c r="PCL94" s="8"/>
      <c r="PCM94" s="8"/>
      <c r="PCN94" s="8"/>
      <c r="PCO94" s="8"/>
      <c r="PCP94" s="8"/>
      <c r="PCQ94" s="8"/>
      <c r="PCR94" s="8"/>
      <c r="PCS94" s="8"/>
      <c r="PCT94" s="8"/>
      <c r="PCU94" s="8"/>
      <c r="PCV94" s="8"/>
      <c r="PCW94" s="8"/>
      <c r="PCX94" s="8"/>
      <c r="PCY94" s="8"/>
      <c r="PCZ94" s="8"/>
      <c r="PDA94" s="8"/>
      <c r="PDB94" s="8"/>
      <c r="PDC94" s="8"/>
      <c r="PDD94" s="8"/>
      <c r="PDE94" s="8"/>
      <c r="PDF94" s="8"/>
      <c r="PDG94" s="8"/>
      <c r="PDH94" s="8"/>
      <c r="PDI94" s="8"/>
      <c r="PDJ94" s="8"/>
      <c r="PDK94" s="8"/>
      <c r="PDL94" s="8"/>
      <c r="PDM94" s="8"/>
      <c r="PDN94" s="8"/>
      <c r="PDO94" s="8"/>
      <c r="PDP94" s="8"/>
      <c r="PDQ94" s="8"/>
      <c r="PDR94" s="8"/>
      <c r="PDS94" s="8"/>
      <c r="PDT94" s="8"/>
      <c r="PDU94" s="8"/>
      <c r="PDV94" s="8"/>
      <c r="PDW94" s="8"/>
      <c r="PDX94" s="8"/>
      <c r="PDY94" s="8"/>
      <c r="PDZ94" s="8"/>
      <c r="PEA94" s="8"/>
      <c r="PEB94" s="8"/>
      <c r="PEC94" s="8"/>
      <c r="PED94" s="8"/>
      <c r="PEE94" s="8"/>
      <c r="PEF94" s="8"/>
      <c r="PEG94" s="8"/>
      <c r="PEH94" s="8"/>
      <c r="PEI94" s="8"/>
      <c r="PEJ94" s="8"/>
      <c r="PEK94" s="8"/>
      <c r="PEL94" s="8"/>
      <c r="PEM94" s="8"/>
      <c r="PEN94" s="8"/>
      <c r="PEO94" s="8"/>
      <c r="PEP94" s="8"/>
      <c r="PEQ94" s="8"/>
      <c r="PER94" s="8"/>
      <c r="PES94" s="8"/>
      <c r="PET94" s="8"/>
      <c r="PEU94" s="8"/>
      <c r="PEV94" s="8"/>
      <c r="PEW94" s="8"/>
      <c r="PEX94" s="8"/>
      <c r="PEY94" s="8"/>
      <c r="PEZ94" s="8"/>
      <c r="PFA94" s="8"/>
      <c r="PFB94" s="8"/>
      <c r="PFC94" s="8"/>
      <c r="PFD94" s="8"/>
      <c r="PFE94" s="8"/>
      <c r="PFF94" s="8"/>
      <c r="PFG94" s="8"/>
      <c r="PFH94" s="8"/>
      <c r="PFI94" s="8"/>
      <c r="PFJ94" s="8"/>
      <c r="PFK94" s="8"/>
      <c r="PFL94" s="8"/>
      <c r="PFM94" s="8"/>
      <c r="PFN94" s="8"/>
      <c r="PFO94" s="8"/>
      <c r="PFP94" s="8"/>
      <c r="PFQ94" s="8"/>
      <c r="PFR94" s="8"/>
      <c r="PFS94" s="8"/>
      <c r="PFT94" s="8"/>
      <c r="PFU94" s="8"/>
      <c r="PFV94" s="8"/>
      <c r="PFW94" s="8"/>
      <c r="PFX94" s="8"/>
      <c r="PFY94" s="8"/>
      <c r="PFZ94" s="8"/>
      <c r="PGA94" s="8"/>
      <c r="PGB94" s="8"/>
      <c r="PGC94" s="8"/>
      <c r="PGD94" s="8"/>
      <c r="PGE94" s="8"/>
      <c r="PGF94" s="8"/>
      <c r="PGG94" s="8"/>
      <c r="PGH94" s="8"/>
      <c r="PGI94" s="8"/>
      <c r="PGJ94" s="8"/>
      <c r="PGK94" s="8"/>
      <c r="PGL94" s="8"/>
      <c r="PGM94" s="8"/>
      <c r="PGN94" s="8"/>
      <c r="PGO94" s="8"/>
      <c r="PGP94" s="8"/>
      <c r="PGQ94" s="8"/>
      <c r="PGR94" s="8"/>
      <c r="PGS94" s="8"/>
      <c r="PGT94" s="8"/>
      <c r="PGU94" s="8"/>
      <c r="PGV94" s="8"/>
      <c r="PGW94" s="8"/>
      <c r="PGX94" s="8"/>
      <c r="PGY94" s="8"/>
      <c r="PGZ94" s="8"/>
      <c r="PHA94" s="8"/>
      <c r="PHB94" s="8"/>
      <c r="PHC94" s="8"/>
      <c r="PHD94" s="8"/>
      <c r="PHE94" s="8"/>
      <c r="PHF94" s="8"/>
      <c r="PHG94" s="8"/>
      <c r="PHH94" s="8"/>
      <c r="PHI94" s="8"/>
      <c r="PHJ94" s="8"/>
      <c r="PHK94" s="8"/>
      <c r="PHL94" s="8"/>
      <c r="PHM94" s="8"/>
      <c r="PHN94" s="8"/>
      <c r="PHO94" s="8"/>
      <c r="PHP94" s="8"/>
      <c r="PHQ94" s="8"/>
      <c r="PHR94" s="8"/>
      <c r="PHS94" s="8"/>
      <c r="PHT94" s="8"/>
      <c r="PHU94" s="8"/>
      <c r="PHV94" s="8"/>
      <c r="PHW94" s="8"/>
      <c r="PHX94" s="8"/>
      <c r="PHY94" s="8"/>
      <c r="PHZ94" s="8"/>
      <c r="PIA94" s="8"/>
      <c r="PIB94" s="8"/>
      <c r="PIC94" s="8"/>
      <c r="PID94" s="8"/>
      <c r="PIE94" s="8"/>
      <c r="PIF94" s="8"/>
      <c r="PIG94" s="8"/>
      <c r="PIH94" s="8"/>
      <c r="PII94" s="8"/>
      <c r="PIJ94" s="8"/>
      <c r="PIK94" s="8"/>
      <c r="PIL94" s="8"/>
      <c r="PIM94" s="8"/>
      <c r="PIN94" s="8"/>
      <c r="PIO94" s="8"/>
      <c r="PIP94" s="8"/>
      <c r="PIQ94" s="8"/>
      <c r="PIR94" s="8"/>
      <c r="PIS94" s="8"/>
      <c r="PIT94" s="8"/>
      <c r="PIU94" s="8"/>
      <c r="PIV94" s="8"/>
      <c r="PIW94" s="8"/>
      <c r="PIX94" s="8"/>
      <c r="PIY94" s="8"/>
      <c r="PIZ94" s="8"/>
      <c r="PJA94" s="8"/>
      <c r="PJB94" s="8"/>
      <c r="PJC94" s="8"/>
      <c r="PJD94" s="8"/>
      <c r="PJE94" s="8"/>
      <c r="PJF94" s="8"/>
      <c r="PJG94" s="8"/>
      <c r="PJH94" s="8"/>
      <c r="PJI94" s="8"/>
      <c r="PJJ94" s="8"/>
      <c r="PJK94" s="8"/>
      <c r="PJL94" s="8"/>
      <c r="PJM94" s="8"/>
      <c r="PJN94" s="8"/>
      <c r="PJO94" s="8"/>
      <c r="PJP94" s="8"/>
      <c r="PJQ94" s="8"/>
      <c r="PJR94" s="8"/>
      <c r="PJS94" s="8"/>
      <c r="PJT94" s="8"/>
      <c r="PJU94" s="8"/>
      <c r="PJV94" s="8"/>
      <c r="PJW94" s="8"/>
      <c r="PJX94" s="8"/>
      <c r="PJY94" s="8"/>
      <c r="PJZ94" s="8"/>
      <c r="PKA94" s="8"/>
      <c r="PKB94" s="8"/>
      <c r="PKC94" s="8"/>
      <c r="PKD94" s="8"/>
      <c r="PKE94" s="8"/>
      <c r="PKF94" s="8"/>
      <c r="PKG94" s="8"/>
      <c r="PKH94" s="8"/>
      <c r="PKI94" s="8"/>
      <c r="PKJ94" s="8"/>
      <c r="PKK94" s="8"/>
      <c r="PKL94" s="8"/>
      <c r="PKM94" s="8"/>
      <c r="PKN94" s="8"/>
      <c r="PKO94" s="8"/>
      <c r="PKP94" s="8"/>
      <c r="PKQ94" s="8"/>
      <c r="PKR94" s="8"/>
      <c r="PKS94" s="8"/>
      <c r="PKT94" s="8"/>
      <c r="PKU94" s="8"/>
      <c r="PKV94" s="8"/>
      <c r="PKW94" s="8"/>
      <c r="PKX94" s="8"/>
      <c r="PKY94" s="8"/>
      <c r="PKZ94" s="8"/>
      <c r="PLA94" s="8"/>
      <c r="PLB94" s="8"/>
      <c r="PLC94" s="8"/>
      <c r="PLD94" s="8"/>
      <c r="PLE94" s="8"/>
      <c r="PLF94" s="8"/>
      <c r="PLG94" s="8"/>
      <c r="PLH94" s="8"/>
      <c r="PLI94" s="8"/>
      <c r="PLJ94" s="8"/>
      <c r="PLK94" s="8"/>
      <c r="PLL94" s="8"/>
      <c r="PLM94" s="8"/>
      <c r="PLN94" s="8"/>
      <c r="PLO94" s="8"/>
      <c r="PLP94" s="8"/>
      <c r="PLQ94" s="8"/>
      <c r="PLR94" s="8"/>
      <c r="PLS94" s="8"/>
      <c r="PLT94" s="8"/>
      <c r="PLU94" s="8"/>
      <c r="PLV94" s="8"/>
      <c r="PLW94" s="8"/>
      <c r="PLX94" s="8"/>
      <c r="PLY94" s="8"/>
      <c r="PLZ94" s="8"/>
      <c r="PMA94" s="8"/>
      <c r="PMB94" s="8"/>
      <c r="PMC94" s="8"/>
      <c r="PMD94" s="8"/>
      <c r="PME94" s="8"/>
      <c r="PMF94" s="8"/>
      <c r="PMG94" s="8"/>
      <c r="PMH94" s="8"/>
      <c r="PMI94" s="8"/>
      <c r="PMJ94" s="8"/>
      <c r="PMK94" s="8"/>
      <c r="PML94" s="8"/>
      <c r="PMM94" s="8"/>
      <c r="PMN94" s="8"/>
      <c r="PMO94" s="8"/>
      <c r="PMP94" s="8"/>
      <c r="PMQ94" s="8"/>
      <c r="PMR94" s="8"/>
      <c r="PMS94" s="8"/>
      <c r="PMT94" s="8"/>
      <c r="PMU94" s="8"/>
      <c r="PMV94" s="8"/>
      <c r="PMW94" s="8"/>
      <c r="PMX94" s="8"/>
      <c r="PMY94" s="8"/>
      <c r="PMZ94" s="8"/>
      <c r="PNA94" s="8"/>
      <c r="PNB94" s="8"/>
      <c r="PNC94" s="8"/>
      <c r="PND94" s="8"/>
      <c r="PNE94" s="8"/>
      <c r="PNF94" s="8"/>
      <c r="PNG94" s="8"/>
      <c r="PNH94" s="8"/>
      <c r="PNI94" s="8"/>
      <c r="PNJ94" s="8"/>
      <c r="PNK94" s="8"/>
      <c r="PNL94" s="8"/>
      <c r="PNM94" s="8"/>
      <c r="PNN94" s="8"/>
      <c r="PNO94" s="8"/>
      <c r="PNP94" s="8"/>
      <c r="PNQ94" s="8"/>
      <c r="PNR94" s="8"/>
      <c r="PNS94" s="8"/>
      <c r="PNT94" s="8"/>
      <c r="PNU94" s="8"/>
      <c r="PNV94" s="8"/>
      <c r="PNW94" s="8"/>
      <c r="PNX94" s="8"/>
      <c r="PNY94" s="8"/>
      <c r="PNZ94" s="8"/>
      <c r="POA94" s="8"/>
      <c r="POB94" s="8"/>
      <c r="POC94" s="8"/>
      <c r="POD94" s="8"/>
      <c r="POE94" s="8"/>
      <c r="POF94" s="8"/>
      <c r="POG94" s="8"/>
      <c r="POH94" s="8"/>
      <c r="POI94" s="8"/>
      <c r="POJ94" s="8"/>
      <c r="POK94" s="8"/>
      <c r="POL94" s="8"/>
      <c r="POM94" s="8"/>
      <c r="PON94" s="8"/>
      <c r="POO94" s="8"/>
      <c r="POP94" s="8"/>
      <c r="POQ94" s="8"/>
      <c r="POR94" s="8"/>
      <c r="POS94" s="8"/>
      <c r="POT94" s="8"/>
      <c r="POU94" s="8"/>
      <c r="POV94" s="8"/>
      <c r="POW94" s="8"/>
      <c r="POX94" s="8"/>
      <c r="POY94" s="8"/>
      <c r="POZ94" s="8"/>
      <c r="PPA94" s="8"/>
      <c r="PPB94" s="8"/>
      <c r="PPC94" s="8"/>
      <c r="PPD94" s="8"/>
      <c r="PPE94" s="8"/>
      <c r="PPF94" s="8"/>
      <c r="PPG94" s="8"/>
      <c r="PPH94" s="8"/>
      <c r="PPI94" s="8"/>
      <c r="PPJ94" s="8"/>
      <c r="PPK94" s="8"/>
      <c r="PPL94" s="8"/>
      <c r="PPM94" s="8"/>
      <c r="PPN94" s="8"/>
      <c r="PPO94" s="8"/>
      <c r="PPP94" s="8"/>
      <c r="PPQ94" s="8"/>
      <c r="PPR94" s="8"/>
      <c r="PPS94" s="8"/>
      <c r="PPT94" s="8"/>
      <c r="PPU94" s="8"/>
      <c r="PPV94" s="8"/>
      <c r="PPW94" s="8"/>
      <c r="PPX94" s="8"/>
      <c r="PPY94" s="8"/>
      <c r="PPZ94" s="8"/>
      <c r="PQA94" s="8"/>
      <c r="PQB94" s="8"/>
      <c r="PQC94" s="8"/>
      <c r="PQD94" s="8"/>
      <c r="PQE94" s="8"/>
      <c r="PQF94" s="8"/>
      <c r="PQG94" s="8"/>
      <c r="PQH94" s="8"/>
      <c r="PQI94" s="8"/>
      <c r="PQJ94" s="8"/>
      <c r="PQK94" s="8"/>
      <c r="PQL94" s="8"/>
      <c r="PQM94" s="8"/>
      <c r="PQN94" s="8"/>
      <c r="PQO94" s="8"/>
      <c r="PQP94" s="8"/>
      <c r="PQQ94" s="8"/>
      <c r="PQR94" s="8"/>
      <c r="PQS94" s="8"/>
      <c r="PQT94" s="8"/>
      <c r="PQU94" s="8"/>
      <c r="PQV94" s="8"/>
      <c r="PQW94" s="8"/>
      <c r="PQX94" s="8"/>
      <c r="PQY94" s="8"/>
      <c r="PQZ94" s="8"/>
      <c r="PRA94" s="8"/>
      <c r="PRB94" s="8"/>
      <c r="PRC94" s="8"/>
      <c r="PRD94" s="8"/>
      <c r="PRE94" s="8"/>
      <c r="PRF94" s="8"/>
      <c r="PRG94" s="8"/>
      <c r="PRH94" s="8"/>
      <c r="PRI94" s="8"/>
      <c r="PRJ94" s="8"/>
      <c r="PRK94" s="8"/>
      <c r="PRL94" s="8"/>
      <c r="PRM94" s="8"/>
      <c r="PRN94" s="8"/>
      <c r="PRO94" s="8"/>
      <c r="PRP94" s="8"/>
      <c r="PRQ94" s="8"/>
      <c r="PRR94" s="8"/>
      <c r="PRS94" s="8"/>
      <c r="PRT94" s="8"/>
      <c r="PRU94" s="8"/>
      <c r="PRV94" s="8"/>
      <c r="PRW94" s="8"/>
      <c r="PRX94" s="8"/>
      <c r="PRY94" s="8"/>
      <c r="PRZ94" s="8"/>
      <c r="PSA94" s="8"/>
      <c r="PSB94" s="8"/>
      <c r="PSC94" s="8"/>
      <c r="PSD94" s="8"/>
      <c r="PSE94" s="8"/>
      <c r="PSF94" s="8"/>
      <c r="PSG94" s="8"/>
      <c r="PSH94" s="8"/>
      <c r="PSI94" s="8"/>
      <c r="PSJ94" s="8"/>
      <c r="PSK94" s="8"/>
      <c r="PSL94" s="8"/>
      <c r="PSM94" s="8"/>
      <c r="PSN94" s="8"/>
      <c r="PSO94" s="8"/>
      <c r="PSP94" s="8"/>
      <c r="PSQ94" s="8"/>
      <c r="PSR94" s="8"/>
      <c r="PSS94" s="8"/>
      <c r="PST94" s="8"/>
      <c r="PSU94" s="8"/>
      <c r="PSV94" s="8"/>
      <c r="PSW94" s="8"/>
      <c r="PSX94" s="8"/>
      <c r="PSY94" s="8"/>
      <c r="PSZ94" s="8"/>
      <c r="PTA94" s="8"/>
      <c r="PTB94" s="8"/>
      <c r="PTC94" s="8"/>
      <c r="PTD94" s="8"/>
      <c r="PTE94" s="8"/>
      <c r="PTF94" s="8"/>
      <c r="PTG94" s="8"/>
      <c r="PTH94" s="8"/>
      <c r="PTI94" s="8"/>
      <c r="PTJ94" s="8"/>
      <c r="PTK94" s="8"/>
      <c r="PTL94" s="8"/>
      <c r="PTM94" s="8"/>
      <c r="PTN94" s="8"/>
      <c r="PTO94" s="8"/>
      <c r="PTP94" s="8"/>
      <c r="PTQ94" s="8"/>
      <c r="PTR94" s="8"/>
      <c r="PTS94" s="8"/>
      <c r="PTT94" s="8"/>
      <c r="PTU94" s="8"/>
      <c r="PTV94" s="8"/>
      <c r="PTW94" s="8"/>
      <c r="PTX94" s="8"/>
      <c r="PTY94" s="8"/>
      <c r="PTZ94" s="8"/>
      <c r="PUA94" s="8"/>
      <c r="PUB94" s="8"/>
      <c r="PUC94" s="8"/>
      <c r="PUD94" s="8"/>
      <c r="PUE94" s="8"/>
      <c r="PUF94" s="8"/>
      <c r="PUG94" s="8"/>
      <c r="PUH94" s="8"/>
      <c r="PUI94" s="8"/>
      <c r="PUJ94" s="8"/>
      <c r="PUK94" s="8"/>
      <c r="PUL94" s="8"/>
      <c r="PUM94" s="8"/>
      <c r="PUN94" s="8"/>
      <c r="PUO94" s="8"/>
      <c r="PUP94" s="8"/>
      <c r="PUQ94" s="8"/>
      <c r="PUR94" s="8"/>
      <c r="PUS94" s="8"/>
      <c r="PUT94" s="8"/>
      <c r="PUU94" s="8"/>
      <c r="PUV94" s="8"/>
      <c r="PUW94" s="8"/>
      <c r="PUX94" s="8"/>
      <c r="PUY94" s="8"/>
      <c r="PUZ94" s="8"/>
      <c r="PVA94" s="8"/>
      <c r="PVB94" s="8"/>
      <c r="PVC94" s="8"/>
      <c r="PVD94" s="8"/>
      <c r="PVE94" s="8"/>
      <c r="PVF94" s="8"/>
      <c r="PVG94" s="8"/>
      <c r="PVH94" s="8"/>
      <c r="PVI94" s="8"/>
      <c r="PVJ94" s="8"/>
      <c r="PVK94" s="8"/>
      <c r="PVL94" s="8"/>
      <c r="PVM94" s="8"/>
      <c r="PVN94" s="8"/>
      <c r="PVO94" s="8"/>
      <c r="PVP94" s="8"/>
      <c r="PVQ94" s="8"/>
      <c r="PVR94" s="8"/>
      <c r="PVS94" s="8"/>
      <c r="PVT94" s="8"/>
      <c r="PVU94" s="8"/>
      <c r="PVV94" s="8"/>
      <c r="PVW94" s="8"/>
      <c r="PVX94" s="8"/>
      <c r="PVY94" s="8"/>
      <c r="PVZ94" s="8"/>
      <c r="PWA94" s="8"/>
      <c r="PWB94" s="8"/>
      <c r="PWC94" s="8"/>
      <c r="PWD94" s="8"/>
      <c r="PWE94" s="8"/>
      <c r="PWF94" s="8"/>
      <c r="PWG94" s="8"/>
      <c r="PWH94" s="8"/>
      <c r="PWI94" s="8"/>
      <c r="PWJ94" s="8"/>
      <c r="PWK94" s="8"/>
      <c r="PWL94" s="8"/>
      <c r="PWM94" s="8"/>
      <c r="PWN94" s="8"/>
      <c r="PWO94" s="8"/>
      <c r="PWP94" s="8"/>
      <c r="PWQ94" s="8"/>
      <c r="PWR94" s="8"/>
      <c r="PWS94" s="8"/>
      <c r="PWT94" s="8"/>
      <c r="PWU94" s="8"/>
      <c r="PWV94" s="8"/>
      <c r="PWW94" s="8"/>
      <c r="PWX94" s="8"/>
      <c r="PWY94" s="8"/>
      <c r="PWZ94" s="8"/>
      <c r="PXA94" s="8"/>
      <c r="PXB94" s="8"/>
      <c r="PXC94" s="8"/>
      <c r="PXD94" s="8"/>
      <c r="PXE94" s="8"/>
      <c r="PXF94" s="8"/>
      <c r="PXG94" s="8"/>
      <c r="PXH94" s="8"/>
      <c r="PXI94" s="8"/>
      <c r="PXJ94" s="8"/>
      <c r="PXK94" s="8"/>
      <c r="PXL94" s="8"/>
      <c r="PXM94" s="8"/>
      <c r="PXN94" s="8"/>
      <c r="PXO94" s="8"/>
      <c r="PXP94" s="8"/>
      <c r="PXQ94" s="8"/>
      <c r="PXR94" s="8"/>
      <c r="PXS94" s="8"/>
      <c r="PXT94" s="8"/>
      <c r="PXU94" s="8"/>
      <c r="PXV94" s="8"/>
      <c r="PXW94" s="8"/>
      <c r="PXX94" s="8"/>
      <c r="PXY94" s="8"/>
      <c r="PXZ94" s="8"/>
      <c r="PYA94" s="8"/>
      <c r="PYB94" s="8"/>
      <c r="PYC94" s="8"/>
      <c r="PYD94" s="8"/>
      <c r="PYE94" s="8"/>
      <c r="PYF94" s="8"/>
      <c r="PYG94" s="8"/>
      <c r="PYH94" s="8"/>
      <c r="PYI94" s="8"/>
      <c r="PYJ94" s="8"/>
      <c r="PYK94" s="8"/>
      <c r="PYL94" s="8"/>
      <c r="PYM94" s="8"/>
      <c r="PYN94" s="8"/>
      <c r="PYO94" s="8"/>
      <c r="PYP94" s="8"/>
      <c r="PYQ94" s="8"/>
      <c r="PYR94" s="8"/>
      <c r="PYS94" s="8"/>
      <c r="PYT94" s="8"/>
      <c r="PYU94" s="8"/>
      <c r="PYV94" s="8"/>
      <c r="PYW94" s="8"/>
      <c r="PYX94" s="8"/>
      <c r="PYY94" s="8"/>
      <c r="PYZ94" s="8"/>
      <c r="PZA94" s="8"/>
      <c r="PZB94" s="8"/>
      <c r="PZC94" s="8"/>
      <c r="PZD94" s="8"/>
      <c r="PZE94" s="8"/>
      <c r="PZF94" s="8"/>
      <c r="PZG94" s="8"/>
      <c r="PZH94" s="8"/>
      <c r="PZI94" s="8"/>
      <c r="PZJ94" s="8"/>
      <c r="PZK94" s="8"/>
      <c r="PZL94" s="8"/>
      <c r="PZM94" s="8"/>
      <c r="PZN94" s="8"/>
      <c r="PZO94" s="8"/>
      <c r="PZP94" s="8"/>
      <c r="PZQ94" s="8"/>
      <c r="PZR94" s="8"/>
      <c r="PZS94" s="8"/>
      <c r="PZT94" s="8"/>
      <c r="PZU94" s="8"/>
      <c r="PZV94" s="8"/>
      <c r="PZW94" s="8"/>
      <c r="PZX94" s="8"/>
      <c r="PZY94" s="8"/>
      <c r="PZZ94" s="8"/>
      <c r="QAA94" s="8"/>
      <c r="QAB94" s="8"/>
      <c r="QAC94" s="8"/>
      <c r="QAD94" s="8"/>
      <c r="QAE94" s="8"/>
      <c r="QAF94" s="8"/>
      <c r="QAG94" s="8"/>
      <c r="QAH94" s="8"/>
      <c r="QAI94" s="8"/>
      <c r="QAJ94" s="8"/>
      <c r="QAK94" s="8"/>
      <c r="QAL94" s="8"/>
      <c r="QAM94" s="8"/>
      <c r="QAN94" s="8"/>
      <c r="QAO94" s="8"/>
      <c r="QAP94" s="8"/>
      <c r="QAQ94" s="8"/>
      <c r="QAR94" s="8"/>
      <c r="QAS94" s="8"/>
      <c r="QAT94" s="8"/>
      <c r="QAU94" s="8"/>
      <c r="QAV94" s="8"/>
      <c r="QAW94" s="8"/>
      <c r="QAX94" s="8"/>
      <c r="QAY94" s="8"/>
      <c r="QAZ94" s="8"/>
      <c r="QBA94" s="8"/>
      <c r="QBB94" s="8"/>
      <c r="QBC94" s="8"/>
      <c r="QBD94" s="8"/>
      <c r="QBE94" s="8"/>
      <c r="QBF94" s="8"/>
      <c r="QBG94" s="8"/>
      <c r="QBH94" s="8"/>
      <c r="QBI94" s="8"/>
      <c r="QBJ94" s="8"/>
      <c r="QBK94" s="8"/>
      <c r="QBL94" s="8"/>
      <c r="QBM94" s="8"/>
      <c r="QBN94" s="8"/>
      <c r="QBO94" s="8"/>
      <c r="QBP94" s="8"/>
      <c r="QBQ94" s="8"/>
      <c r="QBR94" s="8"/>
      <c r="QBS94" s="8"/>
      <c r="QBT94" s="8"/>
      <c r="QBU94" s="8"/>
      <c r="QBV94" s="8"/>
      <c r="QBW94" s="8"/>
      <c r="QBX94" s="8"/>
      <c r="QBY94" s="8"/>
      <c r="QBZ94" s="8"/>
      <c r="QCA94" s="8"/>
      <c r="QCB94" s="8"/>
      <c r="QCC94" s="8"/>
      <c r="QCD94" s="8"/>
      <c r="QCE94" s="8"/>
      <c r="QCF94" s="8"/>
      <c r="QCG94" s="8"/>
      <c r="QCH94" s="8"/>
      <c r="QCI94" s="8"/>
      <c r="QCJ94" s="8"/>
      <c r="QCK94" s="8"/>
      <c r="QCL94" s="8"/>
      <c r="QCM94" s="8"/>
      <c r="QCN94" s="8"/>
      <c r="QCO94" s="8"/>
      <c r="QCP94" s="8"/>
      <c r="QCQ94" s="8"/>
      <c r="QCR94" s="8"/>
      <c r="QCS94" s="8"/>
      <c r="QCT94" s="8"/>
      <c r="QCU94" s="8"/>
      <c r="QCV94" s="8"/>
      <c r="QCW94" s="8"/>
      <c r="QCX94" s="8"/>
      <c r="QCY94" s="8"/>
      <c r="QCZ94" s="8"/>
      <c r="QDA94" s="8"/>
      <c r="QDB94" s="8"/>
      <c r="QDC94" s="8"/>
      <c r="QDD94" s="8"/>
      <c r="QDE94" s="8"/>
      <c r="QDF94" s="8"/>
      <c r="QDG94" s="8"/>
      <c r="QDH94" s="8"/>
      <c r="QDI94" s="8"/>
      <c r="QDJ94" s="8"/>
      <c r="QDK94" s="8"/>
      <c r="QDL94" s="8"/>
      <c r="QDM94" s="8"/>
      <c r="QDN94" s="8"/>
      <c r="QDO94" s="8"/>
      <c r="QDP94" s="8"/>
      <c r="QDQ94" s="8"/>
      <c r="QDR94" s="8"/>
      <c r="QDS94" s="8"/>
      <c r="QDT94" s="8"/>
      <c r="QDU94" s="8"/>
      <c r="QDV94" s="8"/>
      <c r="QDW94" s="8"/>
      <c r="QDX94" s="8"/>
      <c r="QDY94" s="8"/>
      <c r="QDZ94" s="8"/>
      <c r="QEA94" s="8"/>
      <c r="QEB94" s="8"/>
      <c r="QEC94" s="8"/>
      <c r="QED94" s="8"/>
      <c r="QEE94" s="8"/>
      <c r="QEF94" s="8"/>
      <c r="QEG94" s="8"/>
      <c r="QEH94" s="8"/>
      <c r="QEI94" s="8"/>
      <c r="QEJ94" s="8"/>
      <c r="QEK94" s="8"/>
      <c r="QEL94" s="8"/>
      <c r="QEM94" s="8"/>
      <c r="QEN94" s="8"/>
      <c r="QEO94" s="8"/>
      <c r="QEP94" s="8"/>
      <c r="QEQ94" s="8"/>
      <c r="QER94" s="8"/>
      <c r="QES94" s="8"/>
      <c r="QET94" s="8"/>
      <c r="QEU94" s="8"/>
      <c r="QEV94" s="8"/>
      <c r="QEW94" s="8"/>
      <c r="QEX94" s="8"/>
      <c r="QEY94" s="8"/>
      <c r="QEZ94" s="8"/>
      <c r="QFA94" s="8"/>
      <c r="QFB94" s="8"/>
      <c r="QFC94" s="8"/>
      <c r="QFD94" s="8"/>
      <c r="QFE94" s="8"/>
      <c r="QFF94" s="8"/>
      <c r="QFG94" s="8"/>
      <c r="QFH94" s="8"/>
      <c r="QFI94" s="8"/>
      <c r="QFJ94" s="8"/>
      <c r="QFK94" s="8"/>
      <c r="QFL94" s="8"/>
      <c r="QFM94" s="8"/>
      <c r="QFN94" s="8"/>
      <c r="QFO94" s="8"/>
      <c r="QFP94" s="8"/>
      <c r="QFQ94" s="8"/>
      <c r="QFR94" s="8"/>
      <c r="QFS94" s="8"/>
      <c r="QFT94" s="8"/>
      <c r="QFU94" s="8"/>
      <c r="QFV94" s="8"/>
      <c r="QFW94" s="8"/>
      <c r="QFX94" s="8"/>
      <c r="QFY94" s="8"/>
      <c r="QFZ94" s="8"/>
      <c r="QGA94" s="8"/>
      <c r="QGB94" s="8"/>
      <c r="QGC94" s="8"/>
      <c r="QGD94" s="8"/>
      <c r="QGE94" s="8"/>
      <c r="QGF94" s="8"/>
      <c r="QGG94" s="8"/>
      <c r="QGH94" s="8"/>
      <c r="QGI94" s="8"/>
      <c r="QGJ94" s="8"/>
      <c r="QGK94" s="8"/>
      <c r="QGL94" s="8"/>
      <c r="QGM94" s="8"/>
      <c r="QGN94" s="8"/>
      <c r="QGO94" s="8"/>
      <c r="QGP94" s="8"/>
      <c r="QGQ94" s="8"/>
      <c r="QGR94" s="8"/>
      <c r="QGS94" s="8"/>
      <c r="QGT94" s="8"/>
      <c r="QGU94" s="8"/>
      <c r="QGV94" s="8"/>
      <c r="QGW94" s="8"/>
      <c r="QGX94" s="8"/>
      <c r="QGY94" s="8"/>
      <c r="QGZ94" s="8"/>
      <c r="QHA94" s="8"/>
      <c r="QHB94" s="8"/>
      <c r="QHC94" s="8"/>
      <c r="QHD94" s="8"/>
      <c r="QHE94" s="8"/>
      <c r="QHF94" s="8"/>
      <c r="QHG94" s="8"/>
      <c r="QHH94" s="8"/>
      <c r="QHI94" s="8"/>
      <c r="QHJ94" s="8"/>
      <c r="QHK94" s="8"/>
      <c r="QHL94" s="8"/>
      <c r="QHM94" s="8"/>
      <c r="QHN94" s="8"/>
      <c r="QHO94" s="8"/>
      <c r="QHP94" s="8"/>
      <c r="QHQ94" s="8"/>
      <c r="QHR94" s="8"/>
      <c r="QHS94" s="8"/>
      <c r="QHT94" s="8"/>
      <c r="QHU94" s="8"/>
      <c r="QHV94" s="8"/>
      <c r="QHW94" s="8"/>
      <c r="QHX94" s="8"/>
      <c r="QHY94" s="8"/>
      <c r="QHZ94" s="8"/>
      <c r="QIA94" s="8"/>
      <c r="QIB94" s="8"/>
      <c r="QIC94" s="8"/>
      <c r="QID94" s="8"/>
      <c r="QIE94" s="8"/>
      <c r="QIF94" s="8"/>
      <c r="QIG94" s="8"/>
      <c r="QIH94" s="8"/>
      <c r="QII94" s="8"/>
      <c r="QIJ94" s="8"/>
      <c r="QIK94" s="8"/>
      <c r="QIL94" s="8"/>
      <c r="QIM94" s="8"/>
      <c r="QIN94" s="8"/>
      <c r="QIO94" s="8"/>
      <c r="QIP94" s="8"/>
      <c r="QIQ94" s="8"/>
      <c r="QIR94" s="8"/>
      <c r="QIS94" s="8"/>
      <c r="QIT94" s="8"/>
      <c r="QIU94" s="8"/>
      <c r="QIV94" s="8"/>
      <c r="QIW94" s="8"/>
      <c r="QIX94" s="8"/>
      <c r="QIY94" s="8"/>
      <c r="QIZ94" s="8"/>
      <c r="QJA94" s="8"/>
      <c r="QJB94" s="8"/>
      <c r="QJC94" s="8"/>
      <c r="QJD94" s="8"/>
      <c r="QJE94" s="8"/>
      <c r="QJF94" s="8"/>
      <c r="QJG94" s="8"/>
      <c r="QJH94" s="8"/>
      <c r="QJI94" s="8"/>
      <c r="QJJ94" s="8"/>
      <c r="QJK94" s="8"/>
      <c r="QJL94" s="8"/>
      <c r="QJM94" s="8"/>
      <c r="QJN94" s="8"/>
      <c r="QJO94" s="8"/>
      <c r="QJP94" s="8"/>
      <c r="QJQ94" s="8"/>
      <c r="QJR94" s="8"/>
      <c r="QJS94" s="8"/>
      <c r="QJT94" s="8"/>
      <c r="QJU94" s="8"/>
      <c r="QJV94" s="8"/>
      <c r="QJW94" s="8"/>
      <c r="QJX94" s="8"/>
      <c r="QJY94" s="8"/>
      <c r="QJZ94" s="8"/>
      <c r="QKA94" s="8"/>
      <c r="QKB94" s="8"/>
      <c r="QKC94" s="8"/>
      <c r="QKD94" s="8"/>
      <c r="QKE94" s="8"/>
      <c r="QKF94" s="8"/>
      <c r="QKG94" s="8"/>
      <c r="QKH94" s="8"/>
      <c r="QKI94" s="8"/>
      <c r="QKJ94" s="8"/>
      <c r="QKK94" s="8"/>
      <c r="QKL94" s="8"/>
      <c r="QKM94" s="8"/>
      <c r="QKN94" s="8"/>
      <c r="QKO94" s="8"/>
      <c r="QKP94" s="8"/>
      <c r="QKQ94" s="8"/>
      <c r="QKR94" s="8"/>
      <c r="QKS94" s="8"/>
      <c r="QKT94" s="8"/>
      <c r="QKU94" s="8"/>
      <c r="QKV94" s="8"/>
      <c r="QKW94" s="8"/>
      <c r="QKX94" s="8"/>
      <c r="QKY94" s="8"/>
      <c r="QKZ94" s="8"/>
      <c r="QLA94" s="8"/>
      <c r="QLB94" s="8"/>
      <c r="QLC94" s="8"/>
      <c r="QLD94" s="8"/>
      <c r="QLE94" s="8"/>
      <c r="QLF94" s="8"/>
      <c r="QLG94" s="8"/>
      <c r="QLH94" s="8"/>
      <c r="QLI94" s="8"/>
      <c r="QLJ94" s="8"/>
      <c r="QLK94" s="8"/>
      <c r="QLL94" s="8"/>
      <c r="QLM94" s="8"/>
      <c r="QLN94" s="8"/>
      <c r="QLO94" s="8"/>
      <c r="QLP94" s="8"/>
      <c r="QLQ94" s="8"/>
      <c r="QLR94" s="8"/>
      <c r="QLS94" s="8"/>
      <c r="QLT94" s="8"/>
      <c r="QLU94" s="8"/>
      <c r="QLV94" s="8"/>
      <c r="QLW94" s="8"/>
      <c r="QLX94" s="8"/>
      <c r="QLY94" s="8"/>
      <c r="QLZ94" s="8"/>
      <c r="QMA94" s="8"/>
      <c r="QMB94" s="8"/>
      <c r="QMC94" s="8"/>
      <c r="QMD94" s="8"/>
      <c r="QME94" s="8"/>
      <c r="QMF94" s="8"/>
      <c r="QMG94" s="8"/>
      <c r="QMH94" s="8"/>
      <c r="QMI94" s="8"/>
      <c r="QMJ94" s="8"/>
      <c r="QMK94" s="8"/>
      <c r="QML94" s="8"/>
      <c r="QMM94" s="8"/>
      <c r="QMN94" s="8"/>
      <c r="QMO94" s="8"/>
      <c r="QMP94" s="8"/>
      <c r="QMQ94" s="8"/>
      <c r="QMR94" s="8"/>
      <c r="QMS94" s="8"/>
      <c r="QMT94" s="8"/>
      <c r="QMU94" s="8"/>
      <c r="QMV94" s="8"/>
      <c r="QMW94" s="8"/>
      <c r="QMX94" s="8"/>
      <c r="QMY94" s="8"/>
      <c r="QMZ94" s="8"/>
      <c r="QNA94" s="8"/>
      <c r="QNB94" s="8"/>
      <c r="QNC94" s="8"/>
      <c r="QND94" s="8"/>
      <c r="QNE94" s="8"/>
      <c r="QNF94" s="8"/>
      <c r="QNG94" s="8"/>
      <c r="QNH94" s="8"/>
      <c r="QNI94" s="8"/>
      <c r="QNJ94" s="8"/>
      <c r="QNK94" s="8"/>
      <c r="QNL94" s="8"/>
      <c r="QNM94" s="8"/>
      <c r="QNN94" s="8"/>
      <c r="QNO94" s="8"/>
      <c r="QNP94" s="8"/>
      <c r="QNQ94" s="8"/>
      <c r="QNR94" s="8"/>
      <c r="QNS94" s="8"/>
      <c r="QNT94" s="8"/>
      <c r="QNU94" s="8"/>
      <c r="QNV94" s="8"/>
      <c r="QNW94" s="8"/>
      <c r="QNX94" s="8"/>
      <c r="QNY94" s="8"/>
      <c r="QNZ94" s="8"/>
      <c r="QOA94" s="8"/>
      <c r="QOB94" s="8"/>
      <c r="QOC94" s="8"/>
      <c r="QOD94" s="8"/>
      <c r="QOE94" s="8"/>
      <c r="QOF94" s="8"/>
      <c r="QOG94" s="8"/>
      <c r="QOH94" s="8"/>
      <c r="QOI94" s="8"/>
      <c r="QOJ94" s="8"/>
      <c r="QOK94" s="8"/>
      <c r="QOL94" s="8"/>
      <c r="QOM94" s="8"/>
      <c r="QON94" s="8"/>
      <c r="QOO94" s="8"/>
      <c r="QOP94" s="8"/>
      <c r="QOQ94" s="8"/>
      <c r="QOR94" s="8"/>
      <c r="QOS94" s="8"/>
      <c r="QOT94" s="8"/>
      <c r="QOU94" s="8"/>
      <c r="QOV94" s="8"/>
      <c r="QOW94" s="8"/>
      <c r="QOX94" s="8"/>
      <c r="QOY94" s="8"/>
      <c r="QOZ94" s="8"/>
      <c r="QPA94" s="8"/>
      <c r="QPB94" s="8"/>
      <c r="QPC94" s="8"/>
      <c r="QPD94" s="8"/>
      <c r="QPE94" s="8"/>
      <c r="QPF94" s="8"/>
      <c r="QPG94" s="8"/>
      <c r="QPH94" s="8"/>
      <c r="QPI94" s="8"/>
      <c r="QPJ94" s="8"/>
      <c r="QPK94" s="8"/>
      <c r="QPL94" s="8"/>
      <c r="QPM94" s="8"/>
      <c r="QPN94" s="8"/>
      <c r="QPO94" s="8"/>
      <c r="QPP94" s="8"/>
      <c r="QPQ94" s="8"/>
      <c r="QPR94" s="8"/>
      <c r="QPS94" s="8"/>
      <c r="QPT94" s="8"/>
      <c r="QPU94" s="8"/>
      <c r="QPV94" s="8"/>
      <c r="QPW94" s="8"/>
      <c r="QPX94" s="8"/>
      <c r="QPY94" s="8"/>
      <c r="QPZ94" s="8"/>
      <c r="QQA94" s="8"/>
      <c r="QQB94" s="8"/>
      <c r="QQC94" s="8"/>
      <c r="QQD94" s="8"/>
      <c r="QQE94" s="8"/>
      <c r="QQF94" s="8"/>
      <c r="QQG94" s="8"/>
      <c r="QQH94" s="8"/>
      <c r="QQI94" s="8"/>
      <c r="QQJ94" s="8"/>
      <c r="QQK94" s="8"/>
      <c r="QQL94" s="8"/>
      <c r="QQM94" s="8"/>
      <c r="QQN94" s="8"/>
      <c r="QQO94" s="8"/>
      <c r="QQP94" s="8"/>
      <c r="QQQ94" s="8"/>
      <c r="QQR94" s="8"/>
      <c r="QQS94" s="8"/>
      <c r="QQT94" s="8"/>
      <c r="QQU94" s="8"/>
      <c r="QQV94" s="8"/>
      <c r="QQW94" s="8"/>
      <c r="QQX94" s="8"/>
      <c r="QQY94" s="8"/>
      <c r="QQZ94" s="8"/>
      <c r="QRA94" s="8"/>
      <c r="QRB94" s="8"/>
      <c r="QRC94" s="8"/>
      <c r="QRD94" s="8"/>
      <c r="QRE94" s="8"/>
      <c r="QRF94" s="8"/>
      <c r="QRG94" s="8"/>
      <c r="QRH94" s="8"/>
      <c r="QRI94" s="8"/>
      <c r="QRJ94" s="8"/>
      <c r="QRK94" s="8"/>
      <c r="QRL94" s="8"/>
      <c r="QRM94" s="8"/>
      <c r="QRN94" s="8"/>
      <c r="QRO94" s="8"/>
      <c r="QRP94" s="8"/>
      <c r="QRQ94" s="8"/>
      <c r="QRR94" s="8"/>
      <c r="QRS94" s="8"/>
      <c r="QRT94" s="8"/>
      <c r="QRU94" s="8"/>
      <c r="QRV94" s="8"/>
      <c r="QRW94" s="8"/>
      <c r="QRX94" s="8"/>
      <c r="QRY94" s="8"/>
      <c r="QRZ94" s="8"/>
      <c r="QSA94" s="8"/>
      <c r="QSB94" s="8"/>
      <c r="QSC94" s="8"/>
      <c r="QSD94" s="8"/>
      <c r="QSE94" s="8"/>
      <c r="QSF94" s="8"/>
      <c r="QSG94" s="8"/>
      <c r="QSH94" s="8"/>
      <c r="QSI94" s="8"/>
      <c r="QSJ94" s="8"/>
      <c r="QSK94" s="8"/>
      <c r="QSL94" s="8"/>
      <c r="QSM94" s="8"/>
      <c r="QSN94" s="8"/>
      <c r="QSO94" s="8"/>
      <c r="QSP94" s="8"/>
      <c r="QSQ94" s="8"/>
      <c r="QSR94" s="8"/>
      <c r="QSS94" s="8"/>
      <c r="QST94" s="8"/>
      <c r="QSU94" s="8"/>
      <c r="QSV94" s="8"/>
      <c r="QSW94" s="8"/>
      <c r="QSX94" s="8"/>
      <c r="QSY94" s="8"/>
      <c r="QSZ94" s="8"/>
      <c r="QTA94" s="8"/>
      <c r="QTB94" s="8"/>
      <c r="QTC94" s="8"/>
      <c r="QTD94" s="8"/>
      <c r="QTE94" s="8"/>
      <c r="QTF94" s="8"/>
      <c r="QTG94" s="8"/>
      <c r="QTH94" s="8"/>
      <c r="QTI94" s="8"/>
      <c r="QTJ94" s="8"/>
      <c r="QTK94" s="8"/>
      <c r="QTL94" s="8"/>
      <c r="QTM94" s="8"/>
      <c r="QTN94" s="8"/>
      <c r="QTO94" s="8"/>
      <c r="QTP94" s="8"/>
      <c r="QTQ94" s="8"/>
      <c r="QTR94" s="8"/>
      <c r="QTS94" s="8"/>
      <c r="QTT94" s="8"/>
      <c r="QTU94" s="8"/>
      <c r="QTV94" s="8"/>
      <c r="QTW94" s="8"/>
      <c r="QTX94" s="8"/>
      <c r="QTY94" s="8"/>
      <c r="QTZ94" s="8"/>
      <c r="QUA94" s="8"/>
      <c r="QUB94" s="8"/>
      <c r="QUC94" s="8"/>
      <c r="QUD94" s="8"/>
      <c r="QUE94" s="8"/>
      <c r="QUF94" s="8"/>
      <c r="QUG94" s="8"/>
      <c r="QUH94" s="8"/>
      <c r="QUI94" s="8"/>
      <c r="QUJ94" s="8"/>
      <c r="QUK94" s="8"/>
      <c r="QUL94" s="8"/>
      <c r="QUM94" s="8"/>
      <c r="QUN94" s="8"/>
      <c r="QUO94" s="8"/>
      <c r="QUP94" s="8"/>
      <c r="QUQ94" s="8"/>
      <c r="QUR94" s="8"/>
      <c r="QUS94" s="8"/>
      <c r="QUT94" s="8"/>
      <c r="QUU94" s="8"/>
      <c r="QUV94" s="8"/>
      <c r="QUW94" s="8"/>
      <c r="QUX94" s="8"/>
      <c r="QUY94" s="8"/>
      <c r="QUZ94" s="8"/>
      <c r="QVA94" s="8"/>
      <c r="QVB94" s="8"/>
      <c r="QVC94" s="8"/>
      <c r="QVD94" s="8"/>
      <c r="QVE94" s="8"/>
      <c r="QVF94" s="8"/>
      <c r="QVG94" s="8"/>
      <c r="QVH94" s="8"/>
      <c r="QVI94" s="8"/>
      <c r="QVJ94" s="8"/>
      <c r="QVK94" s="8"/>
      <c r="QVL94" s="8"/>
      <c r="QVM94" s="8"/>
      <c r="QVN94" s="8"/>
      <c r="QVO94" s="8"/>
      <c r="QVP94" s="8"/>
      <c r="QVQ94" s="8"/>
      <c r="QVR94" s="8"/>
      <c r="QVS94" s="8"/>
      <c r="QVT94" s="8"/>
      <c r="QVU94" s="8"/>
      <c r="QVV94" s="8"/>
      <c r="QVW94" s="8"/>
      <c r="QVX94" s="8"/>
      <c r="QVY94" s="8"/>
      <c r="QVZ94" s="8"/>
      <c r="QWA94" s="8"/>
      <c r="QWB94" s="8"/>
      <c r="QWC94" s="8"/>
      <c r="QWD94" s="8"/>
      <c r="QWE94" s="8"/>
      <c r="QWF94" s="8"/>
      <c r="QWG94" s="8"/>
      <c r="QWH94" s="8"/>
      <c r="QWI94" s="8"/>
      <c r="QWJ94" s="8"/>
      <c r="QWK94" s="8"/>
      <c r="QWL94" s="8"/>
      <c r="QWM94" s="8"/>
      <c r="QWN94" s="8"/>
      <c r="QWO94" s="8"/>
      <c r="QWP94" s="8"/>
      <c r="QWQ94" s="8"/>
      <c r="QWR94" s="8"/>
      <c r="QWS94" s="8"/>
      <c r="QWT94" s="8"/>
      <c r="QWU94" s="8"/>
      <c r="QWV94" s="8"/>
      <c r="QWW94" s="8"/>
      <c r="QWX94" s="8"/>
      <c r="QWY94" s="8"/>
      <c r="QWZ94" s="8"/>
      <c r="QXA94" s="8"/>
      <c r="QXB94" s="8"/>
      <c r="QXC94" s="8"/>
      <c r="QXD94" s="8"/>
      <c r="QXE94" s="8"/>
      <c r="QXF94" s="8"/>
      <c r="QXG94" s="8"/>
      <c r="QXH94" s="8"/>
      <c r="QXI94" s="8"/>
      <c r="QXJ94" s="8"/>
      <c r="QXK94" s="8"/>
      <c r="QXL94" s="8"/>
      <c r="QXM94" s="8"/>
      <c r="QXN94" s="8"/>
      <c r="QXO94" s="8"/>
      <c r="QXP94" s="8"/>
      <c r="QXQ94" s="8"/>
      <c r="QXR94" s="8"/>
      <c r="QXS94" s="8"/>
      <c r="QXT94" s="8"/>
      <c r="QXU94" s="8"/>
      <c r="QXV94" s="8"/>
      <c r="QXW94" s="8"/>
      <c r="QXX94" s="8"/>
      <c r="QXY94" s="8"/>
      <c r="QXZ94" s="8"/>
      <c r="QYA94" s="8"/>
      <c r="QYB94" s="8"/>
      <c r="QYC94" s="8"/>
      <c r="QYD94" s="8"/>
      <c r="QYE94" s="8"/>
      <c r="QYF94" s="8"/>
      <c r="QYG94" s="8"/>
      <c r="QYH94" s="8"/>
      <c r="QYI94" s="8"/>
      <c r="QYJ94" s="8"/>
      <c r="QYK94" s="8"/>
      <c r="QYL94" s="8"/>
      <c r="QYM94" s="8"/>
      <c r="QYN94" s="8"/>
      <c r="QYO94" s="8"/>
      <c r="QYP94" s="8"/>
      <c r="QYQ94" s="8"/>
      <c r="QYR94" s="8"/>
      <c r="QYS94" s="8"/>
      <c r="QYT94" s="8"/>
      <c r="QYU94" s="8"/>
      <c r="QYV94" s="8"/>
      <c r="QYW94" s="8"/>
      <c r="QYX94" s="8"/>
      <c r="QYY94" s="8"/>
      <c r="QYZ94" s="8"/>
      <c r="QZA94" s="8"/>
      <c r="QZB94" s="8"/>
      <c r="QZC94" s="8"/>
      <c r="QZD94" s="8"/>
      <c r="QZE94" s="8"/>
      <c r="QZF94" s="8"/>
      <c r="QZG94" s="8"/>
      <c r="QZH94" s="8"/>
      <c r="QZI94" s="8"/>
      <c r="QZJ94" s="8"/>
      <c r="QZK94" s="8"/>
      <c r="QZL94" s="8"/>
      <c r="QZM94" s="8"/>
      <c r="QZN94" s="8"/>
      <c r="QZO94" s="8"/>
      <c r="QZP94" s="8"/>
      <c r="QZQ94" s="8"/>
      <c r="QZR94" s="8"/>
      <c r="QZS94" s="8"/>
      <c r="QZT94" s="8"/>
      <c r="QZU94" s="8"/>
      <c r="QZV94" s="8"/>
      <c r="QZW94" s="8"/>
      <c r="QZX94" s="8"/>
      <c r="QZY94" s="8"/>
      <c r="QZZ94" s="8"/>
      <c r="RAA94" s="8"/>
      <c r="RAB94" s="8"/>
      <c r="RAC94" s="8"/>
      <c r="RAD94" s="8"/>
      <c r="RAE94" s="8"/>
      <c r="RAF94" s="8"/>
      <c r="RAG94" s="8"/>
      <c r="RAH94" s="8"/>
      <c r="RAI94" s="8"/>
      <c r="RAJ94" s="8"/>
      <c r="RAK94" s="8"/>
      <c r="RAL94" s="8"/>
      <c r="RAM94" s="8"/>
      <c r="RAN94" s="8"/>
      <c r="RAO94" s="8"/>
      <c r="RAP94" s="8"/>
      <c r="RAQ94" s="8"/>
      <c r="RAR94" s="8"/>
      <c r="RAS94" s="8"/>
      <c r="RAT94" s="8"/>
      <c r="RAU94" s="8"/>
      <c r="RAV94" s="8"/>
      <c r="RAW94" s="8"/>
      <c r="RAX94" s="8"/>
      <c r="RAY94" s="8"/>
      <c r="RAZ94" s="8"/>
      <c r="RBA94" s="8"/>
      <c r="RBB94" s="8"/>
      <c r="RBC94" s="8"/>
      <c r="RBD94" s="8"/>
      <c r="RBE94" s="8"/>
      <c r="RBF94" s="8"/>
      <c r="RBG94" s="8"/>
      <c r="RBH94" s="8"/>
      <c r="RBI94" s="8"/>
      <c r="RBJ94" s="8"/>
      <c r="RBK94" s="8"/>
      <c r="RBL94" s="8"/>
      <c r="RBM94" s="8"/>
      <c r="RBN94" s="8"/>
      <c r="RBO94" s="8"/>
      <c r="RBP94" s="8"/>
      <c r="RBQ94" s="8"/>
      <c r="RBR94" s="8"/>
      <c r="RBS94" s="8"/>
      <c r="RBT94" s="8"/>
      <c r="RBU94" s="8"/>
      <c r="RBV94" s="8"/>
      <c r="RBW94" s="8"/>
      <c r="RBX94" s="8"/>
      <c r="RBY94" s="8"/>
      <c r="RBZ94" s="8"/>
      <c r="RCA94" s="8"/>
      <c r="RCB94" s="8"/>
      <c r="RCC94" s="8"/>
      <c r="RCD94" s="8"/>
      <c r="RCE94" s="8"/>
      <c r="RCF94" s="8"/>
      <c r="RCG94" s="8"/>
      <c r="RCH94" s="8"/>
      <c r="RCI94" s="8"/>
      <c r="RCJ94" s="8"/>
      <c r="RCK94" s="8"/>
      <c r="RCL94" s="8"/>
      <c r="RCM94" s="8"/>
      <c r="RCN94" s="8"/>
      <c r="RCO94" s="8"/>
      <c r="RCP94" s="8"/>
      <c r="RCQ94" s="8"/>
      <c r="RCR94" s="8"/>
      <c r="RCS94" s="8"/>
      <c r="RCT94" s="8"/>
      <c r="RCU94" s="8"/>
      <c r="RCV94" s="8"/>
      <c r="RCW94" s="8"/>
      <c r="RCX94" s="8"/>
      <c r="RCY94" s="8"/>
      <c r="RCZ94" s="8"/>
      <c r="RDA94" s="8"/>
      <c r="RDB94" s="8"/>
      <c r="RDC94" s="8"/>
      <c r="RDD94" s="8"/>
      <c r="RDE94" s="8"/>
      <c r="RDF94" s="8"/>
      <c r="RDG94" s="8"/>
      <c r="RDH94" s="8"/>
      <c r="RDI94" s="8"/>
      <c r="RDJ94" s="8"/>
      <c r="RDK94" s="8"/>
      <c r="RDL94" s="8"/>
      <c r="RDM94" s="8"/>
      <c r="RDN94" s="8"/>
      <c r="RDO94" s="8"/>
      <c r="RDP94" s="8"/>
      <c r="RDQ94" s="8"/>
      <c r="RDR94" s="8"/>
      <c r="RDS94" s="8"/>
      <c r="RDT94" s="8"/>
      <c r="RDU94" s="8"/>
      <c r="RDV94" s="8"/>
      <c r="RDW94" s="8"/>
      <c r="RDX94" s="8"/>
      <c r="RDY94" s="8"/>
      <c r="RDZ94" s="8"/>
      <c r="REA94" s="8"/>
      <c r="REB94" s="8"/>
      <c r="REC94" s="8"/>
      <c r="RED94" s="8"/>
      <c r="REE94" s="8"/>
      <c r="REF94" s="8"/>
      <c r="REG94" s="8"/>
      <c r="REH94" s="8"/>
      <c r="REI94" s="8"/>
      <c r="REJ94" s="8"/>
      <c r="REK94" s="8"/>
      <c r="REL94" s="8"/>
      <c r="REM94" s="8"/>
      <c r="REN94" s="8"/>
      <c r="REO94" s="8"/>
      <c r="REP94" s="8"/>
      <c r="REQ94" s="8"/>
      <c r="RER94" s="8"/>
      <c r="RES94" s="8"/>
      <c r="RET94" s="8"/>
      <c r="REU94" s="8"/>
      <c r="REV94" s="8"/>
      <c r="REW94" s="8"/>
      <c r="REX94" s="8"/>
      <c r="REY94" s="8"/>
      <c r="REZ94" s="8"/>
      <c r="RFA94" s="8"/>
      <c r="RFB94" s="8"/>
      <c r="RFC94" s="8"/>
      <c r="RFD94" s="8"/>
      <c r="RFE94" s="8"/>
      <c r="RFF94" s="8"/>
      <c r="RFG94" s="8"/>
      <c r="RFH94" s="8"/>
      <c r="RFI94" s="8"/>
      <c r="RFJ94" s="8"/>
      <c r="RFK94" s="8"/>
      <c r="RFL94" s="8"/>
      <c r="RFM94" s="8"/>
      <c r="RFN94" s="8"/>
      <c r="RFO94" s="8"/>
      <c r="RFP94" s="8"/>
      <c r="RFQ94" s="8"/>
      <c r="RFR94" s="8"/>
      <c r="RFS94" s="8"/>
      <c r="RFT94" s="8"/>
      <c r="RFU94" s="8"/>
      <c r="RFV94" s="8"/>
      <c r="RFW94" s="8"/>
      <c r="RFX94" s="8"/>
      <c r="RFY94" s="8"/>
      <c r="RFZ94" s="8"/>
      <c r="RGA94" s="8"/>
      <c r="RGB94" s="8"/>
      <c r="RGC94" s="8"/>
      <c r="RGD94" s="8"/>
      <c r="RGE94" s="8"/>
      <c r="RGF94" s="8"/>
      <c r="RGG94" s="8"/>
      <c r="RGH94" s="8"/>
      <c r="RGI94" s="8"/>
      <c r="RGJ94" s="8"/>
      <c r="RGK94" s="8"/>
      <c r="RGL94" s="8"/>
      <c r="RGM94" s="8"/>
      <c r="RGN94" s="8"/>
      <c r="RGO94" s="8"/>
      <c r="RGP94" s="8"/>
      <c r="RGQ94" s="8"/>
      <c r="RGR94" s="8"/>
      <c r="RGS94" s="8"/>
      <c r="RGT94" s="8"/>
      <c r="RGU94" s="8"/>
      <c r="RGV94" s="8"/>
      <c r="RGW94" s="8"/>
      <c r="RGX94" s="8"/>
      <c r="RGY94" s="8"/>
      <c r="RGZ94" s="8"/>
      <c r="RHA94" s="8"/>
      <c r="RHB94" s="8"/>
      <c r="RHC94" s="8"/>
      <c r="RHD94" s="8"/>
      <c r="RHE94" s="8"/>
      <c r="RHF94" s="8"/>
      <c r="RHG94" s="8"/>
      <c r="RHH94" s="8"/>
      <c r="RHI94" s="8"/>
      <c r="RHJ94" s="8"/>
      <c r="RHK94" s="8"/>
      <c r="RHL94" s="8"/>
      <c r="RHM94" s="8"/>
      <c r="RHN94" s="8"/>
      <c r="RHO94" s="8"/>
      <c r="RHP94" s="8"/>
      <c r="RHQ94" s="8"/>
      <c r="RHR94" s="8"/>
      <c r="RHS94" s="8"/>
      <c r="RHT94" s="8"/>
      <c r="RHU94" s="8"/>
      <c r="RHV94" s="8"/>
      <c r="RHW94" s="8"/>
      <c r="RHX94" s="8"/>
      <c r="RHY94" s="8"/>
      <c r="RHZ94" s="8"/>
      <c r="RIA94" s="8"/>
      <c r="RIB94" s="8"/>
      <c r="RIC94" s="8"/>
      <c r="RID94" s="8"/>
      <c r="RIE94" s="8"/>
      <c r="RIF94" s="8"/>
      <c r="RIG94" s="8"/>
      <c r="RIH94" s="8"/>
      <c r="RII94" s="8"/>
      <c r="RIJ94" s="8"/>
      <c r="RIK94" s="8"/>
      <c r="RIL94" s="8"/>
      <c r="RIM94" s="8"/>
      <c r="RIN94" s="8"/>
      <c r="RIO94" s="8"/>
      <c r="RIP94" s="8"/>
      <c r="RIQ94" s="8"/>
      <c r="RIR94" s="8"/>
      <c r="RIS94" s="8"/>
      <c r="RIT94" s="8"/>
      <c r="RIU94" s="8"/>
      <c r="RIV94" s="8"/>
      <c r="RIW94" s="8"/>
      <c r="RIX94" s="8"/>
      <c r="RIY94" s="8"/>
      <c r="RIZ94" s="8"/>
      <c r="RJA94" s="8"/>
      <c r="RJB94" s="8"/>
      <c r="RJC94" s="8"/>
      <c r="RJD94" s="8"/>
      <c r="RJE94" s="8"/>
      <c r="RJF94" s="8"/>
      <c r="RJG94" s="8"/>
      <c r="RJH94" s="8"/>
      <c r="RJI94" s="8"/>
      <c r="RJJ94" s="8"/>
      <c r="RJK94" s="8"/>
      <c r="RJL94" s="8"/>
      <c r="RJM94" s="8"/>
      <c r="RJN94" s="8"/>
      <c r="RJO94" s="8"/>
      <c r="RJP94" s="8"/>
      <c r="RJQ94" s="8"/>
      <c r="RJR94" s="8"/>
      <c r="RJS94" s="8"/>
      <c r="RJT94" s="8"/>
      <c r="RJU94" s="8"/>
      <c r="RJV94" s="8"/>
      <c r="RJW94" s="8"/>
      <c r="RJX94" s="8"/>
      <c r="RJY94" s="8"/>
      <c r="RJZ94" s="8"/>
      <c r="RKA94" s="8"/>
      <c r="RKB94" s="8"/>
      <c r="RKC94" s="8"/>
      <c r="RKD94" s="8"/>
      <c r="RKE94" s="8"/>
      <c r="RKF94" s="8"/>
      <c r="RKG94" s="8"/>
      <c r="RKH94" s="8"/>
      <c r="RKI94" s="8"/>
      <c r="RKJ94" s="8"/>
      <c r="RKK94" s="8"/>
      <c r="RKL94" s="8"/>
      <c r="RKM94" s="8"/>
      <c r="RKN94" s="8"/>
      <c r="RKO94" s="8"/>
      <c r="RKP94" s="8"/>
      <c r="RKQ94" s="8"/>
      <c r="RKR94" s="8"/>
      <c r="RKS94" s="8"/>
      <c r="RKT94" s="8"/>
      <c r="RKU94" s="8"/>
      <c r="RKV94" s="8"/>
      <c r="RKW94" s="8"/>
      <c r="RKX94" s="8"/>
      <c r="RKY94" s="8"/>
      <c r="RKZ94" s="8"/>
      <c r="RLA94" s="8"/>
      <c r="RLB94" s="8"/>
      <c r="RLC94" s="8"/>
      <c r="RLD94" s="8"/>
      <c r="RLE94" s="8"/>
      <c r="RLF94" s="8"/>
      <c r="RLG94" s="8"/>
      <c r="RLH94" s="8"/>
      <c r="RLI94" s="8"/>
      <c r="RLJ94" s="8"/>
      <c r="RLK94" s="8"/>
      <c r="RLL94" s="8"/>
      <c r="RLM94" s="8"/>
      <c r="RLN94" s="8"/>
      <c r="RLO94" s="8"/>
      <c r="RLP94" s="8"/>
      <c r="RLQ94" s="8"/>
      <c r="RLR94" s="8"/>
      <c r="RLS94" s="8"/>
      <c r="RLT94" s="8"/>
      <c r="RLU94" s="8"/>
      <c r="RLV94" s="8"/>
      <c r="RLW94" s="8"/>
      <c r="RLX94" s="8"/>
      <c r="RLY94" s="8"/>
      <c r="RLZ94" s="8"/>
      <c r="RMA94" s="8"/>
      <c r="RMB94" s="8"/>
      <c r="RMC94" s="8"/>
      <c r="RMD94" s="8"/>
      <c r="RME94" s="8"/>
      <c r="RMF94" s="8"/>
      <c r="RMG94" s="8"/>
      <c r="RMH94" s="8"/>
      <c r="RMI94" s="8"/>
      <c r="RMJ94" s="8"/>
      <c r="RMK94" s="8"/>
      <c r="RML94" s="8"/>
      <c r="RMM94" s="8"/>
      <c r="RMN94" s="8"/>
      <c r="RMO94" s="8"/>
      <c r="RMP94" s="8"/>
      <c r="RMQ94" s="8"/>
      <c r="RMR94" s="8"/>
      <c r="RMS94" s="8"/>
      <c r="RMT94" s="8"/>
      <c r="RMU94" s="8"/>
      <c r="RMV94" s="8"/>
      <c r="RMW94" s="8"/>
      <c r="RMX94" s="8"/>
      <c r="RMY94" s="8"/>
      <c r="RMZ94" s="8"/>
      <c r="RNA94" s="8"/>
      <c r="RNB94" s="8"/>
      <c r="RNC94" s="8"/>
      <c r="RND94" s="8"/>
      <c r="RNE94" s="8"/>
      <c r="RNF94" s="8"/>
      <c r="RNG94" s="8"/>
      <c r="RNH94" s="8"/>
      <c r="RNI94" s="8"/>
      <c r="RNJ94" s="8"/>
      <c r="RNK94" s="8"/>
      <c r="RNL94" s="8"/>
      <c r="RNM94" s="8"/>
      <c r="RNN94" s="8"/>
      <c r="RNO94" s="8"/>
      <c r="RNP94" s="8"/>
      <c r="RNQ94" s="8"/>
      <c r="RNR94" s="8"/>
      <c r="RNS94" s="8"/>
      <c r="RNT94" s="8"/>
      <c r="RNU94" s="8"/>
      <c r="RNV94" s="8"/>
      <c r="RNW94" s="8"/>
      <c r="RNX94" s="8"/>
      <c r="RNY94" s="8"/>
      <c r="RNZ94" s="8"/>
      <c r="ROA94" s="8"/>
      <c r="ROB94" s="8"/>
      <c r="ROC94" s="8"/>
      <c r="ROD94" s="8"/>
      <c r="ROE94" s="8"/>
      <c r="ROF94" s="8"/>
      <c r="ROG94" s="8"/>
      <c r="ROH94" s="8"/>
      <c r="ROI94" s="8"/>
      <c r="ROJ94" s="8"/>
      <c r="ROK94" s="8"/>
      <c r="ROL94" s="8"/>
      <c r="ROM94" s="8"/>
      <c r="RON94" s="8"/>
      <c r="ROO94" s="8"/>
      <c r="ROP94" s="8"/>
      <c r="ROQ94" s="8"/>
      <c r="ROR94" s="8"/>
      <c r="ROS94" s="8"/>
      <c r="ROT94" s="8"/>
      <c r="ROU94" s="8"/>
      <c r="ROV94" s="8"/>
      <c r="ROW94" s="8"/>
      <c r="ROX94" s="8"/>
      <c r="ROY94" s="8"/>
      <c r="ROZ94" s="8"/>
      <c r="RPA94" s="8"/>
      <c r="RPB94" s="8"/>
      <c r="RPC94" s="8"/>
      <c r="RPD94" s="8"/>
      <c r="RPE94" s="8"/>
      <c r="RPF94" s="8"/>
      <c r="RPG94" s="8"/>
      <c r="RPH94" s="8"/>
      <c r="RPI94" s="8"/>
      <c r="RPJ94" s="8"/>
      <c r="RPK94" s="8"/>
      <c r="RPL94" s="8"/>
      <c r="RPM94" s="8"/>
      <c r="RPN94" s="8"/>
      <c r="RPO94" s="8"/>
      <c r="RPP94" s="8"/>
      <c r="RPQ94" s="8"/>
      <c r="RPR94" s="8"/>
      <c r="RPS94" s="8"/>
      <c r="RPT94" s="8"/>
      <c r="RPU94" s="8"/>
      <c r="RPV94" s="8"/>
      <c r="RPW94" s="8"/>
      <c r="RPX94" s="8"/>
      <c r="RPY94" s="8"/>
      <c r="RPZ94" s="8"/>
      <c r="RQA94" s="8"/>
      <c r="RQB94" s="8"/>
      <c r="RQC94" s="8"/>
      <c r="RQD94" s="8"/>
      <c r="RQE94" s="8"/>
      <c r="RQF94" s="8"/>
      <c r="RQG94" s="8"/>
      <c r="RQH94" s="8"/>
      <c r="RQI94" s="8"/>
      <c r="RQJ94" s="8"/>
      <c r="RQK94" s="8"/>
      <c r="RQL94" s="8"/>
      <c r="RQM94" s="8"/>
      <c r="RQN94" s="8"/>
      <c r="RQO94" s="8"/>
      <c r="RQP94" s="8"/>
      <c r="RQQ94" s="8"/>
      <c r="RQR94" s="8"/>
      <c r="RQS94" s="8"/>
      <c r="RQT94" s="8"/>
      <c r="RQU94" s="8"/>
      <c r="RQV94" s="8"/>
      <c r="RQW94" s="8"/>
      <c r="RQX94" s="8"/>
      <c r="RQY94" s="8"/>
      <c r="RQZ94" s="8"/>
      <c r="RRA94" s="8"/>
      <c r="RRB94" s="8"/>
      <c r="RRC94" s="8"/>
      <c r="RRD94" s="8"/>
      <c r="RRE94" s="8"/>
      <c r="RRF94" s="8"/>
      <c r="RRG94" s="8"/>
      <c r="RRH94" s="8"/>
      <c r="RRI94" s="8"/>
      <c r="RRJ94" s="8"/>
      <c r="RRK94" s="8"/>
      <c r="RRL94" s="8"/>
      <c r="RRM94" s="8"/>
      <c r="RRN94" s="8"/>
      <c r="RRO94" s="8"/>
      <c r="RRP94" s="8"/>
      <c r="RRQ94" s="8"/>
      <c r="RRR94" s="8"/>
      <c r="RRS94" s="8"/>
      <c r="RRT94" s="8"/>
      <c r="RRU94" s="8"/>
      <c r="RRV94" s="8"/>
      <c r="RRW94" s="8"/>
      <c r="RRX94" s="8"/>
      <c r="RRY94" s="8"/>
      <c r="RRZ94" s="8"/>
      <c r="RSA94" s="8"/>
      <c r="RSB94" s="8"/>
      <c r="RSC94" s="8"/>
      <c r="RSD94" s="8"/>
      <c r="RSE94" s="8"/>
      <c r="RSF94" s="8"/>
      <c r="RSG94" s="8"/>
      <c r="RSH94" s="8"/>
      <c r="RSI94" s="8"/>
      <c r="RSJ94" s="8"/>
      <c r="RSK94" s="8"/>
      <c r="RSL94" s="8"/>
      <c r="RSM94" s="8"/>
      <c r="RSN94" s="8"/>
      <c r="RSO94" s="8"/>
      <c r="RSP94" s="8"/>
      <c r="RSQ94" s="8"/>
      <c r="RSR94" s="8"/>
      <c r="RSS94" s="8"/>
      <c r="RST94" s="8"/>
      <c r="RSU94" s="8"/>
      <c r="RSV94" s="8"/>
      <c r="RSW94" s="8"/>
      <c r="RSX94" s="8"/>
      <c r="RSY94" s="8"/>
      <c r="RSZ94" s="8"/>
      <c r="RTA94" s="8"/>
      <c r="RTB94" s="8"/>
      <c r="RTC94" s="8"/>
      <c r="RTD94" s="8"/>
      <c r="RTE94" s="8"/>
      <c r="RTF94" s="8"/>
      <c r="RTG94" s="8"/>
      <c r="RTH94" s="8"/>
      <c r="RTI94" s="8"/>
      <c r="RTJ94" s="8"/>
      <c r="RTK94" s="8"/>
      <c r="RTL94" s="8"/>
      <c r="RTM94" s="8"/>
      <c r="RTN94" s="8"/>
      <c r="RTO94" s="8"/>
      <c r="RTP94" s="8"/>
      <c r="RTQ94" s="8"/>
      <c r="RTR94" s="8"/>
      <c r="RTS94" s="8"/>
      <c r="RTT94" s="8"/>
      <c r="RTU94" s="8"/>
      <c r="RTV94" s="8"/>
      <c r="RTW94" s="8"/>
      <c r="RTX94" s="8"/>
      <c r="RTY94" s="8"/>
      <c r="RTZ94" s="8"/>
      <c r="RUA94" s="8"/>
      <c r="RUB94" s="8"/>
      <c r="RUC94" s="8"/>
      <c r="RUD94" s="8"/>
      <c r="RUE94" s="8"/>
      <c r="RUF94" s="8"/>
      <c r="RUG94" s="8"/>
      <c r="RUH94" s="8"/>
      <c r="RUI94" s="8"/>
      <c r="RUJ94" s="8"/>
      <c r="RUK94" s="8"/>
      <c r="RUL94" s="8"/>
      <c r="RUM94" s="8"/>
      <c r="RUN94" s="8"/>
      <c r="RUO94" s="8"/>
      <c r="RUP94" s="8"/>
      <c r="RUQ94" s="8"/>
      <c r="RUR94" s="8"/>
      <c r="RUS94" s="8"/>
      <c r="RUT94" s="8"/>
      <c r="RUU94" s="8"/>
      <c r="RUV94" s="8"/>
      <c r="RUW94" s="8"/>
      <c r="RUX94" s="8"/>
      <c r="RUY94" s="8"/>
      <c r="RUZ94" s="8"/>
      <c r="RVA94" s="8"/>
      <c r="RVB94" s="8"/>
      <c r="RVC94" s="8"/>
      <c r="RVD94" s="8"/>
      <c r="RVE94" s="8"/>
      <c r="RVF94" s="8"/>
      <c r="RVG94" s="8"/>
      <c r="RVH94" s="8"/>
      <c r="RVI94" s="8"/>
      <c r="RVJ94" s="8"/>
      <c r="RVK94" s="8"/>
      <c r="RVL94" s="8"/>
      <c r="RVM94" s="8"/>
      <c r="RVN94" s="8"/>
      <c r="RVO94" s="8"/>
      <c r="RVP94" s="8"/>
      <c r="RVQ94" s="8"/>
      <c r="RVR94" s="8"/>
      <c r="RVS94" s="8"/>
      <c r="RVT94" s="8"/>
      <c r="RVU94" s="8"/>
      <c r="RVV94" s="8"/>
      <c r="RVW94" s="8"/>
      <c r="RVX94" s="8"/>
      <c r="RVY94" s="8"/>
      <c r="RVZ94" s="8"/>
      <c r="RWA94" s="8"/>
      <c r="RWB94" s="8"/>
      <c r="RWC94" s="8"/>
      <c r="RWD94" s="8"/>
      <c r="RWE94" s="8"/>
      <c r="RWF94" s="8"/>
      <c r="RWG94" s="8"/>
      <c r="RWH94" s="8"/>
      <c r="RWI94" s="8"/>
      <c r="RWJ94" s="8"/>
      <c r="RWK94" s="8"/>
      <c r="RWL94" s="8"/>
      <c r="RWM94" s="8"/>
      <c r="RWN94" s="8"/>
      <c r="RWO94" s="8"/>
      <c r="RWP94" s="8"/>
      <c r="RWQ94" s="8"/>
      <c r="RWR94" s="8"/>
      <c r="RWS94" s="8"/>
      <c r="RWT94" s="8"/>
      <c r="RWU94" s="8"/>
      <c r="RWV94" s="8"/>
      <c r="RWW94" s="8"/>
      <c r="RWX94" s="8"/>
      <c r="RWY94" s="8"/>
      <c r="RWZ94" s="8"/>
      <c r="RXA94" s="8"/>
      <c r="RXB94" s="8"/>
      <c r="RXC94" s="8"/>
      <c r="RXD94" s="8"/>
      <c r="RXE94" s="8"/>
      <c r="RXF94" s="8"/>
      <c r="RXG94" s="8"/>
      <c r="RXH94" s="8"/>
      <c r="RXI94" s="8"/>
      <c r="RXJ94" s="8"/>
      <c r="RXK94" s="8"/>
      <c r="RXL94" s="8"/>
      <c r="RXM94" s="8"/>
      <c r="RXN94" s="8"/>
      <c r="RXO94" s="8"/>
      <c r="RXP94" s="8"/>
      <c r="RXQ94" s="8"/>
      <c r="RXR94" s="8"/>
      <c r="RXS94" s="8"/>
      <c r="RXT94" s="8"/>
      <c r="RXU94" s="8"/>
      <c r="RXV94" s="8"/>
      <c r="RXW94" s="8"/>
      <c r="RXX94" s="8"/>
      <c r="RXY94" s="8"/>
      <c r="RXZ94" s="8"/>
      <c r="RYA94" s="8"/>
      <c r="RYB94" s="8"/>
      <c r="RYC94" s="8"/>
      <c r="RYD94" s="8"/>
      <c r="RYE94" s="8"/>
      <c r="RYF94" s="8"/>
      <c r="RYG94" s="8"/>
      <c r="RYH94" s="8"/>
      <c r="RYI94" s="8"/>
      <c r="RYJ94" s="8"/>
      <c r="RYK94" s="8"/>
      <c r="RYL94" s="8"/>
      <c r="RYM94" s="8"/>
      <c r="RYN94" s="8"/>
      <c r="RYO94" s="8"/>
      <c r="RYP94" s="8"/>
      <c r="RYQ94" s="8"/>
      <c r="RYR94" s="8"/>
      <c r="RYS94" s="8"/>
      <c r="RYT94" s="8"/>
      <c r="RYU94" s="8"/>
      <c r="RYV94" s="8"/>
      <c r="RYW94" s="8"/>
      <c r="RYX94" s="8"/>
      <c r="RYY94" s="8"/>
      <c r="RYZ94" s="8"/>
      <c r="RZA94" s="8"/>
      <c r="RZB94" s="8"/>
      <c r="RZC94" s="8"/>
      <c r="RZD94" s="8"/>
      <c r="RZE94" s="8"/>
      <c r="RZF94" s="8"/>
      <c r="RZG94" s="8"/>
      <c r="RZH94" s="8"/>
      <c r="RZI94" s="8"/>
      <c r="RZJ94" s="8"/>
      <c r="RZK94" s="8"/>
      <c r="RZL94" s="8"/>
      <c r="RZM94" s="8"/>
      <c r="RZN94" s="8"/>
      <c r="RZO94" s="8"/>
      <c r="RZP94" s="8"/>
      <c r="RZQ94" s="8"/>
      <c r="RZR94" s="8"/>
      <c r="RZS94" s="8"/>
      <c r="RZT94" s="8"/>
      <c r="RZU94" s="8"/>
      <c r="RZV94" s="8"/>
      <c r="RZW94" s="8"/>
      <c r="RZX94" s="8"/>
      <c r="RZY94" s="8"/>
      <c r="RZZ94" s="8"/>
      <c r="SAA94" s="8"/>
      <c r="SAB94" s="8"/>
      <c r="SAC94" s="8"/>
      <c r="SAD94" s="8"/>
      <c r="SAE94" s="8"/>
      <c r="SAF94" s="8"/>
      <c r="SAG94" s="8"/>
      <c r="SAH94" s="8"/>
      <c r="SAI94" s="8"/>
      <c r="SAJ94" s="8"/>
      <c r="SAK94" s="8"/>
      <c r="SAL94" s="8"/>
      <c r="SAM94" s="8"/>
      <c r="SAN94" s="8"/>
      <c r="SAO94" s="8"/>
      <c r="SAP94" s="8"/>
      <c r="SAQ94" s="8"/>
      <c r="SAR94" s="8"/>
      <c r="SAS94" s="8"/>
      <c r="SAT94" s="8"/>
      <c r="SAU94" s="8"/>
      <c r="SAV94" s="8"/>
      <c r="SAW94" s="8"/>
      <c r="SAX94" s="8"/>
      <c r="SAY94" s="8"/>
      <c r="SAZ94" s="8"/>
      <c r="SBA94" s="8"/>
      <c r="SBB94" s="8"/>
      <c r="SBC94" s="8"/>
      <c r="SBD94" s="8"/>
      <c r="SBE94" s="8"/>
      <c r="SBF94" s="8"/>
      <c r="SBG94" s="8"/>
      <c r="SBH94" s="8"/>
      <c r="SBI94" s="8"/>
      <c r="SBJ94" s="8"/>
      <c r="SBK94" s="8"/>
      <c r="SBL94" s="8"/>
      <c r="SBM94" s="8"/>
      <c r="SBN94" s="8"/>
      <c r="SBO94" s="8"/>
      <c r="SBP94" s="8"/>
      <c r="SBQ94" s="8"/>
      <c r="SBR94" s="8"/>
      <c r="SBS94" s="8"/>
      <c r="SBT94" s="8"/>
      <c r="SBU94" s="8"/>
      <c r="SBV94" s="8"/>
      <c r="SBW94" s="8"/>
      <c r="SBX94" s="8"/>
      <c r="SBY94" s="8"/>
      <c r="SBZ94" s="8"/>
      <c r="SCA94" s="8"/>
      <c r="SCB94" s="8"/>
      <c r="SCC94" s="8"/>
      <c r="SCD94" s="8"/>
      <c r="SCE94" s="8"/>
      <c r="SCF94" s="8"/>
      <c r="SCG94" s="8"/>
      <c r="SCH94" s="8"/>
      <c r="SCI94" s="8"/>
      <c r="SCJ94" s="8"/>
      <c r="SCK94" s="8"/>
      <c r="SCL94" s="8"/>
      <c r="SCM94" s="8"/>
      <c r="SCN94" s="8"/>
      <c r="SCO94" s="8"/>
      <c r="SCP94" s="8"/>
      <c r="SCQ94" s="8"/>
      <c r="SCR94" s="8"/>
      <c r="SCS94" s="8"/>
      <c r="SCT94" s="8"/>
      <c r="SCU94" s="8"/>
      <c r="SCV94" s="8"/>
      <c r="SCW94" s="8"/>
      <c r="SCX94" s="8"/>
      <c r="SCY94" s="8"/>
      <c r="SCZ94" s="8"/>
      <c r="SDA94" s="8"/>
      <c r="SDB94" s="8"/>
      <c r="SDC94" s="8"/>
      <c r="SDD94" s="8"/>
      <c r="SDE94" s="8"/>
      <c r="SDF94" s="8"/>
      <c r="SDG94" s="8"/>
      <c r="SDH94" s="8"/>
      <c r="SDI94" s="8"/>
      <c r="SDJ94" s="8"/>
      <c r="SDK94" s="8"/>
      <c r="SDL94" s="8"/>
      <c r="SDM94" s="8"/>
      <c r="SDN94" s="8"/>
      <c r="SDO94" s="8"/>
      <c r="SDP94" s="8"/>
      <c r="SDQ94" s="8"/>
      <c r="SDR94" s="8"/>
      <c r="SDS94" s="8"/>
      <c r="SDT94" s="8"/>
      <c r="SDU94" s="8"/>
      <c r="SDV94" s="8"/>
      <c r="SDW94" s="8"/>
      <c r="SDX94" s="8"/>
      <c r="SDY94" s="8"/>
      <c r="SDZ94" s="8"/>
      <c r="SEA94" s="8"/>
      <c r="SEB94" s="8"/>
      <c r="SEC94" s="8"/>
      <c r="SED94" s="8"/>
      <c r="SEE94" s="8"/>
      <c r="SEF94" s="8"/>
      <c r="SEG94" s="8"/>
      <c r="SEH94" s="8"/>
      <c r="SEI94" s="8"/>
      <c r="SEJ94" s="8"/>
      <c r="SEK94" s="8"/>
      <c r="SEL94" s="8"/>
      <c r="SEM94" s="8"/>
      <c r="SEN94" s="8"/>
      <c r="SEO94" s="8"/>
      <c r="SEP94" s="8"/>
      <c r="SEQ94" s="8"/>
      <c r="SER94" s="8"/>
      <c r="SES94" s="8"/>
      <c r="SET94" s="8"/>
      <c r="SEU94" s="8"/>
      <c r="SEV94" s="8"/>
      <c r="SEW94" s="8"/>
      <c r="SEX94" s="8"/>
      <c r="SEY94" s="8"/>
      <c r="SEZ94" s="8"/>
      <c r="SFA94" s="8"/>
      <c r="SFB94" s="8"/>
      <c r="SFC94" s="8"/>
      <c r="SFD94" s="8"/>
      <c r="SFE94" s="8"/>
      <c r="SFF94" s="8"/>
      <c r="SFG94" s="8"/>
      <c r="SFH94" s="8"/>
      <c r="SFI94" s="8"/>
      <c r="SFJ94" s="8"/>
      <c r="SFK94" s="8"/>
      <c r="SFL94" s="8"/>
      <c r="SFM94" s="8"/>
      <c r="SFN94" s="8"/>
      <c r="SFO94" s="8"/>
      <c r="SFP94" s="8"/>
      <c r="SFQ94" s="8"/>
      <c r="SFR94" s="8"/>
      <c r="SFS94" s="8"/>
      <c r="SFT94" s="8"/>
      <c r="SFU94" s="8"/>
      <c r="SFV94" s="8"/>
      <c r="SFW94" s="8"/>
      <c r="SFX94" s="8"/>
      <c r="SFY94" s="8"/>
      <c r="SFZ94" s="8"/>
      <c r="SGA94" s="8"/>
      <c r="SGB94" s="8"/>
      <c r="SGC94" s="8"/>
      <c r="SGD94" s="8"/>
      <c r="SGE94" s="8"/>
      <c r="SGF94" s="8"/>
      <c r="SGG94" s="8"/>
      <c r="SGH94" s="8"/>
      <c r="SGI94" s="8"/>
      <c r="SGJ94" s="8"/>
      <c r="SGK94" s="8"/>
      <c r="SGL94" s="8"/>
      <c r="SGM94" s="8"/>
      <c r="SGN94" s="8"/>
      <c r="SGO94" s="8"/>
      <c r="SGP94" s="8"/>
      <c r="SGQ94" s="8"/>
      <c r="SGR94" s="8"/>
      <c r="SGS94" s="8"/>
      <c r="SGT94" s="8"/>
      <c r="SGU94" s="8"/>
      <c r="SGV94" s="8"/>
      <c r="SGW94" s="8"/>
      <c r="SGX94" s="8"/>
      <c r="SGY94" s="8"/>
      <c r="SGZ94" s="8"/>
      <c r="SHA94" s="8"/>
      <c r="SHB94" s="8"/>
      <c r="SHC94" s="8"/>
      <c r="SHD94" s="8"/>
      <c r="SHE94" s="8"/>
      <c r="SHF94" s="8"/>
      <c r="SHG94" s="8"/>
      <c r="SHH94" s="8"/>
      <c r="SHI94" s="8"/>
      <c r="SHJ94" s="8"/>
      <c r="SHK94" s="8"/>
      <c r="SHL94" s="8"/>
      <c r="SHM94" s="8"/>
      <c r="SHN94" s="8"/>
      <c r="SHO94" s="8"/>
      <c r="SHP94" s="8"/>
      <c r="SHQ94" s="8"/>
      <c r="SHR94" s="8"/>
      <c r="SHS94" s="8"/>
      <c r="SHT94" s="8"/>
      <c r="SHU94" s="8"/>
      <c r="SHV94" s="8"/>
      <c r="SHW94" s="8"/>
      <c r="SHX94" s="8"/>
      <c r="SHY94" s="8"/>
      <c r="SHZ94" s="8"/>
      <c r="SIA94" s="8"/>
      <c r="SIB94" s="8"/>
      <c r="SIC94" s="8"/>
      <c r="SID94" s="8"/>
      <c r="SIE94" s="8"/>
      <c r="SIF94" s="8"/>
      <c r="SIG94" s="8"/>
      <c r="SIH94" s="8"/>
      <c r="SII94" s="8"/>
      <c r="SIJ94" s="8"/>
      <c r="SIK94" s="8"/>
      <c r="SIL94" s="8"/>
      <c r="SIM94" s="8"/>
      <c r="SIN94" s="8"/>
      <c r="SIO94" s="8"/>
      <c r="SIP94" s="8"/>
      <c r="SIQ94" s="8"/>
      <c r="SIR94" s="8"/>
      <c r="SIS94" s="8"/>
      <c r="SIT94" s="8"/>
      <c r="SIU94" s="8"/>
      <c r="SIV94" s="8"/>
      <c r="SIW94" s="8"/>
      <c r="SIX94" s="8"/>
      <c r="SIY94" s="8"/>
      <c r="SIZ94" s="8"/>
      <c r="SJA94" s="8"/>
      <c r="SJB94" s="8"/>
      <c r="SJC94" s="8"/>
      <c r="SJD94" s="8"/>
      <c r="SJE94" s="8"/>
      <c r="SJF94" s="8"/>
      <c r="SJG94" s="8"/>
      <c r="SJH94" s="8"/>
      <c r="SJI94" s="8"/>
      <c r="SJJ94" s="8"/>
      <c r="SJK94" s="8"/>
      <c r="SJL94" s="8"/>
      <c r="SJM94" s="8"/>
      <c r="SJN94" s="8"/>
      <c r="SJO94" s="8"/>
      <c r="SJP94" s="8"/>
      <c r="SJQ94" s="8"/>
      <c r="SJR94" s="8"/>
      <c r="SJS94" s="8"/>
      <c r="SJT94" s="8"/>
      <c r="SJU94" s="8"/>
      <c r="SJV94" s="8"/>
      <c r="SJW94" s="8"/>
      <c r="SJX94" s="8"/>
      <c r="SJY94" s="8"/>
      <c r="SJZ94" s="8"/>
      <c r="SKA94" s="8"/>
      <c r="SKB94" s="8"/>
      <c r="SKC94" s="8"/>
      <c r="SKD94" s="8"/>
      <c r="SKE94" s="8"/>
      <c r="SKF94" s="8"/>
      <c r="SKG94" s="8"/>
      <c r="SKH94" s="8"/>
      <c r="SKI94" s="8"/>
      <c r="SKJ94" s="8"/>
      <c r="SKK94" s="8"/>
      <c r="SKL94" s="8"/>
      <c r="SKM94" s="8"/>
      <c r="SKN94" s="8"/>
      <c r="SKO94" s="8"/>
      <c r="SKP94" s="8"/>
      <c r="SKQ94" s="8"/>
      <c r="SKR94" s="8"/>
      <c r="SKS94" s="8"/>
      <c r="SKT94" s="8"/>
      <c r="SKU94" s="8"/>
      <c r="SKV94" s="8"/>
      <c r="SKW94" s="8"/>
      <c r="SKX94" s="8"/>
      <c r="SKY94" s="8"/>
      <c r="SKZ94" s="8"/>
      <c r="SLA94" s="8"/>
      <c r="SLB94" s="8"/>
      <c r="SLC94" s="8"/>
      <c r="SLD94" s="8"/>
      <c r="SLE94" s="8"/>
      <c r="SLF94" s="8"/>
      <c r="SLG94" s="8"/>
      <c r="SLH94" s="8"/>
      <c r="SLI94" s="8"/>
      <c r="SLJ94" s="8"/>
      <c r="SLK94" s="8"/>
      <c r="SLL94" s="8"/>
      <c r="SLM94" s="8"/>
      <c r="SLN94" s="8"/>
      <c r="SLO94" s="8"/>
      <c r="SLP94" s="8"/>
      <c r="SLQ94" s="8"/>
      <c r="SLR94" s="8"/>
      <c r="SLS94" s="8"/>
      <c r="SLT94" s="8"/>
      <c r="SLU94" s="8"/>
      <c r="SLV94" s="8"/>
      <c r="SLW94" s="8"/>
      <c r="SLX94" s="8"/>
      <c r="SLY94" s="8"/>
      <c r="SLZ94" s="8"/>
      <c r="SMA94" s="8"/>
      <c r="SMB94" s="8"/>
      <c r="SMC94" s="8"/>
      <c r="SMD94" s="8"/>
      <c r="SME94" s="8"/>
      <c r="SMF94" s="8"/>
      <c r="SMG94" s="8"/>
      <c r="SMH94" s="8"/>
      <c r="SMI94" s="8"/>
      <c r="SMJ94" s="8"/>
      <c r="SMK94" s="8"/>
      <c r="SML94" s="8"/>
      <c r="SMM94" s="8"/>
      <c r="SMN94" s="8"/>
      <c r="SMO94" s="8"/>
      <c r="SMP94" s="8"/>
      <c r="SMQ94" s="8"/>
      <c r="SMR94" s="8"/>
      <c r="SMS94" s="8"/>
      <c r="SMT94" s="8"/>
      <c r="SMU94" s="8"/>
      <c r="SMV94" s="8"/>
      <c r="SMW94" s="8"/>
      <c r="SMX94" s="8"/>
      <c r="SMY94" s="8"/>
      <c r="SMZ94" s="8"/>
      <c r="SNA94" s="8"/>
      <c r="SNB94" s="8"/>
      <c r="SNC94" s="8"/>
      <c r="SND94" s="8"/>
      <c r="SNE94" s="8"/>
      <c r="SNF94" s="8"/>
      <c r="SNG94" s="8"/>
      <c r="SNH94" s="8"/>
      <c r="SNI94" s="8"/>
      <c r="SNJ94" s="8"/>
      <c r="SNK94" s="8"/>
      <c r="SNL94" s="8"/>
      <c r="SNM94" s="8"/>
      <c r="SNN94" s="8"/>
      <c r="SNO94" s="8"/>
      <c r="SNP94" s="8"/>
      <c r="SNQ94" s="8"/>
      <c r="SNR94" s="8"/>
      <c r="SNS94" s="8"/>
      <c r="SNT94" s="8"/>
      <c r="SNU94" s="8"/>
      <c r="SNV94" s="8"/>
      <c r="SNW94" s="8"/>
      <c r="SNX94" s="8"/>
      <c r="SNY94" s="8"/>
      <c r="SNZ94" s="8"/>
      <c r="SOA94" s="8"/>
      <c r="SOB94" s="8"/>
      <c r="SOC94" s="8"/>
      <c r="SOD94" s="8"/>
      <c r="SOE94" s="8"/>
      <c r="SOF94" s="8"/>
      <c r="SOG94" s="8"/>
      <c r="SOH94" s="8"/>
      <c r="SOI94" s="8"/>
      <c r="SOJ94" s="8"/>
      <c r="SOK94" s="8"/>
      <c r="SOL94" s="8"/>
      <c r="SOM94" s="8"/>
      <c r="SON94" s="8"/>
      <c r="SOO94" s="8"/>
      <c r="SOP94" s="8"/>
      <c r="SOQ94" s="8"/>
      <c r="SOR94" s="8"/>
      <c r="SOS94" s="8"/>
      <c r="SOT94" s="8"/>
      <c r="SOU94" s="8"/>
      <c r="SOV94" s="8"/>
      <c r="SOW94" s="8"/>
      <c r="SOX94" s="8"/>
      <c r="SOY94" s="8"/>
      <c r="SOZ94" s="8"/>
      <c r="SPA94" s="8"/>
      <c r="SPB94" s="8"/>
      <c r="SPC94" s="8"/>
      <c r="SPD94" s="8"/>
      <c r="SPE94" s="8"/>
      <c r="SPF94" s="8"/>
      <c r="SPG94" s="8"/>
      <c r="SPH94" s="8"/>
      <c r="SPI94" s="8"/>
      <c r="SPJ94" s="8"/>
      <c r="SPK94" s="8"/>
      <c r="SPL94" s="8"/>
      <c r="SPM94" s="8"/>
      <c r="SPN94" s="8"/>
      <c r="SPO94" s="8"/>
      <c r="SPP94" s="8"/>
      <c r="SPQ94" s="8"/>
      <c r="SPR94" s="8"/>
      <c r="SPS94" s="8"/>
      <c r="SPT94" s="8"/>
      <c r="SPU94" s="8"/>
      <c r="SPV94" s="8"/>
      <c r="SPW94" s="8"/>
      <c r="SPX94" s="8"/>
      <c r="SPY94" s="8"/>
      <c r="SPZ94" s="8"/>
      <c r="SQA94" s="8"/>
      <c r="SQB94" s="8"/>
      <c r="SQC94" s="8"/>
      <c r="SQD94" s="8"/>
      <c r="SQE94" s="8"/>
      <c r="SQF94" s="8"/>
      <c r="SQG94" s="8"/>
      <c r="SQH94" s="8"/>
      <c r="SQI94" s="8"/>
      <c r="SQJ94" s="8"/>
      <c r="SQK94" s="8"/>
      <c r="SQL94" s="8"/>
      <c r="SQM94" s="8"/>
      <c r="SQN94" s="8"/>
      <c r="SQO94" s="8"/>
      <c r="SQP94" s="8"/>
      <c r="SQQ94" s="8"/>
      <c r="SQR94" s="8"/>
      <c r="SQS94" s="8"/>
      <c r="SQT94" s="8"/>
      <c r="SQU94" s="8"/>
      <c r="SQV94" s="8"/>
      <c r="SQW94" s="8"/>
      <c r="SQX94" s="8"/>
      <c r="SQY94" s="8"/>
      <c r="SQZ94" s="8"/>
      <c r="SRA94" s="8"/>
      <c r="SRB94" s="8"/>
      <c r="SRC94" s="8"/>
      <c r="SRD94" s="8"/>
      <c r="SRE94" s="8"/>
      <c r="SRF94" s="8"/>
      <c r="SRG94" s="8"/>
      <c r="SRH94" s="8"/>
      <c r="SRI94" s="8"/>
      <c r="SRJ94" s="8"/>
      <c r="SRK94" s="8"/>
      <c r="SRL94" s="8"/>
      <c r="SRM94" s="8"/>
      <c r="SRN94" s="8"/>
      <c r="SRO94" s="8"/>
      <c r="SRP94" s="8"/>
      <c r="SRQ94" s="8"/>
      <c r="SRR94" s="8"/>
      <c r="SRS94" s="8"/>
      <c r="SRT94" s="8"/>
      <c r="SRU94" s="8"/>
      <c r="SRV94" s="8"/>
      <c r="SRW94" s="8"/>
      <c r="SRX94" s="8"/>
      <c r="SRY94" s="8"/>
      <c r="SRZ94" s="8"/>
      <c r="SSA94" s="8"/>
      <c r="SSB94" s="8"/>
      <c r="SSC94" s="8"/>
      <c r="SSD94" s="8"/>
      <c r="SSE94" s="8"/>
      <c r="SSF94" s="8"/>
      <c r="SSG94" s="8"/>
      <c r="SSH94" s="8"/>
      <c r="SSI94" s="8"/>
      <c r="SSJ94" s="8"/>
      <c r="SSK94" s="8"/>
      <c r="SSL94" s="8"/>
      <c r="SSM94" s="8"/>
      <c r="SSN94" s="8"/>
      <c r="SSO94" s="8"/>
      <c r="SSP94" s="8"/>
      <c r="SSQ94" s="8"/>
      <c r="SSR94" s="8"/>
      <c r="SSS94" s="8"/>
      <c r="SST94" s="8"/>
      <c r="SSU94" s="8"/>
      <c r="SSV94" s="8"/>
      <c r="SSW94" s="8"/>
      <c r="SSX94" s="8"/>
      <c r="SSY94" s="8"/>
      <c r="SSZ94" s="8"/>
      <c r="STA94" s="8"/>
      <c r="STB94" s="8"/>
      <c r="STC94" s="8"/>
      <c r="STD94" s="8"/>
      <c r="STE94" s="8"/>
      <c r="STF94" s="8"/>
      <c r="STG94" s="8"/>
      <c r="STH94" s="8"/>
      <c r="STI94" s="8"/>
      <c r="STJ94" s="8"/>
      <c r="STK94" s="8"/>
      <c r="STL94" s="8"/>
      <c r="STM94" s="8"/>
      <c r="STN94" s="8"/>
      <c r="STO94" s="8"/>
      <c r="STP94" s="8"/>
      <c r="STQ94" s="8"/>
      <c r="STR94" s="8"/>
      <c r="STS94" s="8"/>
      <c r="STT94" s="8"/>
      <c r="STU94" s="8"/>
      <c r="STV94" s="8"/>
      <c r="STW94" s="8"/>
      <c r="STX94" s="8"/>
      <c r="STY94" s="8"/>
      <c r="STZ94" s="8"/>
      <c r="SUA94" s="8"/>
      <c r="SUB94" s="8"/>
      <c r="SUC94" s="8"/>
      <c r="SUD94" s="8"/>
      <c r="SUE94" s="8"/>
      <c r="SUF94" s="8"/>
      <c r="SUG94" s="8"/>
      <c r="SUH94" s="8"/>
      <c r="SUI94" s="8"/>
      <c r="SUJ94" s="8"/>
      <c r="SUK94" s="8"/>
      <c r="SUL94" s="8"/>
      <c r="SUM94" s="8"/>
      <c r="SUN94" s="8"/>
      <c r="SUO94" s="8"/>
      <c r="SUP94" s="8"/>
      <c r="SUQ94" s="8"/>
      <c r="SUR94" s="8"/>
      <c r="SUS94" s="8"/>
      <c r="SUT94" s="8"/>
      <c r="SUU94" s="8"/>
      <c r="SUV94" s="8"/>
      <c r="SUW94" s="8"/>
      <c r="SUX94" s="8"/>
      <c r="SUY94" s="8"/>
      <c r="SUZ94" s="8"/>
      <c r="SVA94" s="8"/>
      <c r="SVB94" s="8"/>
      <c r="SVC94" s="8"/>
      <c r="SVD94" s="8"/>
      <c r="SVE94" s="8"/>
      <c r="SVF94" s="8"/>
      <c r="SVG94" s="8"/>
      <c r="SVH94" s="8"/>
      <c r="SVI94" s="8"/>
      <c r="SVJ94" s="8"/>
      <c r="SVK94" s="8"/>
      <c r="SVL94" s="8"/>
      <c r="SVM94" s="8"/>
      <c r="SVN94" s="8"/>
      <c r="SVO94" s="8"/>
      <c r="SVP94" s="8"/>
      <c r="SVQ94" s="8"/>
      <c r="SVR94" s="8"/>
      <c r="SVS94" s="8"/>
      <c r="SVT94" s="8"/>
      <c r="SVU94" s="8"/>
      <c r="SVV94" s="8"/>
      <c r="SVW94" s="8"/>
      <c r="SVX94" s="8"/>
      <c r="SVY94" s="8"/>
      <c r="SVZ94" s="8"/>
      <c r="SWA94" s="8"/>
      <c r="SWB94" s="8"/>
      <c r="SWC94" s="8"/>
      <c r="SWD94" s="8"/>
      <c r="SWE94" s="8"/>
      <c r="SWF94" s="8"/>
      <c r="SWG94" s="8"/>
      <c r="SWH94" s="8"/>
      <c r="SWI94" s="8"/>
      <c r="SWJ94" s="8"/>
      <c r="SWK94" s="8"/>
      <c r="SWL94" s="8"/>
      <c r="SWM94" s="8"/>
      <c r="SWN94" s="8"/>
      <c r="SWO94" s="8"/>
      <c r="SWP94" s="8"/>
      <c r="SWQ94" s="8"/>
      <c r="SWR94" s="8"/>
      <c r="SWS94" s="8"/>
      <c r="SWT94" s="8"/>
      <c r="SWU94" s="8"/>
      <c r="SWV94" s="8"/>
      <c r="SWW94" s="8"/>
      <c r="SWX94" s="8"/>
      <c r="SWY94" s="8"/>
      <c r="SWZ94" s="8"/>
      <c r="SXA94" s="8"/>
      <c r="SXB94" s="8"/>
      <c r="SXC94" s="8"/>
      <c r="SXD94" s="8"/>
      <c r="SXE94" s="8"/>
      <c r="SXF94" s="8"/>
      <c r="SXG94" s="8"/>
      <c r="SXH94" s="8"/>
      <c r="SXI94" s="8"/>
      <c r="SXJ94" s="8"/>
      <c r="SXK94" s="8"/>
      <c r="SXL94" s="8"/>
      <c r="SXM94" s="8"/>
      <c r="SXN94" s="8"/>
      <c r="SXO94" s="8"/>
      <c r="SXP94" s="8"/>
      <c r="SXQ94" s="8"/>
      <c r="SXR94" s="8"/>
      <c r="SXS94" s="8"/>
      <c r="SXT94" s="8"/>
      <c r="SXU94" s="8"/>
      <c r="SXV94" s="8"/>
      <c r="SXW94" s="8"/>
      <c r="SXX94" s="8"/>
      <c r="SXY94" s="8"/>
      <c r="SXZ94" s="8"/>
      <c r="SYA94" s="8"/>
      <c r="SYB94" s="8"/>
      <c r="SYC94" s="8"/>
      <c r="SYD94" s="8"/>
      <c r="SYE94" s="8"/>
      <c r="SYF94" s="8"/>
      <c r="SYG94" s="8"/>
      <c r="SYH94" s="8"/>
      <c r="SYI94" s="8"/>
      <c r="SYJ94" s="8"/>
      <c r="SYK94" s="8"/>
      <c r="SYL94" s="8"/>
      <c r="SYM94" s="8"/>
      <c r="SYN94" s="8"/>
      <c r="SYO94" s="8"/>
      <c r="SYP94" s="8"/>
      <c r="SYQ94" s="8"/>
      <c r="SYR94" s="8"/>
      <c r="SYS94" s="8"/>
      <c r="SYT94" s="8"/>
      <c r="SYU94" s="8"/>
      <c r="SYV94" s="8"/>
      <c r="SYW94" s="8"/>
      <c r="SYX94" s="8"/>
      <c r="SYY94" s="8"/>
      <c r="SYZ94" s="8"/>
      <c r="SZA94" s="8"/>
      <c r="SZB94" s="8"/>
      <c r="SZC94" s="8"/>
      <c r="SZD94" s="8"/>
      <c r="SZE94" s="8"/>
      <c r="SZF94" s="8"/>
      <c r="SZG94" s="8"/>
      <c r="SZH94" s="8"/>
      <c r="SZI94" s="8"/>
      <c r="SZJ94" s="8"/>
      <c r="SZK94" s="8"/>
      <c r="SZL94" s="8"/>
      <c r="SZM94" s="8"/>
      <c r="SZN94" s="8"/>
      <c r="SZO94" s="8"/>
      <c r="SZP94" s="8"/>
      <c r="SZQ94" s="8"/>
      <c r="SZR94" s="8"/>
      <c r="SZS94" s="8"/>
      <c r="SZT94" s="8"/>
      <c r="SZU94" s="8"/>
      <c r="SZV94" s="8"/>
      <c r="SZW94" s="8"/>
      <c r="SZX94" s="8"/>
      <c r="SZY94" s="8"/>
      <c r="SZZ94" s="8"/>
      <c r="TAA94" s="8"/>
      <c r="TAB94" s="8"/>
      <c r="TAC94" s="8"/>
      <c r="TAD94" s="8"/>
      <c r="TAE94" s="8"/>
      <c r="TAF94" s="8"/>
      <c r="TAG94" s="8"/>
      <c r="TAH94" s="8"/>
      <c r="TAI94" s="8"/>
      <c r="TAJ94" s="8"/>
      <c r="TAK94" s="8"/>
      <c r="TAL94" s="8"/>
      <c r="TAM94" s="8"/>
      <c r="TAN94" s="8"/>
      <c r="TAO94" s="8"/>
      <c r="TAP94" s="8"/>
      <c r="TAQ94" s="8"/>
      <c r="TAR94" s="8"/>
      <c r="TAS94" s="8"/>
      <c r="TAT94" s="8"/>
      <c r="TAU94" s="8"/>
      <c r="TAV94" s="8"/>
      <c r="TAW94" s="8"/>
      <c r="TAX94" s="8"/>
      <c r="TAY94" s="8"/>
      <c r="TAZ94" s="8"/>
      <c r="TBA94" s="8"/>
      <c r="TBB94" s="8"/>
      <c r="TBC94" s="8"/>
      <c r="TBD94" s="8"/>
      <c r="TBE94" s="8"/>
      <c r="TBF94" s="8"/>
      <c r="TBG94" s="8"/>
      <c r="TBH94" s="8"/>
      <c r="TBI94" s="8"/>
      <c r="TBJ94" s="8"/>
      <c r="TBK94" s="8"/>
      <c r="TBL94" s="8"/>
      <c r="TBM94" s="8"/>
      <c r="TBN94" s="8"/>
      <c r="TBO94" s="8"/>
      <c r="TBP94" s="8"/>
      <c r="TBQ94" s="8"/>
      <c r="TBR94" s="8"/>
      <c r="TBS94" s="8"/>
      <c r="TBT94" s="8"/>
      <c r="TBU94" s="8"/>
      <c r="TBV94" s="8"/>
      <c r="TBW94" s="8"/>
      <c r="TBX94" s="8"/>
      <c r="TBY94" s="8"/>
      <c r="TBZ94" s="8"/>
      <c r="TCA94" s="8"/>
      <c r="TCB94" s="8"/>
      <c r="TCC94" s="8"/>
      <c r="TCD94" s="8"/>
      <c r="TCE94" s="8"/>
      <c r="TCF94" s="8"/>
      <c r="TCG94" s="8"/>
      <c r="TCH94" s="8"/>
      <c r="TCI94" s="8"/>
      <c r="TCJ94" s="8"/>
      <c r="TCK94" s="8"/>
      <c r="TCL94" s="8"/>
      <c r="TCM94" s="8"/>
      <c r="TCN94" s="8"/>
      <c r="TCO94" s="8"/>
      <c r="TCP94" s="8"/>
      <c r="TCQ94" s="8"/>
      <c r="TCR94" s="8"/>
      <c r="TCS94" s="8"/>
      <c r="TCT94" s="8"/>
      <c r="TCU94" s="8"/>
      <c r="TCV94" s="8"/>
      <c r="TCW94" s="8"/>
      <c r="TCX94" s="8"/>
      <c r="TCY94" s="8"/>
      <c r="TCZ94" s="8"/>
      <c r="TDA94" s="8"/>
      <c r="TDB94" s="8"/>
      <c r="TDC94" s="8"/>
      <c r="TDD94" s="8"/>
      <c r="TDE94" s="8"/>
      <c r="TDF94" s="8"/>
      <c r="TDG94" s="8"/>
      <c r="TDH94" s="8"/>
      <c r="TDI94" s="8"/>
      <c r="TDJ94" s="8"/>
      <c r="TDK94" s="8"/>
      <c r="TDL94" s="8"/>
      <c r="TDM94" s="8"/>
      <c r="TDN94" s="8"/>
      <c r="TDO94" s="8"/>
      <c r="TDP94" s="8"/>
      <c r="TDQ94" s="8"/>
      <c r="TDR94" s="8"/>
      <c r="TDS94" s="8"/>
      <c r="TDT94" s="8"/>
      <c r="TDU94" s="8"/>
      <c r="TDV94" s="8"/>
      <c r="TDW94" s="8"/>
      <c r="TDX94" s="8"/>
      <c r="TDY94" s="8"/>
      <c r="TDZ94" s="8"/>
      <c r="TEA94" s="8"/>
      <c r="TEB94" s="8"/>
      <c r="TEC94" s="8"/>
      <c r="TED94" s="8"/>
      <c r="TEE94" s="8"/>
      <c r="TEF94" s="8"/>
      <c r="TEG94" s="8"/>
      <c r="TEH94" s="8"/>
      <c r="TEI94" s="8"/>
      <c r="TEJ94" s="8"/>
      <c r="TEK94" s="8"/>
      <c r="TEL94" s="8"/>
      <c r="TEM94" s="8"/>
      <c r="TEN94" s="8"/>
      <c r="TEO94" s="8"/>
      <c r="TEP94" s="8"/>
      <c r="TEQ94" s="8"/>
      <c r="TER94" s="8"/>
      <c r="TES94" s="8"/>
      <c r="TET94" s="8"/>
      <c r="TEU94" s="8"/>
      <c r="TEV94" s="8"/>
      <c r="TEW94" s="8"/>
      <c r="TEX94" s="8"/>
      <c r="TEY94" s="8"/>
      <c r="TEZ94" s="8"/>
      <c r="TFA94" s="8"/>
      <c r="TFB94" s="8"/>
      <c r="TFC94" s="8"/>
      <c r="TFD94" s="8"/>
      <c r="TFE94" s="8"/>
      <c r="TFF94" s="8"/>
      <c r="TFG94" s="8"/>
      <c r="TFH94" s="8"/>
      <c r="TFI94" s="8"/>
      <c r="TFJ94" s="8"/>
      <c r="TFK94" s="8"/>
      <c r="TFL94" s="8"/>
      <c r="TFM94" s="8"/>
      <c r="TFN94" s="8"/>
      <c r="TFO94" s="8"/>
      <c r="TFP94" s="8"/>
      <c r="TFQ94" s="8"/>
      <c r="TFR94" s="8"/>
      <c r="TFS94" s="8"/>
      <c r="TFT94" s="8"/>
      <c r="TFU94" s="8"/>
      <c r="TFV94" s="8"/>
      <c r="TFW94" s="8"/>
      <c r="TFX94" s="8"/>
      <c r="TFY94" s="8"/>
      <c r="TFZ94" s="8"/>
      <c r="TGA94" s="8"/>
      <c r="TGB94" s="8"/>
      <c r="TGC94" s="8"/>
      <c r="TGD94" s="8"/>
      <c r="TGE94" s="8"/>
      <c r="TGF94" s="8"/>
      <c r="TGG94" s="8"/>
      <c r="TGH94" s="8"/>
      <c r="TGI94" s="8"/>
      <c r="TGJ94" s="8"/>
      <c r="TGK94" s="8"/>
      <c r="TGL94" s="8"/>
      <c r="TGM94" s="8"/>
      <c r="TGN94" s="8"/>
      <c r="TGO94" s="8"/>
      <c r="TGP94" s="8"/>
      <c r="TGQ94" s="8"/>
      <c r="TGR94" s="8"/>
      <c r="TGS94" s="8"/>
      <c r="TGT94" s="8"/>
      <c r="TGU94" s="8"/>
      <c r="TGV94" s="8"/>
      <c r="TGW94" s="8"/>
      <c r="TGX94" s="8"/>
      <c r="TGY94" s="8"/>
      <c r="TGZ94" s="8"/>
      <c r="THA94" s="8"/>
      <c r="THB94" s="8"/>
      <c r="THC94" s="8"/>
      <c r="THD94" s="8"/>
      <c r="THE94" s="8"/>
      <c r="THF94" s="8"/>
      <c r="THG94" s="8"/>
      <c r="THH94" s="8"/>
      <c r="THI94" s="8"/>
      <c r="THJ94" s="8"/>
      <c r="THK94" s="8"/>
      <c r="THL94" s="8"/>
      <c r="THM94" s="8"/>
      <c r="THN94" s="8"/>
      <c r="THO94" s="8"/>
      <c r="THP94" s="8"/>
      <c r="THQ94" s="8"/>
      <c r="THR94" s="8"/>
      <c r="THS94" s="8"/>
      <c r="THT94" s="8"/>
      <c r="THU94" s="8"/>
      <c r="THV94" s="8"/>
      <c r="THW94" s="8"/>
      <c r="THX94" s="8"/>
      <c r="THY94" s="8"/>
      <c r="THZ94" s="8"/>
      <c r="TIA94" s="8"/>
      <c r="TIB94" s="8"/>
      <c r="TIC94" s="8"/>
      <c r="TID94" s="8"/>
      <c r="TIE94" s="8"/>
      <c r="TIF94" s="8"/>
      <c r="TIG94" s="8"/>
      <c r="TIH94" s="8"/>
      <c r="TII94" s="8"/>
      <c r="TIJ94" s="8"/>
      <c r="TIK94" s="8"/>
      <c r="TIL94" s="8"/>
      <c r="TIM94" s="8"/>
      <c r="TIN94" s="8"/>
      <c r="TIO94" s="8"/>
      <c r="TIP94" s="8"/>
      <c r="TIQ94" s="8"/>
      <c r="TIR94" s="8"/>
      <c r="TIS94" s="8"/>
      <c r="TIT94" s="8"/>
      <c r="TIU94" s="8"/>
      <c r="TIV94" s="8"/>
      <c r="TIW94" s="8"/>
      <c r="TIX94" s="8"/>
      <c r="TIY94" s="8"/>
      <c r="TIZ94" s="8"/>
      <c r="TJA94" s="8"/>
      <c r="TJB94" s="8"/>
      <c r="TJC94" s="8"/>
      <c r="TJD94" s="8"/>
      <c r="TJE94" s="8"/>
      <c r="TJF94" s="8"/>
      <c r="TJG94" s="8"/>
      <c r="TJH94" s="8"/>
      <c r="TJI94" s="8"/>
      <c r="TJJ94" s="8"/>
      <c r="TJK94" s="8"/>
      <c r="TJL94" s="8"/>
      <c r="TJM94" s="8"/>
      <c r="TJN94" s="8"/>
      <c r="TJO94" s="8"/>
      <c r="TJP94" s="8"/>
      <c r="TJQ94" s="8"/>
      <c r="TJR94" s="8"/>
      <c r="TJS94" s="8"/>
      <c r="TJT94" s="8"/>
      <c r="TJU94" s="8"/>
      <c r="TJV94" s="8"/>
      <c r="TJW94" s="8"/>
      <c r="TJX94" s="8"/>
      <c r="TJY94" s="8"/>
      <c r="TJZ94" s="8"/>
      <c r="TKA94" s="8"/>
      <c r="TKB94" s="8"/>
      <c r="TKC94" s="8"/>
      <c r="TKD94" s="8"/>
      <c r="TKE94" s="8"/>
      <c r="TKF94" s="8"/>
      <c r="TKG94" s="8"/>
      <c r="TKH94" s="8"/>
      <c r="TKI94" s="8"/>
      <c r="TKJ94" s="8"/>
      <c r="TKK94" s="8"/>
      <c r="TKL94" s="8"/>
      <c r="TKM94" s="8"/>
      <c r="TKN94" s="8"/>
      <c r="TKO94" s="8"/>
      <c r="TKP94" s="8"/>
      <c r="TKQ94" s="8"/>
      <c r="TKR94" s="8"/>
      <c r="TKS94" s="8"/>
      <c r="TKT94" s="8"/>
      <c r="TKU94" s="8"/>
      <c r="TKV94" s="8"/>
      <c r="TKW94" s="8"/>
      <c r="TKX94" s="8"/>
      <c r="TKY94" s="8"/>
      <c r="TKZ94" s="8"/>
      <c r="TLA94" s="8"/>
      <c r="TLB94" s="8"/>
      <c r="TLC94" s="8"/>
      <c r="TLD94" s="8"/>
      <c r="TLE94" s="8"/>
      <c r="TLF94" s="8"/>
      <c r="TLG94" s="8"/>
      <c r="TLH94" s="8"/>
      <c r="TLI94" s="8"/>
      <c r="TLJ94" s="8"/>
      <c r="TLK94" s="8"/>
      <c r="TLL94" s="8"/>
      <c r="TLM94" s="8"/>
      <c r="TLN94" s="8"/>
      <c r="TLO94" s="8"/>
      <c r="TLP94" s="8"/>
      <c r="TLQ94" s="8"/>
      <c r="TLR94" s="8"/>
      <c r="TLS94" s="8"/>
      <c r="TLT94" s="8"/>
      <c r="TLU94" s="8"/>
      <c r="TLV94" s="8"/>
      <c r="TLW94" s="8"/>
      <c r="TLX94" s="8"/>
      <c r="TLY94" s="8"/>
      <c r="TLZ94" s="8"/>
      <c r="TMA94" s="8"/>
      <c r="TMB94" s="8"/>
      <c r="TMC94" s="8"/>
      <c r="TMD94" s="8"/>
      <c r="TME94" s="8"/>
      <c r="TMF94" s="8"/>
      <c r="TMG94" s="8"/>
      <c r="TMH94" s="8"/>
      <c r="TMI94" s="8"/>
      <c r="TMJ94" s="8"/>
      <c r="TMK94" s="8"/>
      <c r="TML94" s="8"/>
      <c r="TMM94" s="8"/>
      <c r="TMN94" s="8"/>
      <c r="TMO94" s="8"/>
      <c r="TMP94" s="8"/>
      <c r="TMQ94" s="8"/>
      <c r="TMR94" s="8"/>
      <c r="TMS94" s="8"/>
      <c r="TMT94" s="8"/>
      <c r="TMU94" s="8"/>
      <c r="TMV94" s="8"/>
      <c r="TMW94" s="8"/>
      <c r="TMX94" s="8"/>
      <c r="TMY94" s="8"/>
      <c r="TMZ94" s="8"/>
      <c r="TNA94" s="8"/>
      <c r="TNB94" s="8"/>
      <c r="TNC94" s="8"/>
      <c r="TND94" s="8"/>
      <c r="TNE94" s="8"/>
      <c r="TNF94" s="8"/>
      <c r="TNG94" s="8"/>
      <c r="TNH94" s="8"/>
      <c r="TNI94" s="8"/>
      <c r="TNJ94" s="8"/>
      <c r="TNK94" s="8"/>
      <c r="TNL94" s="8"/>
      <c r="TNM94" s="8"/>
      <c r="TNN94" s="8"/>
      <c r="TNO94" s="8"/>
      <c r="TNP94" s="8"/>
      <c r="TNQ94" s="8"/>
      <c r="TNR94" s="8"/>
      <c r="TNS94" s="8"/>
      <c r="TNT94" s="8"/>
      <c r="TNU94" s="8"/>
      <c r="TNV94" s="8"/>
      <c r="TNW94" s="8"/>
      <c r="TNX94" s="8"/>
      <c r="TNY94" s="8"/>
      <c r="TNZ94" s="8"/>
      <c r="TOA94" s="8"/>
      <c r="TOB94" s="8"/>
      <c r="TOC94" s="8"/>
      <c r="TOD94" s="8"/>
      <c r="TOE94" s="8"/>
      <c r="TOF94" s="8"/>
      <c r="TOG94" s="8"/>
      <c r="TOH94" s="8"/>
      <c r="TOI94" s="8"/>
      <c r="TOJ94" s="8"/>
      <c r="TOK94" s="8"/>
      <c r="TOL94" s="8"/>
      <c r="TOM94" s="8"/>
      <c r="TON94" s="8"/>
      <c r="TOO94" s="8"/>
      <c r="TOP94" s="8"/>
      <c r="TOQ94" s="8"/>
      <c r="TOR94" s="8"/>
      <c r="TOS94" s="8"/>
      <c r="TOT94" s="8"/>
      <c r="TOU94" s="8"/>
      <c r="TOV94" s="8"/>
      <c r="TOW94" s="8"/>
      <c r="TOX94" s="8"/>
      <c r="TOY94" s="8"/>
      <c r="TOZ94" s="8"/>
      <c r="TPA94" s="8"/>
      <c r="TPB94" s="8"/>
      <c r="TPC94" s="8"/>
      <c r="TPD94" s="8"/>
      <c r="TPE94" s="8"/>
      <c r="TPF94" s="8"/>
      <c r="TPG94" s="8"/>
      <c r="TPH94" s="8"/>
      <c r="TPI94" s="8"/>
      <c r="TPJ94" s="8"/>
      <c r="TPK94" s="8"/>
      <c r="TPL94" s="8"/>
      <c r="TPM94" s="8"/>
      <c r="TPN94" s="8"/>
      <c r="TPO94" s="8"/>
      <c r="TPP94" s="8"/>
      <c r="TPQ94" s="8"/>
      <c r="TPR94" s="8"/>
      <c r="TPS94" s="8"/>
      <c r="TPT94" s="8"/>
      <c r="TPU94" s="8"/>
      <c r="TPV94" s="8"/>
      <c r="TPW94" s="8"/>
      <c r="TPX94" s="8"/>
      <c r="TPY94" s="8"/>
      <c r="TPZ94" s="8"/>
      <c r="TQA94" s="8"/>
      <c r="TQB94" s="8"/>
      <c r="TQC94" s="8"/>
      <c r="TQD94" s="8"/>
      <c r="TQE94" s="8"/>
      <c r="TQF94" s="8"/>
      <c r="TQG94" s="8"/>
      <c r="TQH94" s="8"/>
      <c r="TQI94" s="8"/>
      <c r="TQJ94" s="8"/>
      <c r="TQK94" s="8"/>
      <c r="TQL94" s="8"/>
      <c r="TQM94" s="8"/>
      <c r="TQN94" s="8"/>
      <c r="TQO94" s="8"/>
      <c r="TQP94" s="8"/>
      <c r="TQQ94" s="8"/>
      <c r="TQR94" s="8"/>
      <c r="TQS94" s="8"/>
      <c r="TQT94" s="8"/>
      <c r="TQU94" s="8"/>
      <c r="TQV94" s="8"/>
      <c r="TQW94" s="8"/>
      <c r="TQX94" s="8"/>
      <c r="TQY94" s="8"/>
      <c r="TQZ94" s="8"/>
      <c r="TRA94" s="8"/>
      <c r="TRB94" s="8"/>
      <c r="TRC94" s="8"/>
      <c r="TRD94" s="8"/>
      <c r="TRE94" s="8"/>
      <c r="TRF94" s="8"/>
      <c r="TRG94" s="8"/>
      <c r="TRH94" s="8"/>
      <c r="TRI94" s="8"/>
      <c r="TRJ94" s="8"/>
      <c r="TRK94" s="8"/>
      <c r="TRL94" s="8"/>
      <c r="TRM94" s="8"/>
      <c r="TRN94" s="8"/>
      <c r="TRO94" s="8"/>
      <c r="TRP94" s="8"/>
      <c r="TRQ94" s="8"/>
      <c r="TRR94" s="8"/>
      <c r="TRS94" s="8"/>
      <c r="TRT94" s="8"/>
      <c r="TRU94" s="8"/>
      <c r="TRV94" s="8"/>
      <c r="TRW94" s="8"/>
      <c r="TRX94" s="8"/>
      <c r="TRY94" s="8"/>
      <c r="TRZ94" s="8"/>
      <c r="TSA94" s="8"/>
      <c r="TSB94" s="8"/>
      <c r="TSC94" s="8"/>
      <c r="TSD94" s="8"/>
      <c r="TSE94" s="8"/>
      <c r="TSF94" s="8"/>
      <c r="TSG94" s="8"/>
      <c r="TSH94" s="8"/>
      <c r="TSI94" s="8"/>
      <c r="TSJ94" s="8"/>
      <c r="TSK94" s="8"/>
      <c r="TSL94" s="8"/>
      <c r="TSM94" s="8"/>
      <c r="TSN94" s="8"/>
      <c r="TSO94" s="8"/>
      <c r="TSP94" s="8"/>
      <c r="TSQ94" s="8"/>
      <c r="TSR94" s="8"/>
      <c r="TSS94" s="8"/>
      <c r="TST94" s="8"/>
      <c r="TSU94" s="8"/>
      <c r="TSV94" s="8"/>
      <c r="TSW94" s="8"/>
      <c r="TSX94" s="8"/>
      <c r="TSY94" s="8"/>
      <c r="TSZ94" s="8"/>
      <c r="TTA94" s="8"/>
      <c r="TTB94" s="8"/>
      <c r="TTC94" s="8"/>
      <c r="TTD94" s="8"/>
      <c r="TTE94" s="8"/>
      <c r="TTF94" s="8"/>
      <c r="TTG94" s="8"/>
      <c r="TTH94" s="8"/>
      <c r="TTI94" s="8"/>
      <c r="TTJ94" s="8"/>
      <c r="TTK94" s="8"/>
      <c r="TTL94" s="8"/>
      <c r="TTM94" s="8"/>
      <c r="TTN94" s="8"/>
      <c r="TTO94" s="8"/>
      <c r="TTP94" s="8"/>
      <c r="TTQ94" s="8"/>
      <c r="TTR94" s="8"/>
      <c r="TTS94" s="8"/>
      <c r="TTT94" s="8"/>
      <c r="TTU94" s="8"/>
      <c r="TTV94" s="8"/>
      <c r="TTW94" s="8"/>
      <c r="TTX94" s="8"/>
      <c r="TTY94" s="8"/>
      <c r="TTZ94" s="8"/>
      <c r="TUA94" s="8"/>
      <c r="TUB94" s="8"/>
      <c r="TUC94" s="8"/>
      <c r="TUD94" s="8"/>
      <c r="TUE94" s="8"/>
      <c r="TUF94" s="8"/>
      <c r="TUG94" s="8"/>
      <c r="TUH94" s="8"/>
      <c r="TUI94" s="8"/>
      <c r="TUJ94" s="8"/>
      <c r="TUK94" s="8"/>
      <c r="TUL94" s="8"/>
      <c r="TUM94" s="8"/>
      <c r="TUN94" s="8"/>
      <c r="TUO94" s="8"/>
      <c r="TUP94" s="8"/>
      <c r="TUQ94" s="8"/>
      <c r="TUR94" s="8"/>
      <c r="TUS94" s="8"/>
      <c r="TUT94" s="8"/>
      <c r="TUU94" s="8"/>
      <c r="TUV94" s="8"/>
      <c r="TUW94" s="8"/>
      <c r="TUX94" s="8"/>
      <c r="TUY94" s="8"/>
      <c r="TUZ94" s="8"/>
      <c r="TVA94" s="8"/>
      <c r="TVB94" s="8"/>
      <c r="TVC94" s="8"/>
      <c r="TVD94" s="8"/>
      <c r="TVE94" s="8"/>
      <c r="TVF94" s="8"/>
      <c r="TVG94" s="8"/>
      <c r="TVH94" s="8"/>
      <c r="TVI94" s="8"/>
      <c r="TVJ94" s="8"/>
      <c r="TVK94" s="8"/>
      <c r="TVL94" s="8"/>
      <c r="TVM94" s="8"/>
      <c r="TVN94" s="8"/>
      <c r="TVO94" s="8"/>
      <c r="TVP94" s="8"/>
      <c r="TVQ94" s="8"/>
      <c r="TVR94" s="8"/>
      <c r="TVS94" s="8"/>
      <c r="TVT94" s="8"/>
      <c r="TVU94" s="8"/>
      <c r="TVV94" s="8"/>
      <c r="TVW94" s="8"/>
      <c r="TVX94" s="8"/>
      <c r="TVY94" s="8"/>
      <c r="TVZ94" s="8"/>
      <c r="TWA94" s="8"/>
      <c r="TWB94" s="8"/>
      <c r="TWC94" s="8"/>
      <c r="TWD94" s="8"/>
      <c r="TWE94" s="8"/>
      <c r="TWF94" s="8"/>
      <c r="TWG94" s="8"/>
      <c r="TWH94" s="8"/>
      <c r="TWI94" s="8"/>
      <c r="TWJ94" s="8"/>
      <c r="TWK94" s="8"/>
      <c r="TWL94" s="8"/>
      <c r="TWM94" s="8"/>
      <c r="TWN94" s="8"/>
      <c r="TWO94" s="8"/>
      <c r="TWP94" s="8"/>
      <c r="TWQ94" s="8"/>
      <c r="TWR94" s="8"/>
      <c r="TWS94" s="8"/>
      <c r="TWT94" s="8"/>
      <c r="TWU94" s="8"/>
      <c r="TWV94" s="8"/>
      <c r="TWW94" s="8"/>
      <c r="TWX94" s="8"/>
      <c r="TWY94" s="8"/>
      <c r="TWZ94" s="8"/>
      <c r="TXA94" s="8"/>
      <c r="TXB94" s="8"/>
      <c r="TXC94" s="8"/>
      <c r="TXD94" s="8"/>
      <c r="TXE94" s="8"/>
      <c r="TXF94" s="8"/>
      <c r="TXG94" s="8"/>
      <c r="TXH94" s="8"/>
      <c r="TXI94" s="8"/>
      <c r="TXJ94" s="8"/>
      <c r="TXK94" s="8"/>
      <c r="TXL94" s="8"/>
      <c r="TXM94" s="8"/>
      <c r="TXN94" s="8"/>
      <c r="TXO94" s="8"/>
      <c r="TXP94" s="8"/>
      <c r="TXQ94" s="8"/>
      <c r="TXR94" s="8"/>
      <c r="TXS94" s="8"/>
      <c r="TXT94" s="8"/>
      <c r="TXU94" s="8"/>
      <c r="TXV94" s="8"/>
      <c r="TXW94" s="8"/>
      <c r="TXX94" s="8"/>
      <c r="TXY94" s="8"/>
      <c r="TXZ94" s="8"/>
      <c r="TYA94" s="8"/>
      <c r="TYB94" s="8"/>
      <c r="TYC94" s="8"/>
      <c r="TYD94" s="8"/>
      <c r="TYE94" s="8"/>
      <c r="TYF94" s="8"/>
      <c r="TYG94" s="8"/>
      <c r="TYH94" s="8"/>
      <c r="TYI94" s="8"/>
      <c r="TYJ94" s="8"/>
      <c r="TYK94" s="8"/>
      <c r="TYL94" s="8"/>
      <c r="TYM94" s="8"/>
      <c r="TYN94" s="8"/>
      <c r="TYO94" s="8"/>
      <c r="TYP94" s="8"/>
      <c r="TYQ94" s="8"/>
      <c r="TYR94" s="8"/>
      <c r="TYS94" s="8"/>
      <c r="TYT94" s="8"/>
      <c r="TYU94" s="8"/>
      <c r="TYV94" s="8"/>
      <c r="TYW94" s="8"/>
      <c r="TYX94" s="8"/>
      <c r="TYY94" s="8"/>
      <c r="TYZ94" s="8"/>
      <c r="TZA94" s="8"/>
      <c r="TZB94" s="8"/>
      <c r="TZC94" s="8"/>
      <c r="TZD94" s="8"/>
      <c r="TZE94" s="8"/>
      <c r="TZF94" s="8"/>
      <c r="TZG94" s="8"/>
      <c r="TZH94" s="8"/>
      <c r="TZI94" s="8"/>
      <c r="TZJ94" s="8"/>
      <c r="TZK94" s="8"/>
      <c r="TZL94" s="8"/>
      <c r="TZM94" s="8"/>
      <c r="TZN94" s="8"/>
      <c r="TZO94" s="8"/>
      <c r="TZP94" s="8"/>
      <c r="TZQ94" s="8"/>
      <c r="TZR94" s="8"/>
      <c r="TZS94" s="8"/>
      <c r="TZT94" s="8"/>
      <c r="TZU94" s="8"/>
      <c r="TZV94" s="8"/>
      <c r="TZW94" s="8"/>
      <c r="TZX94" s="8"/>
      <c r="TZY94" s="8"/>
      <c r="TZZ94" s="8"/>
      <c r="UAA94" s="8"/>
      <c r="UAB94" s="8"/>
      <c r="UAC94" s="8"/>
      <c r="UAD94" s="8"/>
      <c r="UAE94" s="8"/>
      <c r="UAF94" s="8"/>
      <c r="UAG94" s="8"/>
      <c r="UAH94" s="8"/>
      <c r="UAI94" s="8"/>
      <c r="UAJ94" s="8"/>
      <c r="UAK94" s="8"/>
      <c r="UAL94" s="8"/>
      <c r="UAM94" s="8"/>
      <c r="UAN94" s="8"/>
      <c r="UAO94" s="8"/>
      <c r="UAP94" s="8"/>
      <c r="UAQ94" s="8"/>
      <c r="UAR94" s="8"/>
      <c r="UAS94" s="8"/>
      <c r="UAT94" s="8"/>
      <c r="UAU94" s="8"/>
      <c r="UAV94" s="8"/>
      <c r="UAW94" s="8"/>
      <c r="UAX94" s="8"/>
      <c r="UAY94" s="8"/>
      <c r="UAZ94" s="8"/>
      <c r="UBA94" s="8"/>
      <c r="UBB94" s="8"/>
      <c r="UBC94" s="8"/>
      <c r="UBD94" s="8"/>
      <c r="UBE94" s="8"/>
      <c r="UBF94" s="8"/>
      <c r="UBG94" s="8"/>
      <c r="UBH94" s="8"/>
      <c r="UBI94" s="8"/>
      <c r="UBJ94" s="8"/>
      <c r="UBK94" s="8"/>
      <c r="UBL94" s="8"/>
      <c r="UBM94" s="8"/>
      <c r="UBN94" s="8"/>
      <c r="UBO94" s="8"/>
      <c r="UBP94" s="8"/>
      <c r="UBQ94" s="8"/>
      <c r="UBR94" s="8"/>
      <c r="UBS94" s="8"/>
      <c r="UBT94" s="8"/>
      <c r="UBU94" s="8"/>
      <c r="UBV94" s="8"/>
      <c r="UBW94" s="8"/>
      <c r="UBX94" s="8"/>
      <c r="UBY94" s="8"/>
      <c r="UBZ94" s="8"/>
      <c r="UCA94" s="8"/>
      <c r="UCB94" s="8"/>
      <c r="UCC94" s="8"/>
      <c r="UCD94" s="8"/>
      <c r="UCE94" s="8"/>
      <c r="UCF94" s="8"/>
      <c r="UCG94" s="8"/>
      <c r="UCH94" s="8"/>
      <c r="UCI94" s="8"/>
      <c r="UCJ94" s="8"/>
      <c r="UCK94" s="8"/>
      <c r="UCL94" s="8"/>
      <c r="UCM94" s="8"/>
      <c r="UCN94" s="8"/>
      <c r="UCO94" s="8"/>
      <c r="UCP94" s="8"/>
      <c r="UCQ94" s="8"/>
      <c r="UCR94" s="8"/>
      <c r="UCS94" s="8"/>
      <c r="UCT94" s="8"/>
      <c r="UCU94" s="8"/>
      <c r="UCV94" s="8"/>
      <c r="UCW94" s="8"/>
      <c r="UCX94" s="8"/>
      <c r="UCY94" s="8"/>
      <c r="UCZ94" s="8"/>
      <c r="UDA94" s="8"/>
      <c r="UDB94" s="8"/>
      <c r="UDC94" s="8"/>
      <c r="UDD94" s="8"/>
      <c r="UDE94" s="8"/>
      <c r="UDF94" s="8"/>
      <c r="UDG94" s="8"/>
      <c r="UDH94" s="8"/>
      <c r="UDI94" s="8"/>
      <c r="UDJ94" s="8"/>
      <c r="UDK94" s="8"/>
      <c r="UDL94" s="8"/>
      <c r="UDM94" s="8"/>
      <c r="UDN94" s="8"/>
      <c r="UDO94" s="8"/>
      <c r="UDP94" s="8"/>
      <c r="UDQ94" s="8"/>
      <c r="UDR94" s="8"/>
      <c r="UDS94" s="8"/>
      <c r="UDT94" s="8"/>
      <c r="UDU94" s="8"/>
      <c r="UDV94" s="8"/>
      <c r="UDW94" s="8"/>
      <c r="UDX94" s="8"/>
      <c r="UDY94" s="8"/>
      <c r="UDZ94" s="8"/>
      <c r="UEA94" s="8"/>
      <c r="UEB94" s="8"/>
      <c r="UEC94" s="8"/>
      <c r="UED94" s="8"/>
      <c r="UEE94" s="8"/>
      <c r="UEF94" s="8"/>
      <c r="UEG94" s="8"/>
      <c r="UEH94" s="8"/>
      <c r="UEI94" s="8"/>
      <c r="UEJ94" s="8"/>
      <c r="UEK94" s="8"/>
      <c r="UEL94" s="8"/>
      <c r="UEM94" s="8"/>
      <c r="UEN94" s="8"/>
      <c r="UEO94" s="8"/>
      <c r="UEP94" s="8"/>
      <c r="UEQ94" s="8"/>
      <c r="UER94" s="8"/>
      <c r="UES94" s="8"/>
      <c r="UET94" s="8"/>
      <c r="UEU94" s="8"/>
      <c r="UEV94" s="8"/>
      <c r="UEW94" s="8"/>
      <c r="UEX94" s="8"/>
      <c r="UEY94" s="8"/>
      <c r="UEZ94" s="8"/>
      <c r="UFA94" s="8"/>
      <c r="UFB94" s="8"/>
      <c r="UFC94" s="8"/>
      <c r="UFD94" s="8"/>
      <c r="UFE94" s="8"/>
      <c r="UFF94" s="8"/>
      <c r="UFG94" s="8"/>
      <c r="UFH94" s="8"/>
      <c r="UFI94" s="8"/>
      <c r="UFJ94" s="8"/>
      <c r="UFK94" s="8"/>
      <c r="UFL94" s="8"/>
      <c r="UFM94" s="8"/>
      <c r="UFN94" s="8"/>
      <c r="UFO94" s="8"/>
      <c r="UFP94" s="8"/>
      <c r="UFQ94" s="8"/>
      <c r="UFR94" s="8"/>
      <c r="UFS94" s="8"/>
      <c r="UFT94" s="8"/>
      <c r="UFU94" s="8"/>
      <c r="UFV94" s="8"/>
      <c r="UFW94" s="8"/>
      <c r="UFX94" s="8"/>
      <c r="UFY94" s="8"/>
      <c r="UFZ94" s="8"/>
      <c r="UGA94" s="8"/>
      <c r="UGB94" s="8"/>
      <c r="UGC94" s="8"/>
      <c r="UGD94" s="8"/>
      <c r="UGE94" s="8"/>
      <c r="UGF94" s="8"/>
      <c r="UGG94" s="8"/>
      <c r="UGH94" s="8"/>
      <c r="UGI94" s="8"/>
      <c r="UGJ94" s="8"/>
      <c r="UGK94" s="8"/>
      <c r="UGL94" s="8"/>
      <c r="UGM94" s="8"/>
      <c r="UGN94" s="8"/>
      <c r="UGO94" s="8"/>
      <c r="UGP94" s="8"/>
      <c r="UGQ94" s="8"/>
      <c r="UGR94" s="8"/>
      <c r="UGS94" s="8"/>
      <c r="UGT94" s="8"/>
      <c r="UGU94" s="8"/>
      <c r="UGV94" s="8"/>
      <c r="UGW94" s="8"/>
      <c r="UGX94" s="8"/>
      <c r="UGY94" s="8"/>
      <c r="UGZ94" s="8"/>
      <c r="UHA94" s="8"/>
      <c r="UHB94" s="8"/>
      <c r="UHC94" s="8"/>
      <c r="UHD94" s="8"/>
      <c r="UHE94" s="8"/>
      <c r="UHF94" s="8"/>
      <c r="UHG94" s="8"/>
      <c r="UHH94" s="8"/>
      <c r="UHI94" s="8"/>
      <c r="UHJ94" s="8"/>
      <c r="UHK94" s="8"/>
      <c r="UHL94" s="8"/>
      <c r="UHM94" s="8"/>
      <c r="UHN94" s="8"/>
      <c r="UHO94" s="8"/>
      <c r="UHP94" s="8"/>
      <c r="UHQ94" s="8"/>
      <c r="UHR94" s="8"/>
      <c r="UHS94" s="8"/>
      <c r="UHT94" s="8"/>
      <c r="UHU94" s="8"/>
      <c r="UHV94" s="8"/>
      <c r="UHW94" s="8"/>
      <c r="UHX94" s="8"/>
      <c r="UHY94" s="8"/>
      <c r="UHZ94" s="8"/>
      <c r="UIA94" s="8"/>
      <c r="UIB94" s="8"/>
      <c r="UIC94" s="8"/>
      <c r="UID94" s="8"/>
      <c r="UIE94" s="8"/>
      <c r="UIF94" s="8"/>
      <c r="UIG94" s="8"/>
      <c r="UIH94" s="8"/>
      <c r="UII94" s="8"/>
      <c r="UIJ94" s="8"/>
      <c r="UIK94" s="8"/>
      <c r="UIL94" s="8"/>
      <c r="UIM94" s="8"/>
      <c r="UIN94" s="8"/>
      <c r="UIO94" s="8"/>
      <c r="UIP94" s="8"/>
      <c r="UIQ94" s="8"/>
      <c r="UIR94" s="8"/>
      <c r="UIS94" s="8"/>
      <c r="UIT94" s="8"/>
      <c r="UIU94" s="8"/>
      <c r="UIV94" s="8"/>
      <c r="UIW94" s="8"/>
      <c r="UIX94" s="8"/>
      <c r="UIY94" s="8"/>
      <c r="UIZ94" s="8"/>
      <c r="UJA94" s="8"/>
      <c r="UJB94" s="8"/>
      <c r="UJC94" s="8"/>
      <c r="UJD94" s="8"/>
      <c r="UJE94" s="8"/>
      <c r="UJF94" s="8"/>
      <c r="UJG94" s="8"/>
      <c r="UJH94" s="8"/>
      <c r="UJI94" s="8"/>
      <c r="UJJ94" s="8"/>
      <c r="UJK94" s="8"/>
      <c r="UJL94" s="8"/>
      <c r="UJM94" s="8"/>
      <c r="UJN94" s="8"/>
      <c r="UJO94" s="8"/>
      <c r="UJP94" s="8"/>
      <c r="UJQ94" s="8"/>
      <c r="UJR94" s="8"/>
      <c r="UJS94" s="8"/>
      <c r="UJT94" s="8"/>
      <c r="UJU94" s="8"/>
      <c r="UJV94" s="8"/>
      <c r="UJW94" s="8"/>
      <c r="UJX94" s="8"/>
      <c r="UJY94" s="8"/>
      <c r="UJZ94" s="8"/>
      <c r="UKA94" s="8"/>
      <c r="UKB94" s="8"/>
      <c r="UKC94" s="8"/>
      <c r="UKD94" s="8"/>
      <c r="UKE94" s="8"/>
      <c r="UKF94" s="8"/>
      <c r="UKG94" s="8"/>
      <c r="UKH94" s="8"/>
      <c r="UKI94" s="8"/>
      <c r="UKJ94" s="8"/>
      <c r="UKK94" s="8"/>
      <c r="UKL94" s="8"/>
      <c r="UKM94" s="8"/>
      <c r="UKN94" s="8"/>
      <c r="UKO94" s="8"/>
      <c r="UKP94" s="8"/>
      <c r="UKQ94" s="8"/>
      <c r="UKR94" s="8"/>
      <c r="UKS94" s="8"/>
      <c r="UKT94" s="8"/>
      <c r="UKU94" s="8"/>
      <c r="UKV94" s="8"/>
      <c r="UKW94" s="8"/>
      <c r="UKX94" s="8"/>
      <c r="UKY94" s="8"/>
      <c r="UKZ94" s="8"/>
      <c r="ULA94" s="8"/>
      <c r="ULB94" s="8"/>
      <c r="ULC94" s="8"/>
      <c r="ULD94" s="8"/>
      <c r="ULE94" s="8"/>
      <c r="ULF94" s="8"/>
      <c r="ULG94" s="8"/>
      <c r="ULH94" s="8"/>
      <c r="ULI94" s="8"/>
      <c r="ULJ94" s="8"/>
      <c r="ULK94" s="8"/>
      <c r="ULL94" s="8"/>
      <c r="ULM94" s="8"/>
      <c r="ULN94" s="8"/>
      <c r="ULO94" s="8"/>
      <c r="ULP94" s="8"/>
      <c r="ULQ94" s="8"/>
      <c r="ULR94" s="8"/>
      <c r="ULS94" s="8"/>
      <c r="ULT94" s="8"/>
      <c r="ULU94" s="8"/>
      <c r="ULV94" s="8"/>
      <c r="ULW94" s="8"/>
      <c r="ULX94" s="8"/>
      <c r="ULY94" s="8"/>
      <c r="ULZ94" s="8"/>
      <c r="UMA94" s="8"/>
      <c r="UMB94" s="8"/>
      <c r="UMC94" s="8"/>
      <c r="UMD94" s="8"/>
      <c r="UME94" s="8"/>
      <c r="UMF94" s="8"/>
      <c r="UMG94" s="8"/>
      <c r="UMH94" s="8"/>
      <c r="UMI94" s="8"/>
      <c r="UMJ94" s="8"/>
      <c r="UMK94" s="8"/>
      <c r="UML94" s="8"/>
      <c r="UMM94" s="8"/>
      <c r="UMN94" s="8"/>
      <c r="UMO94" s="8"/>
      <c r="UMP94" s="8"/>
      <c r="UMQ94" s="8"/>
      <c r="UMR94" s="8"/>
      <c r="UMS94" s="8"/>
      <c r="UMT94" s="8"/>
      <c r="UMU94" s="8"/>
      <c r="UMV94" s="8"/>
      <c r="UMW94" s="8"/>
      <c r="UMX94" s="8"/>
      <c r="UMY94" s="8"/>
      <c r="UMZ94" s="8"/>
      <c r="UNA94" s="8"/>
      <c r="UNB94" s="8"/>
      <c r="UNC94" s="8"/>
      <c r="UND94" s="8"/>
      <c r="UNE94" s="8"/>
      <c r="UNF94" s="8"/>
      <c r="UNG94" s="8"/>
      <c r="UNH94" s="8"/>
      <c r="UNI94" s="8"/>
      <c r="UNJ94" s="8"/>
      <c r="UNK94" s="8"/>
      <c r="UNL94" s="8"/>
      <c r="UNM94" s="8"/>
      <c r="UNN94" s="8"/>
      <c r="UNO94" s="8"/>
      <c r="UNP94" s="8"/>
      <c r="UNQ94" s="8"/>
      <c r="UNR94" s="8"/>
      <c r="UNS94" s="8"/>
      <c r="UNT94" s="8"/>
      <c r="UNU94" s="8"/>
      <c r="UNV94" s="8"/>
      <c r="UNW94" s="8"/>
      <c r="UNX94" s="8"/>
      <c r="UNY94" s="8"/>
      <c r="UNZ94" s="8"/>
      <c r="UOA94" s="8"/>
      <c r="UOB94" s="8"/>
      <c r="UOC94" s="8"/>
      <c r="UOD94" s="8"/>
      <c r="UOE94" s="8"/>
      <c r="UOF94" s="8"/>
      <c r="UOG94" s="8"/>
      <c r="UOH94" s="8"/>
      <c r="UOI94" s="8"/>
      <c r="UOJ94" s="8"/>
      <c r="UOK94" s="8"/>
      <c r="UOL94" s="8"/>
      <c r="UOM94" s="8"/>
      <c r="UON94" s="8"/>
      <c r="UOO94" s="8"/>
      <c r="UOP94" s="8"/>
      <c r="UOQ94" s="8"/>
      <c r="UOR94" s="8"/>
      <c r="UOS94" s="8"/>
      <c r="UOT94" s="8"/>
      <c r="UOU94" s="8"/>
      <c r="UOV94" s="8"/>
      <c r="UOW94" s="8"/>
      <c r="UOX94" s="8"/>
      <c r="UOY94" s="8"/>
      <c r="UOZ94" s="8"/>
      <c r="UPA94" s="8"/>
      <c r="UPB94" s="8"/>
      <c r="UPC94" s="8"/>
      <c r="UPD94" s="8"/>
      <c r="UPE94" s="8"/>
      <c r="UPF94" s="8"/>
      <c r="UPG94" s="8"/>
      <c r="UPH94" s="8"/>
      <c r="UPI94" s="8"/>
      <c r="UPJ94" s="8"/>
      <c r="UPK94" s="8"/>
      <c r="UPL94" s="8"/>
      <c r="UPM94" s="8"/>
      <c r="UPN94" s="8"/>
      <c r="UPO94" s="8"/>
      <c r="UPP94" s="8"/>
      <c r="UPQ94" s="8"/>
      <c r="UPR94" s="8"/>
      <c r="UPS94" s="8"/>
      <c r="UPT94" s="8"/>
      <c r="UPU94" s="8"/>
      <c r="UPV94" s="8"/>
      <c r="UPW94" s="8"/>
      <c r="UPX94" s="8"/>
      <c r="UPY94" s="8"/>
      <c r="UPZ94" s="8"/>
      <c r="UQA94" s="8"/>
      <c r="UQB94" s="8"/>
      <c r="UQC94" s="8"/>
      <c r="UQD94" s="8"/>
      <c r="UQE94" s="8"/>
      <c r="UQF94" s="8"/>
      <c r="UQG94" s="8"/>
      <c r="UQH94" s="8"/>
      <c r="UQI94" s="8"/>
      <c r="UQJ94" s="8"/>
      <c r="UQK94" s="8"/>
      <c r="UQL94" s="8"/>
      <c r="UQM94" s="8"/>
      <c r="UQN94" s="8"/>
      <c r="UQO94" s="8"/>
      <c r="UQP94" s="8"/>
      <c r="UQQ94" s="8"/>
      <c r="UQR94" s="8"/>
      <c r="UQS94" s="8"/>
      <c r="UQT94" s="8"/>
      <c r="UQU94" s="8"/>
      <c r="UQV94" s="8"/>
      <c r="UQW94" s="8"/>
      <c r="UQX94" s="8"/>
      <c r="UQY94" s="8"/>
      <c r="UQZ94" s="8"/>
      <c r="URA94" s="8"/>
      <c r="URB94" s="8"/>
      <c r="URC94" s="8"/>
      <c r="URD94" s="8"/>
      <c r="URE94" s="8"/>
      <c r="URF94" s="8"/>
      <c r="URG94" s="8"/>
      <c r="URH94" s="8"/>
      <c r="URI94" s="8"/>
      <c r="URJ94" s="8"/>
      <c r="URK94" s="8"/>
      <c r="URL94" s="8"/>
      <c r="URM94" s="8"/>
      <c r="URN94" s="8"/>
      <c r="URO94" s="8"/>
      <c r="URP94" s="8"/>
      <c r="URQ94" s="8"/>
      <c r="URR94" s="8"/>
      <c r="URS94" s="8"/>
      <c r="URT94" s="8"/>
      <c r="URU94" s="8"/>
      <c r="URV94" s="8"/>
      <c r="URW94" s="8"/>
      <c r="URX94" s="8"/>
      <c r="URY94" s="8"/>
      <c r="URZ94" s="8"/>
      <c r="USA94" s="8"/>
      <c r="USB94" s="8"/>
      <c r="USC94" s="8"/>
      <c r="USD94" s="8"/>
      <c r="USE94" s="8"/>
      <c r="USF94" s="8"/>
      <c r="USG94" s="8"/>
      <c r="USH94" s="8"/>
      <c r="USI94" s="8"/>
      <c r="USJ94" s="8"/>
      <c r="USK94" s="8"/>
      <c r="USL94" s="8"/>
      <c r="USM94" s="8"/>
      <c r="USN94" s="8"/>
      <c r="USO94" s="8"/>
      <c r="USP94" s="8"/>
      <c r="USQ94" s="8"/>
      <c r="USR94" s="8"/>
      <c r="USS94" s="8"/>
      <c r="UST94" s="8"/>
      <c r="USU94" s="8"/>
      <c r="USV94" s="8"/>
      <c r="USW94" s="8"/>
      <c r="USX94" s="8"/>
      <c r="USY94" s="8"/>
      <c r="USZ94" s="8"/>
      <c r="UTA94" s="8"/>
      <c r="UTB94" s="8"/>
      <c r="UTC94" s="8"/>
      <c r="UTD94" s="8"/>
      <c r="UTE94" s="8"/>
      <c r="UTF94" s="8"/>
      <c r="UTG94" s="8"/>
      <c r="UTH94" s="8"/>
      <c r="UTI94" s="8"/>
      <c r="UTJ94" s="8"/>
      <c r="UTK94" s="8"/>
      <c r="UTL94" s="8"/>
      <c r="UTM94" s="8"/>
      <c r="UTN94" s="8"/>
      <c r="UTO94" s="8"/>
      <c r="UTP94" s="8"/>
      <c r="UTQ94" s="8"/>
      <c r="UTR94" s="8"/>
      <c r="UTS94" s="8"/>
      <c r="UTT94" s="8"/>
      <c r="UTU94" s="8"/>
      <c r="UTV94" s="8"/>
      <c r="UTW94" s="8"/>
      <c r="UTX94" s="8"/>
      <c r="UTY94" s="8"/>
      <c r="UTZ94" s="8"/>
      <c r="UUA94" s="8"/>
      <c r="UUB94" s="8"/>
      <c r="UUC94" s="8"/>
      <c r="UUD94" s="8"/>
      <c r="UUE94" s="8"/>
      <c r="UUF94" s="8"/>
      <c r="UUG94" s="8"/>
      <c r="UUH94" s="8"/>
      <c r="UUI94" s="8"/>
      <c r="UUJ94" s="8"/>
      <c r="UUK94" s="8"/>
      <c r="UUL94" s="8"/>
      <c r="UUM94" s="8"/>
      <c r="UUN94" s="8"/>
      <c r="UUO94" s="8"/>
      <c r="UUP94" s="8"/>
      <c r="UUQ94" s="8"/>
      <c r="UUR94" s="8"/>
      <c r="UUS94" s="8"/>
      <c r="UUT94" s="8"/>
      <c r="UUU94" s="8"/>
      <c r="UUV94" s="8"/>
      <c r="UUW94" s="8"/>
      <c r="UUX94" s="8"/>
      <c r="UUY94" s="8"/>
      <c r="UUZ94" s="8"/>
      <c r="UVA94" s="8"/>
      <c r="UVB94" s="8"/>
      <c r="UVC94" s="8"/>
      <c r="UVD94" s="8"/>
      <c r="UVE94" s="8"/>
      <c r="UVF94" s="8"/>
      <c r="UVG94" s="8"/>
      <c r="UVH94" s="8"/>
      <c r="UVI94" s="8"/>
      <c r="UVJ94" s="8"/>
      <c r="UVK94" s="8"/>
      <c r="UVL94" s="8"/>
      <c r="UVM94" s="8"/>
      <c r="UVN94" s="8"/>
      <c r="UVO94" s="8"/>
      <c r="UVP94" s="8"/>
      <c r="UVQ94" s="8"/>
      <c r="UVR94" s="8"/>
      <c r="UVS94" s="8"/>
      <c r="UVT94" s="8"/>
      <c r="UVU94" s="8"/>
      <c r="UVV94" s="8"/>
      <c r="UVW94" s="8"/>
      <c r="UVX94" s="8"/>
      <c r="UVY94" s="8"/>
      <c r="UVZ94" s="8"/>
      <c r="UWA94" s="8"/>
      <c r="UWB94" s="8"/>
      <c r="UWC94" s="8"/>
      <c r="UWD94" s="8"/>
      <c r="UWE94" s="8"/>
      <c r="UWF94" s="8"/>
      <c r="UWG94" s="8"/>
      <c r="UWH94" s="8"/>
      <c r="UWI94" s="8"/>
      <c r="UWJ94" s="8"/>
      <c r="UWK94" s="8"/>
      <c r="UWL94" s="8"/>
      <c r="UWM94" s="8"/>
      <c r="UWN94" s="8"/>
      <c r="UWO94" s="8"/>
      <c r="UWP94" s="8"/>
      <c r="UWQ94" s="8"/>
      <c r="UWR94" s="8"/>
      <c r="UWS94" s="8"/>
      <c r="UWT94" s="8"/>
      <c r="UWU94" s="8"/>
      <c r="UWV94" s="8"/>
      <c r="UWW94" s="8"/>
      <c r="UWX94" s="8"/>
      <c r="UWY94" s="8"/>
      <c r="UWZ94" s="8"/>
      <c r="UXA94" s="8"/>
      <c r="UXB94" s="8"/>
      <c r="UXC94" s="8"/>
      <c r="UXD94" s="8"/>
      <c r="UXE94" s="8"/>
      <c r="UXF94" s="8"/>
      <c r="UXG94" s="8"/>
      <c r="UXH94" s="8"/>
      <c r="UXI94" s="8"/>
      <c r="UXJ94" s="8"/>
      <c r="UXK94" s="8"/>
      <c r="UXL94" s="8"/>
      <c r="UXM94" s="8"/>
      <c r="UXN94" s="8"/>
      <c r="UXO94" s="8"/>
      <c r="UXP94" s="8"/>
      <c r="UXQ94" s="8"/>
      <c r="UXR94" s="8"/>
      <c r="UXS94" s="8"/>
      <c r="UXT94" s="8"/>
      <c r="UXU94" s="8"/>
      <c r="UXV94" s="8"/>
      <c r="UXW94" s="8"/>
      <c r="UXX94" s="8"/>
      <c r="UXY94" s="8"/>
      <c r="UXZ94" s="8"/>
      <c r="UYA94" s="8"/>
      <c r="UYB94" s="8"/>
      <c r="UYC94" s="8"/>
      <c r="UYD94" s="8"/>
      <c r="UYE94" s="8"/>
      <c r="UYF94" s="8"/>
      <c r="UYG94" s="8"/>
      <c r="UYH94" s="8"/>
      <c r="UYI94" s="8"/>
      <c r="UYJ94" s="8"/>
      <c r="UYK94" s="8"/>
      <c r="UYL94" s="8"/>
      <c r="UYM94" s="8"/>
      <c r="UYN94" s="8"/>
      <c r="UYO94" s="8"/>
      <c r="UYP94" s="8"/>
      <c r="UYQ94" s="8"/>
      <c r="UYR94" s="8"/>
      <c r="UYS94" s="8"/>
      <c r="UYT94" s="8"/>
      <c r="UYU94" s="8"/>
      <c r="UYV94" s="8"/>
      <c r="UYW94" s="8"/>
      <c r="UYX94" s="8"/>
      <c r="UYY94" s="8"/>
      <c r="UYZ94" s="8"/>
      <c r="UZA94" s="8"/>
      <c r="UZB94" s="8"/>
      <c r="UZC94" s="8"/>
      <c r="UZD94" s="8"/>
      <c r="UZE94" s="8"/>
      <c r="UZF94" s="8"/>
      <c r="UZG94" s="8"/>
      <c r="UZH94" s="8"/>
      <c r="UZI94" s="8"/>
      <c r="UZJ94" s="8"/>
      <c r="UZK94" s="8"/>
      <c r="UZL94" s="8"/>
      <c r="UZM94" s="8"/>
      <c r="UZN94" s="8"/>
      <c r="UZO94" s="8"/>
      <c r="UZP94" s="8"/>
      <c r="UZQ94" s="8"/>
      <c r="UZR94" s="8"/>
      <c r="UZS94" s="8"/>
      <c r="UZT94" s="8"/>
      <c r="UZU94" s="8"/>
      <c r="UZV94" s="8"/>
      <c r="UZW94" s="8"/>
      <c r="UZX94" s="8"/>
      <c r="UZY94" s="8"/>
      <c r="UZZ94" s="8"/>
      <c r="VAA94" s="8"/>
      <c r="VAB94" s="8"/>
      <c r="VAC94" s="8"/>
      <c r="VAD94" s="8"/>
      <c r="VAE94" s="8"/>
      <c r="VAF94" s="8"/>
      <c r="VAG94" s="8"/>
      <c r="VAH94" s="8"/>
      <c r="VAI94" s="8"/>
      <c r="VAJ94" s="8"/>
      <c r="VAK94" s="8"/>
      <c r="VAL94" s="8"/>
      <c r="VAM94" s="8"/>
      <c r="VAN94" s="8"/>
      <c r="VAO94" s="8"/>
      <c r="VAP94" s="8"/>
      <c r="VAQ94" s="8"/>
      <c r="VAR94" s="8"/>
      <c r="VAS94" s="8"/>
      <c r="VAT94" s="8"/>
      <c r="VAU94" s="8"/>
      <c r="VAV94" s="8"/>
      <c r="VAW94" s="8"/>
      <c r="VAX94" s="8"/>
      <c r="VAY94" s="8"/>
      <c r="VAZ94" s="8"/>
      <c r="VBA94" s="8"/>
      <c r="VBB94" s="8"/>
      <c r="VBC94" s="8"/>
      <c r="VBD94" s="8"/>
      <c r="VBE94" s="8"/>
      <c r="VBF94" s="8"/>
      <c r="VBG94" s="8"/>
      <c r="VBH94" s="8"/>
      <c r="VBI94" s="8"/>
      <c r="VBJ94" s="8"/>
      <c r="VBK94" s="8"/>
      <c r="VBL94" s="8"/>
      <c r="VBM94" s="8"/>
      <c r="VBN94" s="8"/>
      <c r="VBO94" s="8"/>
      <c r="VBP94" s="8"/>
      <c r="VBQ94" s="8"/>
      <c r="VBR94" s="8"/>
      <c r="VBS94" s="8"/>
      <c r="VBT94" s="8"/>
      <c r="VBU94" s="8"/>
      <c r="VBV94" s="8"/>
      <c r="VBW94" s="8"/>
      <c r="VBX94" s="8"/>
      <c r="VBY94" s="8"/>
      <c r="VBZ94" s="8"/>
      <c r="VCA94" s="8"/>
      <c r="VCB94" s="8"/>
      <c r="VCC94" s="8"/>
      <c r="VCD94" s="8"/>
      <c r="VCE94" s="8"/>
      <c r="VCF94" s="8"/>
      <c r="VCG94" s="8"/>
      <c r="VCH94" s="8"/>
      <c r="VCI94" s="8"/>
      <c r="VCJ94" s="8"/>
      <c r="VCK94" s="8"/>
      <c r="VCL94" s="8"/>
      <c r="VCM94" s="8"/>
      <c r="VCN94" s="8"/>
      <c r="VCO94" s="8"/>
      <c r="VCP94" s="8"/>
      <c r="VCQ94" s="8"/>
      <c r="VCR94" s="8"/>
      <c r="VCS94" s="8"/>
      <c r="VCT94" s="8"/>
      <c r="VCU94" s="8"/>
      <c r="VCV94" s="8"/>
      <c r="VCW94" s="8"/>
      <c r="VCX94" s="8"/>
      <c r="VCY94" s="8"/>
      <c r="VCZ94" s="8"/>
      <c r="VDA94" s="8"/>
      <c r="VDB94" s="8"/>
      <c r="VDC94" s="8"/>
      <c r="VDD94" s="8"/>
      <c r="VDE94" s="8"/>
      <c r="VDF94" s="8"/>
      <c r="VDG94" s="8"/>
      <c r="VDH94" s="8"/>
      <c r="VDI94" s="8"/>
      <c r="VDJ94" s="8"/>
      <c r="VDK94" s="8"/>
      <c r="VDL94" s="8"/>
      <c r="VDM94" s="8"/>
      <c r="VDN94" s="8"/>
      <c r="VDO94" s="8"/>
      <c r="VDP94" s="8"/>
      <c r="VDQ94" s="8"/>
      <c r="VDR94" s="8"/>
      <c r="VDS94" s="8"/>
      <c r="VDT94" s="8"/>
      <c r="VDU94" s="8"/>
      <c r="VDV94" s="8"/>
      <c r="VDW94" s="8"/>
      <c r="VDX94" s="8"/>
      <c r="VDY94" s="8"/>
      <c r="VDZ94" s="8"/>
      <c r="VEA94" s="8"/>
      <c r="VEB94" s="8"/>
      <c r="VEC94" s="8"/>
      <c r="VED94" s="8"/>
      <c r="VEE94" s="8"/>
      <c r="VEF94" s="8"/>
      <c r="VEG94" s="8"/>
      <c r="VEH94" s="8"/>
      <c r="VEI94" s="8"/>
      <c r="VEJ94" s="8"/>
      <c r="VEK94" s="8"/>
      <c r="VEL94" s="8"/>
      <c r="VEM94" s="8"/>
      <c r="VEN94" s="8"/>
      <c r="VEO94" s="8"/>
      <c r="VEP94" s="8"/>
      <c r="VEQ94" s="8"/>
      <c r="VER94" s="8"/>
      <c r="VES94" s="8"/>
      <c r="VET94" s="8"/>
      <c r="VEU94" s="8"/>
      <c r="VEV94" s="8"/>
      <c r="VEW94" s="8"/>
      <c r="VEX94" s="8"/>
      <c r="VEY94" s="8"/>
      <c r="VEZ94" s="8"/>
      <c r="VFA94" s="8"/>
      <c r="VFB94" s="8"/>
      <c r="VFC94" s="8"/>
      <c r="VFD94" s="8"/>
      <c r="VFE94" s="8"/>
      <c r="VFF94" s="8"/>
      <c r="VFG94" s="8"/>
      <c r="VFH94" s="8"/>
      <c r="VFI94" s="8"/>
      <c r="VFJ94" s="8"/>
      <c r="VFK94" s="8"/>
      <c r="VFL94" s="8"/>
      <c r="VFM94" s="8"/>
      <c r="VFN94" s="8"/>
      <c r="VFO94" s="8"/>
      <c r="VFP94" s="8"/>
      <c r="VFQ94" s="8"/>
      <c r="VFR94" s="8"/>
      <c r="VFS94" s="8"/>
      <c r="VFT94" s="8"/>
      <c r="VFU94" s="8"/>
      <c r="VFV94" s="8"/>
      <c r="VFW94" s="8"/>
      <c r="VFX94" s="8"/>
      <c r="VFY94" s="8"/>
      <c r="VFZ94" s="8"/>
      <c r="VGA94" s="8"/>
      <c r="VGB94" s="8"/>
      <c r="VGC94" s="8"/>
      <c r="VGD94" s="8"/>
      <c r="VGE94" s="8"/>
      <c r="VGF94" s="8"/>
      <c r="VGG94" s="8"/>
      <c r="VGH94" s="8"/>
      <c r="VGI94" s="8"/>
      <c r="VGJ94" s="8"/>
      <c r="VGK94" s="8"/>
      <c r="VGL94" s="8"/>
      <c r="VGM94" s="8"/>
      <c r="VGN94" s="8"/>
      <c r="VGO94" s="8"/>
      <c r="VGP94" s="8"/>
      <c r="VGQ94" s="8"/>
      <c r="VGR94" s="8"/>
      <c r="VGS94" s="8"/>
      <c r="VGT94" s="8"/>
      <c r="VGU94" s="8"/>
      <c r="VGV94" s="8"/>
      <c r="VGW94" s="8"/>
      <c r="VGX94" s="8"/>
      <c r="VGY94" s="8"/>
      <c r="VGZ94" s="8"/>
      <c r="VHA94" s="8"/>
      <c r="VHB94" s="8"/>
      <c r="VHC94" s="8"/>
      <c r="VHD94" s="8"/>
      <c r="VHE94" s="8"/>
      <c r="VHF94" s="8"/>
      <c r="VHG94" s="8"/>
      <c r="VHH94" s="8"/>
      <c r="VHI94" s="8"/>
      <c r="VHJ94" s="8"/>
      <c r="VHK94" s="8"/>
      <c r="VHL94" s="8"/>
      <c r="VHM94" s="8"/>
      <c r="VHN94" s="8"/>
      <c r="VHO94" s="8"/>
      <c r="VHP94" s="8"/>
      <c r="VHQ94" s="8"/>
      <c r="VHR94" s="8"/>
      <c r="VHS94" s="8"/>
      <c r="VHT94" s="8"/>
      <c r="VHU94" s="8"/>
      <c r="VHV94" s="8"/>
      <c r="VHW94" s="8"/>
      <c r="VHX94" s="8"/>
      <c r="VHY94" s="8"/>
      <c r="VHZ94" s="8"/>
      <c r="VIA94" s="8"/>
      <c r="VIB94" s="8"/>
      <c r="VIC94" s="8"/>
      <c r="VID94" s="8"/>
      <c r="VIE94" s="8"/>
      <c r="VIF94" s="8"/>
      <c r="VIG94" s="8"/>
      <c r="VIH94" s="8"/>
      <c r="VII94" s="8"/>
      <c r="VIJ94" s="8"/>
      <c r="VIK94" s="8"/>
      <c r="VIL94" s="8"/>
      <c r="VIM94" s="8"/>
      <c r="VIN94" s="8"/>
      <c r="VIO94" s="8"/>
      <c r="VIP94" s="8"/>
      <c r="VIQ94" s="8"/>
      <c r="VIR94" s="8"/>
      <c r="VIS94" s="8"/>
      <c r="VIT94" s="8"/>
      <c r="VIU94" s="8"/>
      <c r="VIV94" s="8"/>
      <c r="VIW94" s="8"/>
      <c r="VIX94" s="8"/>
      <c r="VIY94" s="8"/>
      <c r="VIZ94" s="8"/>
      <c r="VJA94" s="8"/>
      <c r="VJB94" s="8"/>
      <c r="VJC94" s="8"/>
      <c r="VJD94" s="8"/>
      <c r="VJE94" s="8"/>
      <c r="VJF94" s="8"/>
      <c r="VJG94" s="8"/>
      <c r="VJH94" s="8"/>
      <c r="VJI94" s="8"/>
      <c r="VJJ94" s="8"/>
      <c r="VJK94" s="8"/>
      <c r="VJL94" s="8"/>
      <c r="VJM94" s="8"/>
      <c r="VJN94" s="8"/>
      <c r="VJO94" s="8"/>
      <c r="VJP94" s="8"/>
      <c r="VJQ94" s="8"/>
      <c r="VJR94" s="8"/>
      <c r="VJS94" s="8"/>
      <c r="VJT94" s="8"/>
      <c r="VJU94" s="8"/>
      <c r="VJV94" s="8"/>
      <c r="VJW94" s="8"/>
      <c r="VJX94" s="8"/>
      <c r="VJY94" s="8"/>
      <c r="VJZ94" s="8"/>
      <c r="VKA94" s="8"/>
      <c r="VKB94" s="8"/>
      <c r="VKC94" s="8"/>
      <c r="VKD94" s="8"/>
      <c r="VKE94" s="8"/>
      <c r="VKF94" s="8"/>
      <c r="VKG94" s="8"/>
      <c r="VKH94" s="8"/>
      <c r="VKI94" s="8"/>
      <c r="VKJ94" s="8"/>
      <c r="VKK94" s="8"/>
      <c r="VKL94" s="8"/>
      <c r="VKM94" s="8"/>
      <c r="VKN94" s="8"/>
      <c r="VKO94" s="8"/>
      <c r="VKP94" s="8"/>
      <c r="VKQ94" s="8"/>
      <c r="VKR94" s="8"/>
      <c r="VKS94" s="8"/>
      <c r="VKT94" s="8"/>
      <c r="VKU94" s="8"/>
      <c r="VKV94" s="8"/>
      <c r="VKW94" s="8"/>
      <c r="VKX94" s="8"/>
      <c r="VKY94" s="8"/>
      <c r="VKZ94" s="8"/>
      <c r="VLA94" s="8"/>
      <c r="VLB94" s="8"/>
      <c r="VLC94" s="8"/>
      <c r="VLD94" s="8"/>
      <c r="VLE94" s="8"/>
      <c r="VLF94" s="8"/>
      <c r="VLG94" s="8"/>
      <c r="VLH94" s="8"/>
      <c r="VLI94" s="8"/>
      <c r="VLJ94" s="8"/>
      <c r="VLK94" s="8"/>
      <c r="VLL94" s="8"/>
      <c r="VLM94" s="8"/>
      <c r="VLN94" s="8"/>
      <c r="VLO94" s="8"/>
      <c r="VLP94" s="8"/>
      <c r="VLQ94" s="8"/>
      <c r="VLR94" s="8"/>
      <c r="VLS94" s="8"/>
      <c r="VLT94" s="8"/>
      <c r="VLU94" s="8"/>
      <c r="VLV94" s="8"/>
      <c r="VLW94" s="8"/>
      <c r="VLX94" s="8"/>
      <c r="VLY94" s="8"/>
      <c r="VLZ94" s="8"/>
      <c r="VMA94" s="8"/>
      <c r="VMB94" s="8"/>
      <c r="VMC94" s="8"/>
      <c r="VMD94" s="8"/>
      <c r="VME94" s="8"/>
      <c r="VMF94" s="8"/>
      <c r="VMG94" s="8"/>
      <c r="VMH94" s="8"/>
      <c r="VMI94" s="8"/>
      <c r="VMJ94" s="8"/>
      <c r="VMK94" s="8"/>
      <c r="VML94" s="8"/>
      <c r="VMM94" s="8"/>
      <c r="VMN94" s="8"/>
      <c r="VMO94" s="8"/>
      <c r="VMP94" s="8"/>
      <c r="VMQ94" s="8"/>
      <c r="VMR94" s="8"/>
      <c r="VMS94" s="8"/>
      <c r="VMT94" s="8"/>
      <c r="VMU94" s="8"/>
      <c r="VMV94" s="8"/>
      <c r="VMW94" s="8"/>
      <c r="VMX94" s="8"/>
      <c r="VMY94" s="8"/>
      <c r="VMZ94" s="8"/>
      <c r="VNA94" s="8"/>
      <c r="VNB94" s="8"/>
      <c r="VNC94" s="8"/>
      <c r="VND94" s="8"/>
      <c r="VNE94" s="8"/>
      <c r="VNF94" s="8"/>
      <c r="VNG94" s="8"/>
      <c r="VNH94" s="8"/>
      <c r="VNI94" s="8"/>
      <c r="VNJ94" s="8"/>
      <c r="VNK94" s="8"/>
      <c r="VNL94" s="8"/>
      <c r="VNM94" s="8"/>
      <c r="VNN94" s="8"/>
      <c r="VNO94" s="8"/>
      <c r="VNP94" s="8"/>
      <c r="VNQ94" s="8"/>
      <c r="VNR94" s="8"/>
      <c r="VNS94" s="8"/>
      <c r="VNT94" s="8"/>
      <c r="VNU94" s="8"/>
      <c r="VNV94" s="8"/>
      <c r="VNW94" s="8"/>
      <c r="VNX94" s="8"/>
      <c r="VNY94" s="8"/>
      <c r="VNZ94" s="8"/>
      <c r="VOA94" s="8"/>
      <c r="VOB94" s="8"/>
      <c r="VOC94" s="8"/>
      <c r="VOD94" s="8"/>
      <c r="VOE94" s="8"/>
      <c r="VOF94" s="8"/>
      <c r="VOG94" s="8"/>
      <c r="VOH94" s="8"/>
      <c r="VOI94" s="8"/>
      <c r="VOJ94" s="8"/>
      <c r="VOK94" s="8"/>
      <c r="VOL94" s="8"/>
      <c r="VOM94" s="8"/>
      <c r="VON94" s="8"/>
      <c r="VOO94" s="8"/>
      <c r="VOP94" s="8"/>
      <c r="VOQ94" s="8"/>
      <c r="VOR94" s="8"/>
      <c r="VOS94" s="8"/>
      <c r="VOT94" s="8"/>
      <c r="VOU94" s="8"/>
      <c r="VOV94" s="8"/>
      <c r="VOW94" s="8"/>
      <c r="VOX94" s="8"/>
      <c r="VOY94" s="8"/>
      <c r="VOZ94" s="8"/>
      <c r="VPA94" s="8"/>
      <c r="VPB94" s="8"/>
      <c r="VPC94" s="8"/>
      <c r="VPD94" s="8"/>
      <c r="VPE94" s="8"/>
      <c r="VPF94" s="8"/>
      <c r="VPG94" s="8"/>
      <c r="VPH94" s="8"/>
      <c r="VPI94" s="8"/>
      <c r="VPJ94" s="8"/>
      <c r="VPK94" s="8"/>
      <c r="VPL94" s="8"/>
      <c r="VPM94" s="8"/>
      <c r="VPN94" s="8"/>
      <c r="VPO94" s="8"/>
      <c r="VPP94" s="8"/>
      <c r="VPQ94" s="8"/>
      <c r="VPR94" s="8"/>
      <c r="VPS94" s="8"/>
      <c r="VPT94" s="8"/>
      <c r="VPU94" s="8"/>
      <c r="VPV94" s="8"/>
      <c r="VPW94" s="8"/>
      <c r="VPX94" s="8"/>
      <c r="VPY94" s="8"/>
      <c r="VPZ94" s="8"/>
      <c r="VQA94" s="8"/>
      <c r="VQB94" s="8"/>
      <c r="VQC94" s="8"/>
      <c r="VQD94" s="8"/>
      <c r="VQE94" s="8"/>
      <c r="VQF94" s="8"/>
      <c r="VQG94" s="8"/>
      <c r="VQH94" s="8"/>
      <c r="VQI94" s="8"/>
      <c r="VQJ94" s="8"/>
      <c r="VQK94" s="8"/>
      <c r="VQL94" s="8"/>
      <c r="VQM94" s="8"/>
      <c r="VQN94" s="8"/>
      <c r="VQO94" s="8"/>
      <c r="VQP94" s="8"/>
      <c r="VQQ94" s="8"/>
      <c r="VQR94" s="8"/>
      <c r="VQS94" s="8"/>
      <c r="VQT94" s="8"/>
      <c r="VQU94" s="8"/>
      <c r="VQV94" s="8"/>
      <c r="VQW94" s="8"/>
      <c r="VQX94" s="8"/>
      <c r="VQY94" s="8"/>
      <c r="VQZ94" s="8"/>
      <c r="VRA94" s="8"/>
      <c r="VRB94" s="8"/>
      <c r="VRC94" s="8"/>
      <c r="VRD94" s="8"/>
      <c r="VRE94" s="8"/>
      <c r="VRF94" s="8"/>
      <c r="VRG94" s="8"/>
      <c r="VRH94" s="8"/>
      <c r="VRI94" s="8"/>
      <c r="VRJ94" s="8"/>
      <c r="VRK94" s="8"/>
      <c r="VRL94" s="8"/>
      <c r="VRM94" s="8"/>
      <c r="VRN94" s="8"/>
      <c r="VRO94" s="8"/>
      <c r="VRP94" s="8"/>
      <c r="VRQ94" s="8"/>
      <c r="VRR94" s="8"/>
      <c r="VRS94" s="8"/>
      <c r="VRT94" s="8"/>
      <c r="VRU94" s="8"/>
      <c r="VRV94" s="8"/>
      <c r="VRW94" s="8"/>
      <c r="VRX94" s="8"/>
      <c r="VRY94" s="8"/>
      <c r="VRZ94" s="8"/>
      <c r="VSA94" s="8"/>
      <c r="VSB94" s="8"/>
      <c r="VSC94" s="8"/>
      <c r="VSD94" s="8"/>
      <c r="VSE94" s="8"/>
      <c r="VSF94" s="8"/>
      <c r="VSG94" s="8"/>
      <c r="VSH94" s="8"/>
      <c r="VSI94" s="8"/>
      <c r="VSJ94" s="8"/>
      <c r="VSK94" s="8"/>
      <c r="VSL94" s="8"/>
      <c r="VSM94" s="8"/>
      <c r="VSN94" s="8"/>
      <c r="VSO94" s="8"/>
      <c r="VSP94" s="8"/>
      <c r="VSQ94" s="8"/>
      <c r="VSR94" s="8"/>
      <c r="VSS94" s="8"/>
      <c r="VST94" s="8"/>
      <c r="VSU94" s="8"/>
      <c r="VSV94" s="8"/>
      <c r="VSW94" s="8"/>
      <c r="VSX94" s="8"/>
      <c r="VSY94" s="8"/>
      <c r="VSZ94" s="8"/>
      <c r="VTA94" s="8"/>
      <c r="VTB94" s="8"/>
      <c r="VTC94" s="8"/>
      <c r="VTD94" s="8"/>
      <c r="VTE94" s="8"/>
      <c r="VTF94" s="8"/>
      <c r="VTG94" s="8"/>
      <c r="VTH94" s="8"/>
      <c r="VTI94" s="8"/>
      <c r="VTJ94" s="8"/>
      <c r="VTK94" s="8"/>
      <c r="VTL94" s="8"/>
      <c r="VTM94" s="8"/>
      <c r="VTN94" s="8"/>
      <c r="VTO94" s="8"/>
      <c r="VTP94" s="8"/>
      <c r="VTQ94" s="8"/>
      <c r="VTR94" s="8"/>
      <c r="VTS94" s="8"/>
      <c r="VTT94" s="8"/>
      <c r="VTU94" s="8"/>
      <c r="VTV94" s="8"/>
      <c r="VTW94" s="8"/>
      <c r="VTX94" s="8"/>
      <c r="VTY94" s="8"/>
      <c r="VTZ94" s="8"/>
      <c r="VUA94" s="8"/>
      <c r="VUB94" s="8"/>
      <c r="VUC94" s="8"/>
      <c r="VUD94" s="8"/>
      <c r="VUE94" s="8"/>
      <c r="VUF94" s="8"/>
      <c r="VUG94" s="8"/>
      <c r="VUH94" s="8"/>
      <c r="VUI94" s="8"/>
      <c r="VUJ94" s="8"/>
      <c r="VUK94" s="8"/>
      <c r="VUL94" s="8"/>
      <c r="VUM94" s="8"/>
      <c r="VUN94" s="8"/>
      <c r="VUO94" s="8"/>
      <c r="VUP94" s="8"/>
      <c r="VUQ94" s="8"/>
      <c r="VUR94" s="8"/>
      <c r="VUS94" s="8"/>
      <c r="VUT94" s="8"/>
      <c r="VUU94" s="8"/>
      <c r="VUV94" s="8"/>
      <c r="VUW94" s="8"/>
      <c r="VUX94" s="8"/>
      <c r="VUY94" s="8"/>
      <c r="VUZ94" s="8"/>
      <c r="VVA94" s="8"/>
      <c r="VVB94" s="8"/>
      <c r="VVC94" s="8"/>
      <c r="VVD94" s="8"/>
      <c r="VVE94" s="8"/>
      <c r="VVF94" s="8"/>
      <c r="VVG94" s="8"/>
      <c r="VVH94" s="8"/>
      <c r="VVI94" s="8"/>
      <c r="VVJ94" s="8"/>
      <c r="VVK94" s="8"/>
      <c r="VVL94" s="8"/>
      <c r="VVM94" s="8"/>
      <c r="VVN94" s="8"/>
      <c r="VVO94" s="8"/>
      <c r="VVP94" s="8"/>
      <c r="VVQ94" s="8"/>
      <c r="VVR94" s="8"/>
      <c r="VVS94" s="8"/>
      <c r="VVT94" s="8"/>
      <c r="VVU94" s="8"/>
      <c r="VVV94" s="8"/>
      <c r="VVW94" s="8"/>
      <c r="VVX94" s="8"/>
      <c r="VVY94" s="8"/>
      <c r="VVZ94" s="8"/>
      <c r="VWA94" s="8"/>
      <c r="VWB94" s="8"/>
      <c r="VWC94" s="8"/>
      <c r="VWD94" s="8"/>
      <c r="VWE94" s="8"/>
      <c r="VWF94" s="8"/>
      <c r="VWG94" s="8"/>
      <c r="VWH94" s="8"/>
      <c r="VWI94" s="8"/>
      <c r="VWJ94" s="8"/>
      <c r="VWK94" s="8"/>
      <c r="VWL94" s="8"/>
      <c r="VWM94" s="8"/>
      <c r="VWN94" s="8"/>
      <c r="VWO94" s="8"/>
      <c r="VWP94" s="8"/>
      <c r="VWQ94" s="8"/>
      <c r="VWR94" s="8"/>
      <c r="VWS94" s="8"/>
      <c r="VWT94" s="8"/>
      <c r="VWU94" s="8"/>
      <c r="VWV94" s="8"/>
      <c r="VWW94" s="8"/>
      <c r="VWX94" s="8"/>
      <c r="VWY94" s="8"/>
      <c r="VWZ94" s="8"/>
      <c r="VXA94" s="8"/>
      <c r="VXB94" s="8"/>
      <c r="VXC94" s="8"/>
      <c r="VXD94" s="8"/>
      <c r="VXE94" s="8"/>
      <c r="VXF94" s="8"/>
      <c r="VXG94" s="8"/>
      <c r="VXH94" s="8"/>
      <c r="VXI94" s="8"/>
      <c r="VXJ94" s="8"/>
      <c r="VXK94" s="8"/>
      <c r="VXL94" s="8"/>
      <c r="VXM94" s="8"/>
      <c r="VXN94" s="8"/>
      <c r="VXO94" s="8"/>
      <c r="VXP94" s="8"/>
      <c r="VXQ94" s="8"/>
      <c r="VXR94" s="8"/>
      <c r="VXS94" s="8"/>
      <c r="VXT94" s="8"/>
      <c r="VXU94" s="8"/>
      <c r="VXV94" s="8"/>
      <c r="VXW94" s="8"/>
      <c r="VXX94" s="8"/>
      <c r="VXY94" s="8"/>
      <c r="VXZ94" s="8"/>
      <c r="VYA94" s="8"/>
      <c r="VYB94" s="8"/>
      <c r="VYC94" s="8"/>
      <c r="VYD94" s="8"/>
      <c r="VYE94" s="8"/>
      <c r="VYF94" s="8"/>
      <c r="VYG94" s="8"/>
      <c r="VYH94" s="8"/>
      <c r="VYI94" s="8"/>
      <c r="VYJ94" s="8"/>
      <c r="VYK94" s="8"/>
      <c r="VYL94" s="8"/>
      <c r="VYM94" s="8"/>
      <c r="VYN94" s="8"/>
      <c r="VYO94" s="8"/>
      <c r="VYP94" s="8"/>
      <c r="VYQ94" s="8"/>
      <c r="VYR94" s="8"/>
      <c r="VYS94" s="8"/>
      <c r="VYT94" s="8"/>
      <c r="VYU94" s="8"/>
      <c r="VYV94" s="8"/>
      <c r="VYW94" s="8"/>
      <c r="VYX94" s="8"/>
      <c r="VYY94" s="8"/>
      <c r="VYZ94" s="8"/>
      <c r="VZA94" s="8"/>
      <c r="VZB94" s="8"/>
      <c r="VZC94" s="8"/>
      <c r="VZD94" s="8"/>
      <c r="VZE94" s="8"/>
      <c r="VZF94" s="8"/>
      <c r="VZG94" s="8"/>
      <c r="VZH94" s="8"/>
      <c r="VZI94" s="8"/>
      <c r="VZJ94" s="8"/>
      <c r="VZK94" s="8"/>
      <c r="VZL94" s="8"/>
      <c r="VZM94" s="8"/>
      <c r="VZN94" s="8"/>
      <c r="VZO94" s="8"/>
      <c r="VZP94" s="8"/>
      <c r="VZQ94" s="8"/>
      <c r="VZR94" s="8"/>
      <c r="VZS94" s="8"/>
      <c r="VZT94" s="8"/>
      <c r="VZU94" s="8"/>
      <c r="VZV94" s="8"/>
      <c r="VZW94" s="8"/>
      <c r="VZX94" s="8"/>
      <c r="VZY94" s="8"/>
      <c r="VZZ94" s="8"/>
      <c r="WAA94" s="8"/>
      <c r="WAB94" s="8"/>
      <c r="WAC94" s="8"/>
      <c r="WAD94" s="8"/>
      <c r="WAE94" s="8"/>
      <c r="WAF94" s="8"/>
      <c r="WAG94" s="8"/>
      <c r="WAH94" s="8"/>
      <c r="WAI94" s="8"/>
      <c r="WAJ94" s="8"/>
      <c r="WAK94" s="8"/>
      <c r="WAL94" s="8"/>
      <c r="WAM94" s="8"/>
      <c r="WAN94" s="8"/>
      <c r="WAO94" s="8"/>
      <c r="WAP94" s="8"/>
      <c r="WAQ94" s="8"/>
      <c r="WAR94" s="8"/>
      <c r="WAS94" s="8"/>
      <c r="WAT94" s="8"/>
      <c r="WAU94" s="8"/>
      <c r="WAV94" s="8"/>
      <c r="WAW94" s="8"/>
      <c r="WAX94" s="8"/>
      <c r="WAY94" s="8"/>
      <c r="WAZ94" s="8"/>
      <c r="WBA94" s="8"/>
      <c r="WBB94" s="8"/>
      <c r="WBC94" s="8"/>
      <c r="WBD94" s="8"/>
      <c r="WBE94" s="8"/>
      <c r="WBF94" s="8"/>
      <c r="WBG94" s="8"/>
      <c r="WBH94" s="8"/>
      <c r="WBI94" s="8"/>
      <c r="WBJ94" s="8"/>
      <c r="WBK94" s="8"/>
      <c r="WBL94" s="8"/>
      <c r="WBM94" s="8"/>
      <c r="WBN94" s="8"/>
      <c r="WBO94" s="8"/>
      <c r="WBP94" s="8"/>
      <c r="WBQ94" s="8"/>
      <c r="WBR94" s="8"/>
      <c r="WBS94" s="8"/>
      <c r="WBT94" s="8"/>
      <c r="WBU94" s="8"/>
      <c r="WBV94" s="8"/>
      <c r="WBW94" s="8"/>
      <c r="WBX94" s="8"/>
      <c r="WBY94" s="8"/>
      <c r="WBZ94" s="8"/>
      <c r="WCA94" s="8"/>
      <c r="WCB94" s="8"/>
      <c r="WCC94" s="8"/>
      <c r="WCD94" s="8"/>
      <c r="WCE94" s="8"/>
      <c r="WCF94" s="8"/>
      <c r="WCG94" s="8"/>
      <c r="WCH94" s="8"/>
      <c r="WCI94" s="8"/>
      <c r="WCJ94" s="8"/>
      <c r="WCK94" s="8"/>
      <c r="WCL94" s="8"/>
      <c r="WCM94" s="8"/>
      <c r="WCN94" s="8"/>
      <c r="WCO94" s="8"/>
      <c r="WCP94" s="8"/>
      <c r="WCQ94" s="8"/>
      <c r="WCR94" s="8"/>
      <c r="WCS94" s="8"/>
      <c r="WCT94" s="8"/>
      <c r="WCU94" s="8"/>
      <c r="WCV94" s="8"/>
      <c r="WCW94" s="8"/>
      <c r="WCX94" s="8"/>
      <c r="WCY94" s="8"/>
      <c r="WCZ94" s="8"/>
      <c r="WDA94" s="8"/>
      <c r="WDB94" s="8"/>
      <c r="WDC94" s="8"/>
      <c r="WDD94" s="8"/>
      <c r="WDE94" s="8"/>
      <c r="WDF94" s="8"/>
      <c r="WDG94" s="8"/>
      <c r="WDH94" s="8"/>
      <c r="WDI94" s="8"/>
      <c r="WDJ94" s="8"/>
      <c r="WDK94" s="8"/>
      <c r="WDL94" s="8"/>
      <c r="WDM94" s="8"/>
      <c r="WDN94" s="8"/>
      <c r="WDO94" s="8"/>
      <c r="WDP94" s="8"/>
      <c r="WDQ94" s="8"/>
      <c r="WDR94" s="8"/>
      <c r="WDS94" s="8"/>
      <c r="WDT94" s="8"/>
      <c r="WDU94" s="8"/>
      <c r="WDV94" s="8"/>
      <c r="WDW94" s="8"/>
      <c r="WDX94" s="8"/>
      <c r="WDY94" s="8"/>
      <c r="WDZ94" s="8"/>
      <c r="WEA94" s="8"/>
      <c r="WEB94" s="8"/>
      <c r="WEC94" s="8"/>
      <c r="WED94" s="8"/>
      <c r="WEE94" s="8"/>
      <c r="WEF94" s="8"/>
      <c r="WEG94" s="8"/>
      <c r="WEH94" s="8"/>
      <c r="WEI94" s="8"/>
      <c r="WEJ94" s="8"/>
      <c r="WEK94" s="8"/>
      <c r="WEL94" s="8"/>
      <c r="WEM94" s="8"/>
      <c r="WEN94" s="8"/>
      <c r="WEO94" s="8"/>
      <c r="WEP94" s="8"/>
      <c r="WEQ94" s="8"/>
      <c r="WER94" s="8"/>
      <c r="WES94" s="8"/>
      <c r="WET94" s="8"/>
      <c r="WEU94" s="8"/>
      <c r="WEV94" s="8"/>
      <c r="WEW94" s="8"/>
      <c r="WEX94" s="8"/>
      <c r="WEY94" s="8"/>
      <c r="WEZ94" s="8"/>
      <c r="WFA94" s="8"/>
      <c r="WFB94" s="8"/>
      <c r="WFC94" s="8"/>
      <c r="WFD94" s="8"/>
      <c r="WFE94" s="8"/>
      <c r="WFF94" s="8"/>
      <c r="WFG94" s="8"/>
      <c r="WFH94" s="8"/>
      <c r="WFI94" s="8"/>
      <c r="WFJ94" s="8"/>
      <c r="WFK94" s="8"/>
      <c r="WFL94" s="8"/>
      <c r="WFM94" s="8"/>
      <c r="WFN94" s="8"/>
      <c r="WFO94" s="8"/>
      <c r="WFP94" s="8"/>
      <c r="WFQ94" s="8"/>
      <c r="WFR94" s="8"/>
      <c r="WFS94" s="8"/>
      <c r="WFT94" s="8"/>
      <c r="WFU94" s="8"/>
      <c r="WFV94" s="8"/>
      <c r="WFW94" s="8"/>
      <c r="WFX94" s="8"/>
      <c r="WFY94" s="8"/>
      <c r="WFZ94" s="8"/>
      <c r="WGA94" s="8"/>
      <c r="WGB94" s="8"/>
      <c r="WGC94" s="8"/>
      <c r="WGD94" s="8"/>
      <c r="WGE94" s="8"/>
      <c r="WGF94" s="8"/>
      <c r="WGG94" s="8"/>
      <c r="WGH94" s="8"/>
      <c r="WGI94" s="8"/>
      <c r="WGJ94" s="8"/>
      <c r="WGK94" s="8"/>
      <c r="WGL94" s="8"/>
      <c r="WGM94" s="8"/>
      <c r="WGN94" s="8"/>
      <c r="WGO94" s="8"/>
      <c r="WGP94" s="8"/>
      <c r="WGQ94" s="8"/>
      <c r="WGR94" s="8"/>
      <c r="WGS94" s="8"/>
      <c r="WGT94" s="8"/>
      <c r="WGU94" s="8"/>
      <c r="WGV94" s="8"/>
      <c r="WGW94" s="8"/>
      <c r="WGX94" s="8"/>
      <c r="WGY94" s="8"/>
      <c r="WGZ94" s="8"/>
      <c r="WHA94" s="8"/>
      <c r="WHB94" s="8"/>
      <c r="WHC94" s="8"/>
      <c r="WHD94" s="8"/>
      <c r="WHE94" s="8"/>
      <c r="WHF94" s="8"/>
      <c r="WHG94" s="8"/>
      <c r="WHH94" s="8"/>
      <c r="WHI94" s="8"/>
      <c r="WHJ94" s="8"/>
      <c r="WHK94" s="8"/>
      <c r="WHL94" s="8"/>
      <c r="WHM94" s="8"/>
      <c r="WHN94" s="8"/>
      <c r="WHO94" s="8"/>
      <c r="WHP94" s="8"/>
      <c r="WHQ94" s="8"/>
      <c r="WHR94" s="8"/>
      <c r="WHS94" s="8"/>
      <c r="WHT94" s="8"/>
      <c r="WHU94" s="8"/>
      <c r="WHV94" s="8"/>
      <c r="WHW94" s="8"/>
      <c r="WHX94" s="8"/>
      <c r="WHY94" s="8"/>
      <c r="WHZ94" s="8"/>
      <c r="WIA94" s="8"/>
      <c r="WIB94" s="8"/>
      <c r="WIC94" s="8"/>
      <c r="WID94" s="8"/>
      <c r="WIE94" s="8"/>
      <c r="WIF94" s="8"/>
      <c r="WIG94" s="8"/>
      <c r="WIH94" s="8"/>
      <c r="WII94" s="8"/>
      <c r="WIJ94" s="8"/>
      <c r="WIK94" s="8"/>
      <c r="WIL94" s="8"/>
      <c r="WIM94" s="8"/>
      <c r="WIN94" s="8"/>
      <c r="WIO94" s="8"/>
      <c r="WIP94" s="8"/>
      <c r="WIQ94" s="8"/>
      <c r="WIR94" s="8"/>
      <c r="WIS94" s="8"/>
      <c r="WIT94" s="8"/>
      <c r="WIU94" s="8"/>
      <c r="WIV94" s="8"/>
      <c r="WIW94" s="8"/>
      <c r="WIX94" s="8"/>
      <c r="WIY94" s="8"/>
      <c r="WIZ94" s="8"/>
      <c r="WJA94" s="8"/>
      <c r="WJB94" s="8"/>
      <c r="WJC94" s="8"/>
      <c r="WJD94" s="8"/>
      <c r="WJE94" s="8"/>
      <c r="WJF94" s="8"/>
      <c r="WJG94" s="8"/>
      <c r="WJH94" s="8"/>
      <c r="WJI94" s="8"/>
      <c r="WJJ94" s="8"/>
      <c r="WJK94" s="8"/>
      <c r="WJL94" s="8"/>
      <c r="WJM94" s="8"/>
      <c r="WJN94" s="8"/>
      <c r="WJO94" s="8"/>
      <c r="WJP94" s="8"/>
      <c r="WJQ94" s="8"/>
      <c r="WJR94" s="8"/>
      <c r="WJS94" s="8"/>
      <c r="WJT94" s="8"/>
      <c r="WJU94" s="8"/>
      <c r="WJV94" s="8"/>
      <c r="WJW94" s="8"/>
      <c r="WJX94" s="8"/>
      <c r="WJY94" s="8"/>
      <c r="WJZ94" s="8"/>
      <c r="WKA94" s="8"/>
      <c r="WKB94" s="8"/>
      <c r="WKC94" s="8"/>
      <c r="WKD94" s="8"/>
      <c r="WKE94" s="8"/>
      <c r="WKF94" s="8"/>
      <c r="WKG94" s="8"/>
      <c r="WKH94" s="8"/>
      <c r="WKI94" s="8"/>
      <c r="WKJ94" s="8"/>
      <c r="WKK94" s="8"/>
      <c r="WKL94" s="8"/>
      <c r="WKM94" s="8"/>
      <c r="WKN94" s="8"/>
      <c r="WKO94" s="8"/>
      <c r="WKP94" s="8"/>
      <c r="WKQ94" s="8"/>
      <c r="WKR94" s="8"/>
      <c r="WKS94" s="8"/>
      <c r="WKT94" s="8"/>
      <c r="WKU94" s="8"/>
      <c r="WKV94" s="8"/>
      <c r="WKW94" s="8"/>
      <c r="WKX94" s="8"/>
      <c r="WKY94" s="8"/>
      <c r="WKZ94" s="8"/>
      <c r="WLA94" s="8"/>
      <c r="WLB94" s="8"/>
      <c r="WLC94" s="8"/>
      <c r="WLD94" s="8"/>
      <c r="WLE94" s="8"/>
      <c r="WLF94" s="8"/>
      <c r="WLG94" s="8"/>
      <c r="WLH94" s="8"/>
      <c r="WLI94" s="8"/>
      <c r="WLJ94" s="8"/>
      <c r="WLK94" s="8"/>
      <c r="WLL94" s="8"/>
      <c r="WLM94" s="8"/>
      <c r="WLN94" s="8"/>
      <c r="WLO94" s="8"/>
      <c r="WLP94" s="8"/>
      <c r="WLQ94" s="8"/>
      <c r="WLR94" s="8"/>
      <c r="WLS94" s="8"/>
      <c r="WLT94" s="8"/>
      <c r="WLU94" s="8"/>
      <c r="WLV94" s="8"/>
      <c r="WLW94" s="8"/>
      <c r="WLX94" s="8"/>
      <c r="WLY94" s="8"/>
      <c r="WLZ94" s="8"/>
      <c r="WMA94" s="8"/>
      <c r="WMB94" s="8"/>
      <c r="WMC94" s="8"/>
      <c r="WMD94" s="8"/>
      <c r="WME94" s="8"/>
      <c r="WMF94" s="8"/>
      <c r="WMG94" s="8"/>
      <c r="WMH94" s="8"/>
      <c r="WMI94" s="8"/>
      <c r="WMJ94" s="8"/>
      <c r="WMK94" s="8"/>
      <c r="WML94" s="8"/>
      <c r="WMM94" s="8"/>
      <c r="WMN94" s="8"/>
      <c r="WMO94" s="8"/>
      <c r="WMP94" s="8"/>
      <c r="WMQ94" s="8"/>
      <c r="WMR94" s="8"/>
      <c r="WMS94" s="8"/>
      <c r="WMT94" s="8"/>
      <c r="WMU94" s="8"/>
      <c r="WMV94" s="8"/>
      <c r="WMW94" s="8"/>
      <c r="WMX94" s="8"/>
      <c r="WMY94" s="8"/>
      <c r="WMZ94" s="8"/>
      <c r="WNA94" s="8"/>
      <c r="WNB94" s="8"/>
      <c r="WNC94" s="8"/>
      <c r="WND94" s="8"/>
      <c r="WNE94" s="8"/>
      <c r="WNF94" s="8"/>
      <c r="WNG94" s="8"/>
      <c r="WNH94" s="8"/>
      <c r="WNI94" s="8"/>
      <c r="WNJ94" s="8"/>
      <c r="WNK94" s="8"/>
      <c r="WNL94" s="8"/>
      <c r="WNM94" s="8"/>
      <c r="WNN94" s="8"/>
      <c r="WNO94" s="8"/>
      <c r="WNP94" s="8"/>
      <c r="WNQ94" s="8"/>
      <c r="WNR94" s="8"/>
      <c r="WNS94" s="8"/>
      <c r="WNT94" s="8"/>
      <c r="WNU94" s="8"/>
      <c r="WNV94" s="8"/>
      <c r="WNW94" s="8"/>
      <c r="WNX94" s="8"/>
      <c r="WNY94" s="8"/>
      <c r="WNZ94" s="8"/>
      <c r="WOA94" s="8"/>
      <c r="WOB94" s="8"/>
      <c r="WOC94" s="8"/>
      <c r="WOD94" s="8"/>
      <c r="WOE94" s="8"/>
      <c r="WOF94" s="8"/>
      <c r="WOG94" s="8"/>
      <c r="WOH94" s="8"/>
      <c r="WOI94" s="8"/>
      <c r="WOJ94" s="8"/>
      <c r="WOK94" s="8"/>
      <c r="WOL94" s="8"/>
      <c r="WOM94" s="8"/>
      <c r="WON94" s="8"/>
      <c r="WOO94" s="8"/>
      <c r="WOP94" s="8"/>
      <c r="WOQ94" s="8"/>
      <c r="WOR94" s="8"/>
      <c r="WOS94" s="8"/>
      <c r="WOT94" s="8"/>
      <c r="WOU94" s="8"/>
      <c r="WOV94" s="8"/>
      <c r="WOW94" s="8"/>
      <c r="WOX94" s="8"/>
      <c r="WOY94" s="8"/>
      <c r="WOZ94" s="8"/>
      <c r="WPA94" s="8"/>
      <c r="WPB94" s="8"/>
      <c r="WPC94" s="8"/>
      <c r="WPD94" s="8"/>
      <c r="WPE94" s="8"/>
      <c r="WPF94" s="8"/>
      <c r="WPG94" s="8"/>
      <c r="WPH94" s="8"/>
      <c r="WPI94" s="8"/>
      <c r="WPJ94" s="8"/>
      <c r="WPK94" s="8"/>
      <c r="WPL94" s="8"/>
      <c r="WPM94" s="8"/>
      <c r="WPN94" s="8"/>
      <c r="WPO94" s="8"/>
      <c r="WPP94" s="8"/>
      <c r="WPQ94" s="8"/>
      <c r="WPR94" s="8"/>
      <c r="WPS94" s="8"/>
      <c r="WPT94" s="8"/>
      <c r="WPU94" s="8"/>
      <c r="WPV94" s="8"/>
      <c r="WPW94" s="8"/>
      <c r="WPX94" s="8"/>
      <c r="WPY94" s="8"/>
      <c r="WPZ94" s="8"/>
      <c r="WQA94" s="8"/>
      <c r="WQB94" s="8"/>
      <c r="WQC94" s="8"/>
      <c r="WQD94" s="8"/>
      <c r="WQE94" s="8"/>
      <c r="WQF94" s="8"/>
      <c r="WQG94" s="8"/>
      <c r="WQH94" s="8"/>
      <c r="WQI94" s="8"/>
      <c r="WQJ94" s="8"/>
      <c r="WQK94" s="8"/>
      <c r="WQL94" s="8"/>
      <c r="WQM94" s="8"/>
      <c r="WQN94" s="8"/>
      <c r="WQO94" s="8"/>
      <c r="WQP94" s="8"/>
      <c r="WQQ94" s="8"/>
      <c r="WQR94" s="8"/>
      <c r="WQS94" s="8"/>
      <c r="WQT94" s="8"/>
      <c r="WQU94" s="8"/>
      <c r="WQV94" s="8"/>
      <c r="WQW94" s="8"/>
      <c r="WQX94" s="8"/>
      <c r="WQY94" s="8"/>
      <c r="WQZ94" s="8"/>
      <c r="WRA94" s="8"/>
      <c r="WRB94" s="8"/>
      <c r="WRC94" s="8"/>
      <c r="WRD94" s="8"/>
      <c r="WRE94" s="8"/>
      <c r="WRF94" s="8"/>
      <c r="WRG94" s="8"/>
      <c r="WRH94" s="8"/>
      <c r="WRI94" s="8"/>
      <c r="WRJ94" s="8"/>
      <c r="WRK94" s="8"/>
      <c r="WRL94" s="8"/>
      <c r="WRM94" s="8"/>
      <c r="WRN94" s="8"/>
      <c r="WRO94" s="8"/>
      <c r="WRP94" s="8"/>
      <c r="WRQ94" s="8"/>
      <c r="WRR94" s="8"/>
      <c r="WRS94" s="8"/>
      <c r="WRT94" s="8"/>
      <c r="WRU94" s="8"/>
      <c r="WRV94" s="8"/>
      <c r="WRW94" s="8"/>
      <c r="WRX94" s="8"/>
      <c r="WRY94" s="8"/>
      <c r="WRZ94" s="8"/>
      <c r="WSA94" s="8"/>
      <c r="WSB94" s="8"/>
      <c r="WSC94" s="8"/>
      <c r="WSD94" s="8"/>
      <c r="WSE94" s="8"/>
      <c r="WSF94" s="8"/>
      <c r="WSG94" s="8"/>
      <c r="WSH94" s="8"/>
      <c r="WSI94" s="8"/>
      <c r="WSJ94" s="8"/>
      <c r="WSK94" s="8"/>
      <c r="WSL94" s="8"/>
      <c r="WSM94" s="8"/>
      <c r="WSN94" s="8"/>
      <c r="WSO94" s="8"/>
      <c r="WSP94" s="8"/>
      <c r="WSQ94" s="8"/>
      <c r="WSR94" s="8"/>
      <c r="WSS94" s="8"/>
      <c r="WST94" s="8"/>
      <c r="WSU94" s="8"/>
      <c r="WSV94" s="8"/>
      <c r="WSW94" s="8"/>
      <c r="WSX94" s="8"/>
      <c r="WSY94" s="8"/>
      <c r="WSZ94" s="8"/>
      <c r="WTA94" s="8"/>
      <c r="WTB94" s="8"/>
      <c r="WTC94" s="8"/>
      <c r="WTD94" s="8"/>
      <c r="WTE94" s="8"/>
      <c r="WTF94" s="8"/>
      <c r="WTG94" s="8"/>
      <c r="WTH94" s="8"/>
      <c r="WTI94" s="8"/>
      <c r="WTJ94" s="8"/>
      <c r="WTK94" s="8"/>
      <c r="WTL94" s="8"/>
      <c r="WTM94" s="8"/>
      <c r="WTN94" s="8"/>
      <c r="WTO94" s="8"/>
      <c r="WTP94" s="8"/>
      <c r="WTQ94" s="8"/>
      <c r="WTR94" s="8"/>
      <c r="WTS94" s="8"/>
      <c r="WTT94" s="8"/>
      <c r="WTU94" s="8"/>
      <c r="WTV94" s="8"/>
      <c r="WTW94" s="8"/>
      <c r="WTX94" s="8"/>
      <c r="WTY94" s="8"/>
      <c r="WTZ94" s="8"/>
      <c r="WUA94" s="8"/>
      <c r="WUB94" s="8"/>
      <c r="WUC94" s="8"/>
      <c r="WUD94" s="8"/>
      <c r="WUE94" s="8"/>
      <c r="WUF94" s="8"/>
      <c r="WUG94" s="8"/>
      <c r="WUH94" s="8"/>
      <c r="WUI94" s="8"/>
      <c r="WUJ94" s="8"/>
      <c r="WUK94" s="8"/>
      <c r="WUL94" s="8"/>
      <c r="WUM94" s="8"/>
      <c r="WUN94" s="8"/>
      <c r="WUO94" s="8"/>
      <c r="WUP94" s="8"/>
      <c r="WUQ94" s="8"/>
      <c r="WUR94" s="8"/>
      <c r="WUS94" s="8"/>
      <c r="WUT94" s="8"/>
      <c r="WUU94" s="8"/>
      <c r="WUV94" s="8"/>
      <c r="WUW94" s="8"/>
      <c r="WUX94" s="8"/>
      <c r="WUY94" s="8"/>
      <c r="WUZ94" s="8"/>
      <c r="WVA94" s="8"/>
      <c r="WVB94" s="8"/>
      <c r="WVC94" s="8"/>
      <c r="WVD94" s="8"/>
      <c r="WVE94" s="8"/>
      <c r="WVF94" s="8"/>
      <c r="WVG94" s="8"/>
      <c r="WVH94" s="8"/>
      <c r="WVI94" s="8"/>
      <c r="WVJ94" s="8"/>
      <c r="WVK94" s="8"/>
      <c r="WVL94" s="8"/>
      <c r="WVM94" s="8"/>
      <c r="WVN94" s="8"/>
      <c r="WVO94" s="8"/>
      <c r="WVP94" s="8"/>
      <c r="WVQ94" s="8"/>
      <c r="WVR94" s="8"/>
      <c r="WVS94" s="8"/>
      <c r="WVT94" s="8"/>
      <c r="WVU94" s="8"/>
      <c r="WVV94" s="8"/>
      <c r="WVW94" s="8"/>
      <c r="WVX94" s="8"/>
      <c r="WVY94" s="8"/>
      <c r="WVZ94" s="8"/>
      <c r="WWA94" s="8"/>
      <c r="WWB94" s="8"/>
      <c r="WWC94" s="8"/>
      <c r="WWD94" s="8"/>
      <c r="WWE94" s="8"/>
      <c r="WWF94" s="8"/>
      <c r="WWG94" s="8"/>
      <c r="WWH94" s="8"/>
      <c r="WWI94" s="8"/>
      <c r="WWJ94" s="8"/>
      <c r="WWK94" s="8"/>
      <c r="WWL94" s="8"/>
      <c r="WWM94" s="8"/>
      <c r="WWN94" s="8"/>
      <c r="WWO94" s="8"/>
      <c r="WWP94" s="8"/>
      <c r="WWQ94" s="8"/>
      <c r="WWR94" s="8"/>
      <c r="WWS94" s="8"/>
      <c r="WWT94" s="8"/>
      <c r="WWU94" s="8"/>
      <c r="WWV94" s="8"/>
      <c r="WWW94" s="8"/>
      <c r="WWX94" s="8"/>
      <c r="WWY94" s="8"/>
      <c r="WWZ94" s="8"/>
      <c r="WXA94" s="8"/>
      <c r="WXB94" s="8"/>
      <c r="WXC94" s="8"/>
      <c r="WXD94" s="8"/>
      <c r="WXE94" s="8"/>
      <c r="WXF94" s="8"/>
      <c r="WXG94" s="8"/>
      <c r="WXH94" s="8"/>
      <c r="WXI94" s="8"/>
      <c r="WXJ94" s="8"/>
      <c r="WXK94" s="8"/>
      <c r="WXL94" s="8"/>
      <c r="WXM94" s="8"/>
      <c r="WXN94" s="8"/>
      <c r="WXO94" s="8"/>
      <c r="WXP94" s="8"/>
      <c r="WXQ94" s="8"/>
      <c r="WXR94" s="8"/>
      <c r="WXS94" s="8"/>
      <c r="WXT94" s="8"/>
      <c r="WXU94" s="8"/>
      <c r="WXV94" s="8"/>
      <c r="WXW94" s="8"/>
      <c r="WXX94" s="8"/>
      <c r="WXY94" s="8"/>
      <c r="WXZ94" s="8"/>
      <c r="WYA94" s="8"/>
      <c r="WYB94" s="8"/>
      <c r="WYC94" s="8"/>
      <c r="WYD94" s="8"/>
      <c r="WYE94" s="8"/>
      <c r="WYF94" s="8"/>
      <c r="WYG94" s="8"/>
      <c r="WYH94" s="8"/>
      <c r="WYI94" s="8"/>
      <c r="WYJ94" s="8"/>
      <c r="WYK94" s="8"/>
      <c r="WYL94" s="8"/>
      <c r="WYM94" s="8"/>
      <c r="WYN94" s="8"/>
      <c r="WYO94" s="8"/>
      <c r="WYP94" s="8"/>
      <c r="WYQ94" s="8"/>
      <c r="WYR94" s="8"/>
      <c r="WYS94" s="8"/>
      <c r="WYT94" s="8"/>
      <c r="WYU94" s="8"/>
      <c r="WYV94" s="8"/>
      <c r="WYW94" s="8"/>
      <c r="WYX94" s="8"/>
      <c r="WYY94" s="8"/>
      <c r="WYZ94" s="8"/>
      <c r="WZA94" s="8"/>
      <c r="WZB94" s="8"/>
      <c r="WZC94" s="8"/>
      <c r="WZD94" s="8"/>
      <c r="WZE94" s="8"/>
      <c r="WZF94" s="8"/>
      <c r="WZG94" s="8"/>
      <c r="WZH94" s="8"/>
      <c r="WZI94" s="8"/>
      <c r="WZJ94" s="8"/>
      <c r="WZK94" s="8"/>
      <c r="WZL94" s="8"/>
      <c r="WZM94" s="8"/>
      <c r="WZN94" s="8"/>
      <c r="WZO94" s="8"/>
      <c r="WZP94" s="8"/>
      <c r="WZQ94" s="8"/>
      <c r="WZR94" s="8"/>
      <c r="WZS94" s="8"/>
      <c r="WZT94" s="8"/>
      <c r="WZU94" s="8"/>
      <c r="WZV94" s="8"/>
      <c r="WZW94" s="8"/>
      <c r="WZX94" s="8"/>
      <c r="WZY94" s="8"/>
      <c r="WZZ94" s="8"/>
      <c r="XAA94" s="8"/>
      <c r="XAB94" s="8"/>
      <c r="XAC94" s="8"/>
      <c r="XAD94" s="8"/>
      <c r="XAE94" s="8"/>
      <c r="XAF94" s="8"/>
      <c r="XAG94" s="8"/>
      <c r="XAH94" s="8"/>
      <c r="XAI94" s="8"/>
      <c r="XAJ94" s="8"/>
      <c r="XAK94" s="8"/>
      <c r="XAL94" s="8"/>
      <c r="XAM94" s="8"/>
      <c r="XAN94" s="8"/>
      <c r="XAO94" s="8"/>
      <c r="XAP94" s="8"/>
      <c r="XAQ94" s="8"/>
      <c r="XAR94" s="8"/>
      <c r="XAS94" s="8"/>
      <c r="XAT94" s="8"/>
      <c r="XAU94" s="8"/>
      <c r="XAV94" s="8"/>
      <c r="XAW94" s="8"/>
      <c r="XAX94" s="8"/>
      <c r="XAY94" s="8"/>
      <c r="XAZ94" s="8"/>
      <c r="XBA94" s="8"/>
      <c r="XBB94" s="8"/>
      <c r="XBC94" s="8"/>
      <c r="XBD94" s="8"/>
      <c r="XBE94" s="8"/>
      <c r="XBF94" s="8"/>
      <c r="XBG94" s="8"/>
      <c r="XBH94" s="8"/>
      <c r="XBI94" s="8"/>
      <c r="XBJ94" s="8"/>
      <c r="XBK94" s="8"/>
      <c r="XBL94" s="8"/>
      <c r="XBM94" s="8"/>
      <c r="XBN94" s="8"/>
      <c r="XBO94" s="8"/>
      <c r="XBP94" s="8"/>
      <c r="XBQ94" s="8"/>
      <c r="XBR94" s="8"/>
      <c r="XBS94" s="8"/>
      <c r="XBT94" s="8"/>
      <c r="XBU94" s="8"/>
      <c r="XBV94" s="8"/>
      <c r="XBW94" s="8"/>
      <c r="XBX94" s="8"/>
      <c r="XBY94" s="8"/>
      <c r="XBZ94" s="8"/>
      <c r="XCA94" s="8"/>
      <c r="XCB94" s="8"/>
      <c r="XCC94" s="8"/>
      <c r="XCD94" s="8"/>
      <c r="XCE94" s="8"/>
      <c r="XCF94" s="8"/>
      <c r="XCG94" s="8"/>
      <c r="XCH94" s="8"/>
      <c r="XCI94" s="8"/>
      <c r="XCJ94" s="8"/>
      <c r="XCK94" s="8"/>
      <c r="XCL94" s="8"/>
      <c r="XCM94" s="8"/>
      <c r="XCN94" s="8"/>
      <c r="XCO94" s="8"/>
      <c r="XCP94" s="8"/>
      <c r="XCQ94" s="8"/>
      <c r="XCR94" s="8"/>
      <c r="XCS94" s="8"/>
      <c r="XCT94" s="8"/>
      <c r="XCU94" s="8"/>
      <c r="XCV94" s="8"/>
      <c r="XCW94" s="8"/>
      <c r="XCX94" s="8"/>
      <c r="XCY94" s="8"/>
      <c r="XCZ94" s="8"/>
      <c r="XDA94" s="8"/>
      <c r="XDB94" s="8"/>
      <c r="XDC94" s="8"/>
      <c r="XDD94" s="8"/>
      <c r="XDE94" s="8"/>
      <c r="XDF94" s="8"/>
      <c r="XDG94" s="8"/>
      <c r="XDH94" s="8"/>
      <c r="XDI94" s="8"/>
      <c r="XDJ94" s="8"/>
      <c r="XDK94" s="8"/>
      <c r="XDL94" s="8"/>
      <c r="XDM94" s="8"/>
      <c r="XDN94" s="8"/>
      <c r="XDO94" s="8"/>
      <c r="XDP94" s="8"/>
      <c r="XDQ94" s="8"/>
      <c r="XDR94" s="8"/>
      <c r="XDS94" s="8"/>
      <c r="XDT94" s="8"/>
      <c r="XDU94" s="8"/>
      <c r="XDV94" s="8"/>
      <c r="XDW94" s="8"/>
      <c r="XDX94" s="8"/>
      <c r="XDY94" s="8"/>
      <c r="XDZ94" s="8"/>
      <c r="XEA94" s="8"/>
      <c r="XEB94" s="8"/>
      <c r="XEC94" s="8"/>
      <c r="XED94" s="8"/>
      <c r="XEE94" s="8"/>
      <c r="XEF94" s="8"/>
      <c r="XEG94" s="8"/>
      <c r="XEH94" s="8"/>
      <c r="XEI94" s="8"/>
      <c r="XEJ94" s="8"/>
      <c r="XEK94" s="8"/>
      <c r="XEL94" s="8"/>
      <c r="XEM94" s="8"/>
      <c r="XEN94" s="8"/>
      <c r="XEO94" s="8"/>
      <c r="XEP94" s="8"/>
      <c r="XEQ94" s="8"/>
      <c r="XER94" s="8"/>
      <c r="XES94" s="8"/>
      <c r="XET94" s="8"/>
      <c r="XEU94" s="8"/>
      <c r="XEV94" s="8"/>
      <c r="XEW94" s="8"/>
      <c r="XEX94" s="8"/>
      <c r="XEY94" s="8"/>
      <c r="XEZ94" s="8"/>
    </row>
    <row r="95" s="2" customFormat="1" customHeight="1" spans="1:16380">
      <c r="A95" s="6">
        <v>92</v>
      </c>
      <c r="B95" s="6" t="str">
        <f>"233020"</f>
        <v>233020</v>
      </c>
      <c r="C95" s="6" t="s">
        <v>101</v>
      </c>
      <c r="D95" s="6" t="str">
        <f>"20230012722"</f>
        <v>20230012722</v>
      </c>
      <c r="E95" s="9" t="s">
        <v>9</v>
      </c>
      <c r="F95" s="7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  <c r="AMK95" s="8"/>
      <c r="AML95" s="8"/>
      <c r="AMM95" s="8"/>
      <c r="AMN95" s="8"/>
      <c r="AMO95" s="8"/>
      <c r="AMP95" s="8"/>
      <c r="AMQ95" s="8"/>
      <c r="AMR95" s="8"/>
      <c r="AMS95" s="8"/>
      <c r="AMT95" s="8"/>
      <c r="AMU95" s="8"/>
      <c r="AMV95" s="8"/>
      <c r="AMW95" s="8"/>
      <c r="AMX95" s="8"/>
      <c r="AMY95" s="8"/>
      <c r="AMZ95" s="8"/>
      <c r="ANA95" s="8"/>
      <c r="ANB95" s="8"/>
      <c r="ANC95" s="8"/>
      <c r="AND95" s="8"/>
      <c r="ANE95" s="8"/>
      <c r="ANF95" s="8"/>
      <c r="ANG95" s="8"/>
      <c r="ANH95" s="8"/>
      <c r="ANI95" s="8"/>
      <c r="ANJ95" s="8"/>
      <c r="ANK95" s="8"/>
      <c r="ANL95" s="8"/>
      <c r="ANM95" s="8"/>
      <c r="ANN95" s="8"/>
      <c r="ANO95" s="8"/>
      <c r="ANP95" s="8"/>
      <c r="ANQ95" s="8"/>
      <c r="ANR95" s="8"/>
      <c r="ANS95" s="8"/>
      <c r="ANT95" s="8"/>
      <c r="ANU95" s="8"/>
      <c r="ANV95" s="8"/>
      <c r="ANW95" s="8"/>
      <c r="ANX95" s="8"/>
      <c r="ANY95" s="8"/>
      <c r="ANZ95" s="8"/>
      <c r="AOA95" s="8"/>
      <c r="AOB95" s="8"/>
      <c r="AOC95" s="8"/>
      <c r="AOD95" s="8"/>
      <c r="AOE95" s="8"/>
      <c r="AOF95" s="8"/>
      <c r="AOG95" s="8"/>
      <c r="AOH95" s="8"/>
      <c r="AOI95" s="8"/>
      <c r="AOJ95" s="8"/>
      <c r="AOK95" s="8"/>
      <c r="AOL95" s="8"/>
      <c r="AOM95" s="8"/>
      <c r="AON95" s="8"/>
      <c r="AOO95" s="8"/>
      <c r="AOP95" s="8"/>
      <c r="AOQ95" s="8"/>
      <c r="AOR95" s="8"/>
      <c r="AOS95" s="8"/>
      <c r="AOT95" s="8"/>
      <c r="AOU95" s="8"/>
      <c r="AOV95" s="8"/>
      <c r="AOW95" s="8"/>
      <c r="AOX95" s="8"/>
      <c r="AOY95" s="8"/>
      <c r="AOZ95" s="8"/>
      <c r="APA95" s="8"/>
      <c r="APB95" s="8"/>
      <c r="APC95" s="8"/>
      <c r="APD95" s="8"/>
      <c r="APE95" s="8"/>
      <c r="APF95" s="8"/>
      <c r="APG95" s="8"/>
      <c r="APH95" s="8"/>
      <c r="API95" s="8"/>
      <c r="APJ95" s="8"/>
      <c r="APK95" s="8"/>
      <c r="APL95" s="8"/>
      <c r="APM95" s="8"/>
      <c r="APN95" s="8"/>
      <c r="APO95" s="8"/>
      <c r="APP95" s="8"/>
      <c r="APQ95" s="8"/>
      <c r="APR95" s="8"/>
      <c r="APS95" s="8"/>
      <c r="APT95" s="8"/>
      <c r="APU95" s="8"/>
      <c r="APV95" s="8"/>
      <c r="APW95" s="8"/>
      <c r="APX95" s="8"/>
      <c r="APY95" s="8"/>
      <c r="APZ95" s="8"/>
      <c r="AQA95" s="8"/>
      <c r="AQB95" s="8"/>
      <c r="AQC95" s="8"/>
      <c r="AQD95" s="8"/>
      <c r="AQE95" s="8"/>
      <c r="AQF95" s="8"/>
      <c r="AQG95" s="8"/>
      <c r="AQH95" s="8"/>
      <c r="AQI95" s="8"/>
      <c r="AQJ95" s="8"/>
      <c r="AQK95" s="8"/>
      <c r="AQL95" s="8"/>
      <c r="AQM95" s="8"/>
      <c r="AQN95" s="8"/>
      <c r="AQO95" s="8"/>
      <c r="AQP95" s="8"/>
      <c r="AQQ95" s="8"/>
      <c r="AQR95" s="8"/>
      <c r="AQS95" s="8"/>
      <c r="AQT95" s="8"/>
      <c r="AQU95" s="8"/>
      <c r="AQV95" s="8"/>
      <c r="AQW95" s="8"/>
      <c r="AQX95" s="8"/>
      <c r="AQY95" s="8"/>
      <c r="AQZ95" s="8"/>
      <c r="ARA95" s="8"/>
      <c r="ARB95" s="8"/>
      <c r="ARC95" s="8"/>
      <c r="ARD95" s="8"/>
      <c r="ARE95" s="8"/>
      <c r="ARF95" s="8"/>
      <c r="ARG95" s="8"/>
      <c r="ARH95" s="8"/>
      <c r="ARI95" s="8"/>
      <c r="ARJ95" s="8"/>
      <c r="ARK95" s="8"/>
      <c r="ARL95" s="8"/>
      <c r="ARM95" s="8"/>
      <c r="ARN95" s="8"/>
      <c r="ARO95" s="8"/>
      <c r="ARP95" s="8"/>
      <c r="ARQ95" s="8"/>
      <c r="ARR95" s="8"/>
      <c r="ARS95" s="8"/>
      <c r="ART95" s="8"/>
      <c r="ARU95" s="8"/>
      <c r="ARV95" s="8"/>
      <c r="ARW95" s="8"/>
      <c r="ARX95" s="8"/>
      <c r="ARY95" s="8"/>
      <c r="ARZ95" s="8"/>
      <c r="ASA95" s="8"/>
      <c r="ASB95" s="8"/>
      <c r="ASC95" s="8"/>
      <c r="ASD95" s="8"/>
      <c r="ASE95" s="8"/>
      <c r="ASF95" s="8"/>
      <c r="ASG95" s="8"/>
      <c r="ASH95" s="8"/>
      <c r="ASI95" s="8"/>
      <c r="ASJ95" s="8"/>
      <c r="ASK95" s="8"/>
      <c r="ASL95" s="8"/>
      <c r="ASM95" s="8"/>
      <c r="ASN95" s="8"/>
      <c r="ASO95" s="8"/>
      <c r="ASP95" s="8"/>
      <c r="ASQ95" s="8"/>
      <c r="ASR95" s="8"/>
      <c r="ASS95" s="8"/>
      <c r="AST95" s="8"/>
      <c r="ASU95" s="8"/>
      <c r="ASV95" s="8"/>
      <c r="ASW95" s="8"/>
      <c r="ASX95" s="8"/>
      <c r="ASY95" s="8"/>
      <c r="ASZ95" s="8"/>
      <c r="ATA95" s="8"/>
      <c r="ATB95" s="8"/>
      <c r="ATC95" s="8"/>
      <c r="ATD95" s="8"/>
      <c r="ATE95" s="8"/>
      <c r="ATF95" s="8"/>
      <c r="ATG95" s="8"/>
      <c r="ATH95" s="8"/>
      <c r="ATI95" s="8"/>
      <c r="ATJ95" s="8"/>
      <c r="ATK95" s="8"/>
      <c r="ATL95" s="8"/>
      <c r="ATM95" s="8"/>
      <c r="ATN95" s="8"/>
      <c r="ATO95" s="8"/>
      <c r="ATP95" s="8"/>
      <c r="ATQ95" s="8"/>
      <c r="ATR95" s="8"/>
      <c r="ATS95" s="8"/>
      <c r="ATT95" s="8"/>
      <c r="ATU95" s="8"/>
      <c r="ATV95" s="8"/>
      <c r="ATW95" s="8"/>
      <c r="ATX95" s="8"/>
      <c r="ATY95" s="8"/>
      <c r="ATZ95" s="8"/>
      <c r="AUA95" s="8"/>
      <c r="AUB95" s="8"/>
      <c r="AUC95" s="8"/>
      <c r="AUD95" s="8"/>
      <c r="AUE95" s="8"/>
      <c r="AUF95" s="8"/>
      <c r="AUG95" s="8"/>
      <c r="AUH95" s="8"/>
      <c r="AUI95" s="8"/>
      <c r="AUJ95" s="8"/>
      <c r="AUK95" s="8"/>
      <c r="AUL95" s="8"/>
      <c r="AUM95" s="8"/>
      <c r="AUN95" s="8"/>
      <c r="AUO95" s="8"/>
      <c r="AUP95" s="8"/>
      <c r="AUQ95" s="8"/>
      <c r="AUR95" s="8"/>
      <c r="AUS95" s="8"/>
      <c r="AUT95" s="8"/>
      <c r="AUU95" s="8"/>
      <c r="AUV95" s="8"/>
      <c r="AUW95" s="8"/>
      <c r="AUX95" s="8"/>
      <c r="AUY95" s="8"/>
      <c r="AUZ95" s="8"/>
      <c r="AVA95" s="8"/>
      <c r="AVB95" s="8"/>
      <c r="AVC95" s="8"/>
      <c r="AVD95" s="8"/>
      <c r="AVE95" s="8"/>
      <c r="AVF95" s="8"/>
      <c r="AVG95" s="8"/>
      <c r="AVH95" s="8"/>
      <c r="AVI95" s="8"/>
      <c r="AVJ95" s="8"/>
      <c r="AVK95" s="8"/>
      <c r="AVL95" s="8"/>
      <c r="AVM95" s="8"/>
      <c r="AVN95" s="8"/>
      <c r="AVO95" s="8"/>
      <c r="AVP95" s="8"/>
      <c r="AVQ95" s="8"/>
      <c r="AVR95" s="8"/>
      <c r="AVS95" s="8"/>
      <c r="AVT95" s="8"/>
      <c r="AVU95" s="8"/>
      <c r="AVV95" s="8"/>
      <c r="AVW95" s="8"/>
      <c r="AVX95" s="8"/>
      <c r="AVY95" s="8"/>
      <c r="AVZ95" s="8"/>
      <c r="AWA95" s="8"/>
      <c r="AWB95" s="8"/>
      <c r="AWC95" s="8"/>
      <c r="AWD95" s="8"/>
      <c r="AWE95" s="8"/>
      <c r="AWF95" s="8"/>
      <c r="AWG95" s="8"/>
      <c r="AWH95" s="8"/>
      <c r="AWI95" s="8"/>
      <c r="AWJ95" s="8"/>
      <c r="AWK95" s="8"/>
      <c r="AWL95" s="8"/>
      <c r="AWM95" s="8"/>
      <c r="AWN95" s="8"/>
      <c r="AWO95" s="8"/>
      <c r="AWP95" s="8"/>
      <c r="AWQ95" s="8"/>
      <c r="AWR95" s="8"/>
      <c r="AWS95" s="8"/>
      <c r="AWT95" s="8"/>
      <c r="AWU95" s="8"/>
      <c r="AWV95" s="8"/>
      <c r="AWW95" s="8"/>
      <c r="AWX95" s="8"/>
      <c r="AWY95" s="8"/>
      <c r="AWZ95" s="8"/>
      <c r="AXA95" s="8"/>
      <c r="AXB95" s="8"/>
      <c r="AXC95" s="8"/>
      <c r="AXD95" s="8"/>
      <c r="AXE95" s="8"/>
      <c r="AXF95" s="8"/>
      <c r="AXG95" s="8"/>
      <c r="AXH95" s="8"/>
      <c r="AXI95" s="8"/>
      <c r="AXJ95" s="8"/>
      <c r="AXK95" s="8"/>
      <c r="AXL95" s="8"/>
      <c r="AXM95" s="8"/>
      <c r="AXN95" s="8"/>
      <c r="AXO95" s="8"/>
      <c r="AXP95" s="8"/>
      <c r="AXQ95" s="8"/>
      <c r="AXR95" s="8"/>
      <c r="AXS95" s="8"/>
      <c r="AXT95" s="8"/>
      <c r="AXU95" s="8"/>
      <c r="AXV95" s="8"/>
      <c r="AXW95" s="8"/>
      <c r="AXX95" s="8"/>
      <c r="AXY95" s="8"/>
      <c r="AXZ95" s="8"/>
      <c r="AYA95" s="8"/>
      <c r="AYB95" s="8"/>
      <c r="AYC95" s="8"/>
      <c r="AYD95" s="8"/>
      <c r="AYE95" s="8"/>
      <c r="AYF95" s="8"/>
      <c r="AYG95" s="8"/>
      <c r="AYH95" s="8"/>
      <c r="AYI95" s="8"/>
      <c r="AYJ95" s="8"/>
      <c r="AYK95" s="8"/>
      <c r="AYL95" s="8"/>
      <c r="AYM95" s="8"/>
      <c r="AYN95" s="8"/>
      <c r="AYO95" s="8"/>
      <c r="AYP95" s="8"/>
      <c r="AYQ95" s="8"/>
      <c r="AYR95" s="8"/>
      <c r="AYS95" s="8"/>
      <c r="AYT95" s="8"/>
      <c r="AYU95" s="8"/>
      <c r="AYV95" s="8"/>
      <c r="AYW95" s="8"/>
      <c r="AYX95" s="8"/>
      <c r="AYY95" s="8"/>
      <c r="AYZ95" s="8"/>
      <c r="AZA95" s="8"/>
      <c r="AZB95" s="8"/>
      <c r="AZC95" s="8"/>
      <c r="AZD95" s="8"/>
      <c r="AZE95" s="8"/>
      <c r="AZF95" s="8"/>
      <c r="AZG95" s="8"/>
      <c r="AZH95" s="8"/>
      <c r="AZI95" s="8"/>
      <c r="AZJ95" s="8"/>
      <c r="AZK95" s="8"/>
      <c r="AZL95" s="8"/>
      <c r="AZM95" s="8"/>
      <c r="AZN95" s="8"/>
      <c r="AZO95" s="8"/>
      <c r="AZP95" s="8"/>
      <c r="AZQ95" s="8"/>
      <c r="AZR95" s="8"/>
      <c r="AZS95" s="8"/>
      <c r="AZT95" s="8"/>
      <c r="AZU95" s="8"/>
      <c r="AZV95" s="8"/>
      <c r="AZW95" s="8"/>
      <c r="AZX95" s="8"/>
      <c r="AZY95" s="8"/>
      <c r="AZZ95" s="8"/>
      <c r="BAA95" s="8"/>
      <c r="BAB95" s="8"/>
      <c r="BAC95" s="8"/>
      <c r="BAD95" s="8"/>
      <c r="BAE95" s="8"/>
      <c r="BAF95" s="8"/>
      <c r="BAG95" s="8"/>
      <c r="BAH95" s="8"/>
      <c r="BAI95" s="8"/>
      <c r="BAJ95" s="8"/>
      <c r="BAK95" s="8"/>
      <c r="BAL95" s="8"/>
      <c r="BAM95" s="8"/>
      <c r="BAN95" s="8"/>
      <c r="BAO95" s="8"/>
      <c r="BAP95" s="8"/>
      <c r="BAQ95" s="8"/>
      <c r="BAR95" s="8"/>
      <c r="BAS95" s="8"/>
      <c r="BAT95" s="8"/>
      <c r="BAU95" s="8"/>
      <c r="BAV95" s="8"/>
      <c r="BAW95" s="8"/>
      <c r="BAX95" s="8"/>
      <c r="BAY95" s="8"/>
      <c r="BAZ95" s="8"/>
      <c r="BBA95" s="8"/>
      <c r="BBB95" s="8"/>
      <c r="BBC95" s="8"/>
      <c r="BBD95" s="8"/>
      <c r="BBE95" s="8"/>
      <c r="BBF95" s="8"/>
      <c r="BBG95" s="8"/>
      <c r="BBH95" s="8"/>
      <c r="BBI95" s="8"/>
      <c r="BBJ95" s="8"/>
      <c r="BBK95" s="8"/>
      <c r="BBL95" s="8"/>
      <c r="BBM95" s="8"/>
      <c r="BBN95" s="8"/>
      <c r="BBO95" s="8"/>
      <c r="BBP95" s="8"/>
      <c r="BBQ95" s="8"/>
      <c r="BBR95" s="8"/>
      <c r="BBS95" s="8"/>
      <c r="BBT95" s="8"/>
      <c r="BBU95" s="8"/>
      <c r="BBV95" s="8"/>
      <c r="BBW95" s="8"/>
      <c r="BBX95" s="8"/>
      <c r="BBY95" s="8"/>
      <c r="BBZ95" s="8"/>
      <c r="BCA95" s="8"/>
      <c r="BCB95" s="8"/>
      <c r="BCC95" s="8"/>
      <c r="BCD95" s="8"/>
      <c r="BCE95" s="8"/>
      <c r="BCF95" s="8"/>
      <c r="BCG95" s="8"/>
      <c r="BCH95" s="8"/>
      <c r="BCI95" s="8"/>
      <c r="BCJ95" s="8"/>
      <c r="BCK95" s="8"/>
      <c r="BCL95" s="8"/>
      <c r="BCM95" s="8"/>
      <c r="BCN95" s="8"/>
      <c r="BCO95" s="8"/>
      <c r="BCP95" s="8"/>
      <c r="BCQ95" s="8"/>
      <c r="BCR95" s="8"/>
      <c r="BCS95" s="8"/>
      <c r="BCT95" s="8"/>
      <c r="BCU95" s="8"/>
      <c r="BCV95" s="8"/>
      <c r="BCW95" s="8"/>
      <c r="BCX95" s="8"/>
      <c r="BCY95" s="8"/>
      <c r="BCZ95" s="8"/>
      <c r="BDA95" s="8"/>
      <c r="BDB95" s="8"/>
      <c r="BDC95" s="8"/>
      <c r="BDD95" s="8"/>
      <c r="BDE95" s="8"/>
      <c r="BDF95" s="8"/>
      <c r="BDG95" s="8"/>
      <c r="BDH95" s="8"/>
      <c r="BDI95" s="8"/>
      <c r="BDJ95" s="8"/>
      <c r="BDK95" s="8"/>
      <c r="BDL95" s="8"/>
      <c r="BDM95" s="8"/>
      <c r="BDN95" s="8"/>
      <c r="BDO95" s="8"/>
      <c r="BDP95" s="8"/>
      <c r="BDQ95" s="8"/>
      <c r="BDR95" s="8"/>
      <c r="BDS95" s="8"/>
      <c r="BDT95" s="8"/>
      <c r="BDU95" s="8"/>
      <c r="BDV95" s="8"/>
      <c r="BDW95" s="8"/>
      <c r="BDX95" s="8"/>
      <c r="BDY95" s="8"/>
      <c r="BDZ95" s="8"/>
      <c r="BEA95" s="8"/>
      <c r="BEB95" s="8"/>
      <c r="BEC95" s="8"/>
      <c r="BED95" s="8"/>
      <c r="BEE95" s="8"/>
      <c r="BEF95" s="8"/>
      <c r="BEG95" s="8"/>
      <c r="BEH95" s="8"/>
      <c r="BEI95" s="8"/>
      <c r="BEJ95" s="8"/>
      <c r="BEK95" s="8"/>
      <c r="BEL95" s="8"/>
      <c r="BEM95" s="8"/>
      <c r="BEN95" s="8"/>
      <c r="BEO95" s="8"/>
      <c r="BEP95" s="8"/>
      <c r="BEQ95" s="8"/>
      <c r="BER95" s="8"/>
      <c r="BES95" s="8"/>
      <c r="BET95" s="8"/>
      <c r="BEU95" s="8"/>
      <c r="BEV95" s="8"/>
      <c r="BEW95" s="8"/>
      <c r="BEX95" s="8"/>
      <c r="BEY95" s="8"/>
      <c r="BEZ95" s="8"/>
      <c r="BFA95" s="8"/>
      <c r="BFB95" s="8"/>
      <c r="BFC95" s="8"/>
      <c r="BFD95" s="8"/>
      <c r="BFE95" s="8"/>
      <c r="BFF95" s="8"/>
      <c r="BFG95" s="8"/>
      <c r="BFH95" s="8"/>
      <c r="BFI95" s="8"/>
      <c r="BFJ95" s="8"/>
      <c r="BFK95" s="8"/>
      <c r="BFL95" s="8"/>
      <c r="BFM95" s="8"/>
      <c r="BFN95" s="8"/>
      <c r="BFO95" s="8"/>
      <c r="BFP95" s="8"/>
      <c r="BFQ95" s="8"/>
      <c r="BFR95" s="8"/>
      <c r="BFS95" s="8"/>
      <c r="BFT95" s="8"/>
      <c r="BFU95" s="8"/>
      <c r="BFV95" s="8"/>
      <c r="BFW95" s="8"/>
      <c r="BFX95" s="8"/>
      <c r="BFY95" s="8"/>
      <c r="BFZ95" s="8"/>
      <c r="BGA95" s="8"/>
      <c r="BGB95" s="8"/>
      <c r="BGC95" s="8"/>
      <c r="BGD95" s="8"/>
      <c r="BGE95" s="8"/>
      <c r="BGF95" s="8"/>
      <c r="BGG95" s="8"/>
      <c r="BGH95" s="8"/>
      <c r="BGI95" s="8"/>
      <c r="BGJ95" s="8"/>
      <c r="BGK95" s="8"/>
      <c r="BGL95" s="8"/>
      <c r="BGM95" s="8"/>
      <c r="BGN95" s="8"/>
      <c r="BGO95" s="8"/>
      <c r="BGP95" s="8"/>
      <c r="BGQ95" s="8"/>
      <c r="BGR95" s="8"/>
      <c r="BGS95" s="8"/>
      <c r="BGT95" s="8"/>
      <c r="BGU95" s="8"/>
      <c r="BGV95" s="8"/>
      <c r="BGW95" s="8"/>
      <c r="BGX95" s="8"/>
      <c r="BGY95" s="8"/>
      <c r="BGZ95" s="8"/>
      <c r="BHA95" s="8"/>
      <c r="BHB95" s="8"/>
      <c r="BHC95" s="8"/>
      <c r="BHD95" s="8"/>
      <c r="BHE95" s="8"/>
      <c r="BHF95" s="8"/>
      <c r="BHG95" s="8"/>
      <c r="BHH95" s="8"/>
      <c r="BHI95" s="8"/>
      <c r="BHJ95" s="8"/>
      <c r="BHK95" s="8"/>
      <c r="BHL95" s="8"/>
      <c r="BHM95" s="8"/>
      <c r="BHN95" s="8"/>
      <c r="BHO95" s="8"/>
      <c r="BHP95" s="8"/>
      <c r="BHQ95" s="8"/>
      <c r="BHR95" s="8"/>
      <c r="BHS95" s="8"/>
      <c r="BHT95" s="8"/>
      <c r="BHU95" s="8"/>
      <c r="BHV95" s="8"/>
      <c r="BHW95" s="8"/>
      <c r="BHX95" s="8"/>
      <c r="BHY95" s="8"/>
      <c r="BHZ95" s="8"/>
      <c r="BIA95" s="8"/>
      <c r="BIB95" s="8"/>
      <c r="BIC95" s="8"/>
      <c r="BID95" s="8"/>
      <c r="BIE95" s="8"/>
      <c r="BIF95" s="8"/>
      <c r="BIG95" s="8"/>
      <c r="BIH95" s="8"/>
      <c r="BII95" s="8"/>
      <c r="BIJ95" s="8"/>
      <c r="BIK95" s="8"/>
      <c r="BIL95" s="8"/>
      <c r="BIM95" s="8"/>
      <c r="BIN95" s="8"/>
      <c r="BIO95" s="8"/>
      <c r="BIP95" s="8"/>
      <c r="BIQ95" s="8"/>
      <c r="BIR95" s="8"/>
      <c r="BIS95" s="8"/>
      <c r="BIT95" s="8"/>
      <c r="BIU95" s="8"/>
      <c r="BIV95" s="8"/>
      <c r="BIW95" s="8"/>
      <c r="BIX95" s="8"/>
      <c r="BIY95" s="8"/>
      <c r="BIZ95" s="8"/>
      <c r="BJA95" s="8"/>
      <c r="BJB95" s="8"/>
      <c r="BJC95" s="8"/>
      <c r="BJD95" s="8"/>
      <c r="BJE95" s="8"/>
      <c r="BJF95" s="8"/>
      <c r="BJG95" s="8"/>
      <c r="BJH95" s="8"/>
      <c r="BJI95" s="8"/>
      <c r="BJJ95" s="8"/>
      <c r="BJK95" s="8"/>
      <c r="BJL95" s="8"/>
      <c r="BJM95" s="8"/>
      <c r="BJN95" s="8"/>
      <c r="BJO95" s="8"/>
      <c r="BJP95" s="8"/>
      <c r="BJQ95" s="8"/>
      <c r="BJR95" s="8"/>
      <c r="BJS95" s="8"/>
      <c r="BJT95" s="8"/>
      <c r="BJU95" s="8"/>
      <c r="BJV95" s="8"/>
      <c r="BJW95" s="8"/>
      <c r="BJX95" s="8"/>
      <c r="BJY95" s="8"/>
      <c r="BJZ95" s="8"/>
      <c r="BKA95" s="8"/>
      <c r="BKB95" s="8"/>
      <c r="BKC95" s="8"/>
      <c r="BKD95" s="8"/>
      <c r="BKE95" s="8"/>
      <c r="BKF95" s="8"/>
      <c r="BKG95" s="8"/>
      <c r="BKH95" s="8"/>
      <c r="BKI95" s="8"/>
      <c r="BKJ95" s="8"/>
      <c r="BKK95" s="8"/>
      <c r="BKL95" s="8"/>
      <c r="BKM95" s="8"/>
      <c r="BKN95" s="8"/>
      <c r="BKO95" s="8"/>
      <c r="BKP95" s="8"/>
      <c r="BKQ95" s="8"/>
      <c r="BKR95" s="8"/>
      <c r="BKS95" s="8"/>
      <c r="BKT95" s="8"/>
      <c r="BKU95" s="8"/>
      <c r="BKV95" s="8"/>
      <c r="BKW95" s="8"/>
      <c r="BKX95" s="8"/>
      <c r="BKY95" s="8"/>
      <c r="BKZ95" s="8"/>
      <c r="BLA95" s="8"/>
      <c r="BLB95" s="8"/>
      <c r="BLC95" s="8"/>
      <c r="BLD95" s="8"/>
      <c r="BLE95" s="8"/>
      <c r="BLF95" s="8"/>
      <c r="BLG95" s="8"/>
      <c r="BLH95" s="8"/>
      <c r="BLI95" s="8"/>
      <c r="BLJ95" s="8"/>
      <c r="BLK95" s="8"/>
      <c r="BLL95" s="8"/>
      <c r="BLM95" s="8"/>
      <c r="BLN95" s="8"/>
      <c r="BLO95" s="8"/>
      <c r="BLP95" s="8"/>
      <c r="BLQ95" s="8"/>
      <c r="BLR95" s="8"/>
      <c r="BLS95" s="8"/>
      <c r="BLT95" s="8"/>
      <c r="BLU95" s="8"/>
      <c r="BLV95" s="8"/>
      <c r="BLW95" s="8"/>
      <c r="BLX95" s="8"/>
      <c r="BLY95" s="8"/>
      <c r="BLZ95" s="8"/>
      <c r="BMA95" s="8"/>
      <c r="BMB95" s="8"/>
      <c r="BMC95" s="8"/>
      <c r="BMD95" s="8"/>
      <c r="BME95" s="8"/>
      <c r="BMF95" s="8"/>
      <c r="BMG95" s="8"/>
      <c r="BMH95" s="8"/>
      <c r="BMI95" s="8"/>
      <c r="BMJ95" s="8"/>
      <c r="BMK95" s="8"/>
      <c r="BML95" s="8"/>
      <c r="BMM95" s="8"/>
      <c r="BMN95" s="8"/>
      <c r="BMO95" s="8"/>
      <c r="BMP95" s="8"/>
      <c r="BMQ95" s="8"/>
      <c r="BMR95" s="8"/>
      <c r="BMS95" s="8"/>
      <c r="BMT95" s="8"/>
      <c r="BMU95" s="8"/>
      <c r="BMV95" s="8"/>
      <c r="BMW95" s="8"/>
      <c r="BMX95" s="8"/>
      <c r="BMY95" s="8"/>
      <c r="BMZ95" s="8"/>
      <c r="BNA95" s="8"/>
      <c r="BNB95" s="8"/>
      <c r="BNC95" s="8"/>
      <c r="BND95" s="8"/>
      <c r="BNE95" s="8"/>
      <c r="BNF95" s="8"/>
      <c r="BNG95" s="8"/>
      <c r="BNH95" s="8"/>
      <c r="BNI95" s="8"/>
      <c r="BNJ95" s="8"/>
      <c r="BNK95" s="8"/>
      <c r="BNL95" s="8"/>
      <c r="BNM95" s="8"/>
      <c r="BNN95" s="8"/>
      <c r="BNO95" s="8"/>
      <c r="BNP95" s="8"/>
      <c r="BNQ95" s="8"/>
      <c r="BNR95" s="8"/>
      <c r="BNS95" s="8"/>
      <c r="BNT95" s="8"/>
      <c r="BNU95" s="8"/>
      <c r="BNV95" s="8"/>
      <c r="BNW95" s="8"/>
      <c r="BNX95" s="8"/>
      <c r="BNY95" s="8"/>
      <c r="BNZ95" s="8"/>
      <c r="BOA95" s="8"/>
      <c r="BOB95" s="8"/>
      <c r="BOC95" s="8"/>
      <c r="BOD95" s="8"/>
      <c r="BOE95" s="8"/>
      <c r="BOF95" s="8"/>
      <c r="BOG95" s="8"/>
      <c r="BOH95" s="8"/>
      <c r="BOI95" s="8"/>
      <c r="BOJ95" s="8"/>
      <c r="BOK95" s="8"/>
      <c r="BOL95" s="8"/>
      <c r="BOM95" s="8"/>
      <c r="BON95" s="8"/>
      <c r="BOO95" s="8"/>
      <c r="BOP95" s="8"/>
      <c r="BOQ95" s="8"/>
      <c r="BOR95" s="8"/>
      <c r="BOS95" s="8"/>
      <c r="BOT95" s="8"/>
      <c r="BOU95" s="8"/>
      <c r="BOV95" s="8"/>
      <c r="BOW95" s="8"/>
      <c r="BOX95" s="8"/>
      <c r="BOY95" s="8"/>
      <c r="BOZ95" s="8"/>
      <c r="BPA95" s="8"/>
      <c r="BPB95" s="8"/>
      <c r="BPC95" s="8"/>
      <c r="BPD95" s="8"/>
      <c r="BPE95" s="8"/>
      <c r="BPF95" s="8"/>
      <c r="BPG95" s="8"/>
      <c r="BPH95" s="8"/>
      <c r="BPI95" s="8"/>
      <c r="BPJ95" s="8"/>
      <c r="BPK95" s="8"/>
      <c r="BPL95" s="8"/>
      <c r="BPM95" s="8"/>
      <c r="BPN95" s="8"/>
      <c r="BPO95" s="8"/>
      <c r="BPP95" s="8"/>
      <c r="BPQ95" s="8"/>
      <c r="BPR95" s="8"/>
      <c r="BPS95" s="8"/>
      <c r="BPT95" s="8"/>
      <c r="BPU95" s="8"/>
      <c r="BPV95" s="8"/>
      <c r="BPW95" s="8"/>
      <c r="BPX95" s="8"/>
      <c r="BPY95" s="8"/>
      <c r="BPZ95" s="8"/>
      <c r="BQA95" s="8"/>
      <c r="BQB95" s="8"/>
      <c r="BQC95" s="8"/>
      <c r="BQD95" s="8"/>
      <c r="BQE95" s="8"/>
      <c r="BQF95" s="8"/>
      <c r="BQG95" s="8"/>
      <c r="BQH95" s="8"/>
      <c r="BQI95" s="8"/>
      <c r="BQJ95" s="8"/>
      <c r="BQK95" s="8"/>
      <c r="BQL95" s="8"/>
      <c r="BQM95" s="8"/>
      <c r="BQN95" s="8"/>
      <c r="BQO95" s="8"/>
      <c r="BQP95" s="8"/>
      <c r="BQQ95" s="8"/>
      <c r="BQR95" s="8"/>
      <c r="BQS95" s="8"/>
      <c r="BQT95" s="8"/>
      <c r="BQU95" s="8"/>
      <c r="BQV95" s="8"/>
      <c r="BQW95" s="8"/>
      <c r="BQX95" s="8"/>
      <c r="BQY95" s="8"/>
      <c r="BQZ95" s="8"/>
      <c r="BRA95" s="8"/>
      <c r="BRB95" s="8"/>
      <c r="BRC95" s="8"/>
      <c r="BRD95" s="8"/>
      <c r="BRE95" s="8"/>
      <c r="BRF95" s="8"/>
      <c r="BRG95" s="8"/>
      <c r="BRH95" s="8"/>
      <c r="BRI95" s="8"/>
      <c r="BRJ95" s="8"/>
      <c r="BRK95" s="8"/>
      <c r="BRL95" s="8"/>
      <c r="BRM95" s="8"/>
      <c r="BRN95" s="8"/>
      <c r="BRO95" s="8"/>
      <c r="BRP95" s="8"/>
      <c r="BRQ95" s="8"/>
      <c r="BRR95" s="8"/>
      <c r="BRS95" s="8"/>
      <c r="BRT95" s="8"/>
      <c r="BRU95" s="8"/>
      <c r="BRV95" s="8"/>
      <c r="BRW95" s="8"/>
      <c r="BRX95" s="8"/>
      <c r="BRY95" s="8"/>
      <c r="BRZ95" s="8"/>
      <c r="BSA95" s="8"/>
      <c r="BSB95" s="8"/>
      <c r="BSC95" s="8"/>
      <c r="BSD95" s="8"/>
      <c r="BSE95" s="8"/>
      <c r="BSF95" s="8"/>
      <c r="BSG95" s="8"/>
      <c r="BSH95" s="8"/>
      <c r="BSI95" s="8"/>
      <c r="BSJ95" s="8"/>
      <c r="BSK95" s="8"/>
      <c r="BSL95" s="8"/>
      <c r="BSM95" s="8"/>
      <c r="BSN95" s="8"/>
      <c r="BSO95" s="8"/>
      <c r="BSP95" s="8"/>
      <c r="BSQ95" s="8"/>
      <c r="BSR95" s="8"/>
      <c r="BSS95" s="8"/>
      <c r="BST95" s="8"/>
      <c r="BSU95" s="8"/>
      <c r="BSV95" s="8"/>
      <c r="BSW95" s="8"/>
      <c r="BSX95" s="8"/>
      <c r="BSY95" s="8"/>
      <c r="BSZ95" s="8"/>
      <c r="BTA95" s="8"/>
      <c r="BTB95" s="8"/>
      <c r="BTC95" s="8"/>
      <c r="BTD95" s="8"/>
      <c r="BTE95" s="8"/>
      <c r="BTF95" s="8"/>
      <c r="BTG95" s="8"/>
      <c r="BTH95" s="8"/>
      <c r="BTI95" s="8"/>
      <c r="BTJ95" s="8"/>
      <c r="BTK95" s="8"/>
      <c r="BTL95" s="8"/>
      <c r="BTM95" s="8"/>
      <c r="BTN95" s="8"/>
      <c r="BTO95" s="8"/>
      <c r="BTP95" s="8"/>
      <c r="BTQ95" s="8"/>
      <c r="BTR95" s="8"/>
      <c r="BTS95" s="8"/>
      <c r="BTT95" s="8"/>
      <c r="BTU95" s="8"/>
      <c r="BTV95" s="8"/>
      <c r="BTW95" s="8"/>
      <c r="BTX95" s="8"/>
      <c r="BTY95" s="8"/>
      <c r="BTZ95" s="8"/>
      <c r="BUA95" s="8"/>
      <c r="BUB95" s="8"/>
      <c r="BUC95" s="8"/>
      <c r="BUD95" s="8"/>
      <c r="BUE95" s="8"/>
      <c r="BUF95" s="8"/>
      <c r="BUG95" s="8"/>
      <c r="BUH95" s="8"/>
      <c r="BUI95" s="8"/>
      <c r="BUJ95" s="8"/>
      <c r="BUK95" s="8"/>
      <c r="BUL95" s="8"/>
      <c r="BUM95" s="8"/>
      <c r="BUN95" s="8"/>
      <c r="BUO95" s="8"/>
      <c r="BUP95" s="8"/>
      <c r="BUQ95" s="8"/>
      <c r="BUR95" s="8"/>
      <c r="BUS95" s="8"/>
      <c r="BUT95" s="8"/>
      <c r="BUU95" s="8"/>
      <c r="BUV95" s="8"/>
      <c r="BUW95" s="8"/>
      <c r="BUX95" s="8"/>
      <c r="BUY95" s="8"/>
      <c r="BUZ95" s="8"/>
      <c r="BVA95" s="8"/>
      <c r="BVB95" s="8"/>
      <c r="BVC95" s="8"/>
      <c r="BVD95" s="8"/>
      <c r="BVE95" s="8"/>
      <c r="BVF95" s="8"/>
      <c r="BVG95" s="8"/>
      <c r="BVH95" s="8"/>
      <c r="BVI95" s="8"/>
      <c r="BVJ95" s="8"/>
      <c r="BVK95" s="8"/>
      <c r="BVL95" s="8"/>
      <c r="BVM95" s="8"/>
      <c r="BVN95" s="8"/>
      <c r="BVO95" s="8"/>
      <c r="BVP95" s="8"/>
      <c r="BVQ95" s="8"/>
      <c r="BVR95" s="8"/>
      <c r="BVS95" s="8"/>
      <c r="BVT95" s="8"/>
      <c r="BVU95" s="8"/>
      <c r="BVV95" s="8"/>
      <c r="BVW95" s="8"/>
      <c r="BVX95" s="8"/>
      <c r="BVY95" s="8"/>
      <c r="BVZ95" s="8"/>
      <c r="BWA95" s="8"/>
      <c r="BWB95" s="8"/>
      <c r="BWC95" s="8"/>
      <c r="BWD95" s="8"/>
      <c r="BWE95" s="8"/>
      <c r="BWF95" s="8"/>
      <c r="BWG95" s="8"/>
      <c r="BWH95" s="8"/>
      <c r="BWI95" s="8"/>
      <c r="BWJ95" s="8"/>
      <c r="BWK95" s="8"/>
      <c r="BWL95" s="8"/>
      <c r="BWM95" s="8"/>
      <c r="BWN95" s="8"/>
      <c r="BWO95" s="8"/>
      <c r="BWP95" s="8"/>
      <c r="BWQ95" s="8"/>
      <c r="BWR95" s="8"/>
      <c r="BWS95" s="8"/>
      <c r="BWT95" s="8"/>
      <c r="BWU95" s="8"/>
      <c r="BWV95" s="8"/>
      <c r="BWW95" s="8"/>
      <c r="BWX95" s="8"/>
      <c r="BWY95" s="8"/>
      <c r="BWZ95" s="8"/>
      <c r="BXA95" s="8"/>
      <c r="BXB95" s="8"/>
      <c r="BXC95" s="8"/>
      <c r="BXD95" s="8"/>
      <c r="BXE95" s="8"/>
      <c r="BXF95" s="8"/>
      <c r="BXG95" s="8"/>
      <c r="BXH95" s="8"/>
      <c r="BXI95" s="8"/>
      <c r="BXJ95" s="8"/>
      <c r="BXK95" s="8"/>
      <c r="BXL95" s="8"/>
      <c r="BXM95" s="8"/>
      <c r="BXN95" s="8"/>
      <c r="BXO95" s="8"/>
      <c r="BXP95" s="8"/>
      <c r="BXQ95" s="8"/>
      <c r="BXR95" s="8"/>
      <c r="BXS95" s="8"/>
      <c r="BXT95" s="8"/>
      <c r="BXU95" s="8"/>
      <c r="BXV95" s="8"/>
      <c r="BXW95" s="8"/>
      <c r="BXX95" s="8"/>
      <c r="BXY95" s="8"/>
      <c r="BXZ95" s="8"/>
      <c r="BYA95" s="8"/>
      <c r="BYB95" s="8"/>
      <c r="BYC95" s="8"/>
      <c r="BYD95" s="8"/>
      <c r="BYE95" s="8"/>
      <c r="BYF95" s="8"/>
      <c r="BYG95" s="8"/>
      <c r="BYH95" s="8"/>
      <c r="BYI95" s="8"/>
      <c r="BYJ95" s="8"/>
      <c r="BYK95" s="8"/>
      <c r="BYL95" s="8"/>
      <c r="BYM95" s="8"/>
      <c r="BYN95" s="8"/>
      <c r="BYO95" s="8"/>
      <c r="BYP95" s="8"/>
      <c r="BYQ95" s="8"/>
      <c r="BYR95" s="8"/>
      <c r="BYS95" s="8"/>
      <c r="BYT95" s="8"/>
      <c r="BYU95" s="8"/>
      <c r="BYV95" s="8"/>
      <c r="BYW95" s="8"/>
      <c r="BYX95" s="8"/>
      <c r="BYY95" s="8"/>
      <c r="BYZ95" s="8"/>
      <c r="BZA95" s="8"/>
      <c r="BZB95" s="8"/>
      <c r="BZC95" s="8"/>
      <c r="BZD95" s="8"/>
      <c r="BZE95" s="8"/>
      <c r="BZF95" s="8"/>
      <c r="BZG95" s="8"/>
      <c r="BZH95" s="8"/>
      <c r="BZI95" s="8"/>
      <c r="BZJ95" s="8"/>
      <c r="BZK95" s="8"/>
      <c r="BZL95" s="8"/>
      <c r="BZM95" s="8"/>
      <c r="BZN95" s="8"/>
      <c r="BZO95" s="8"/>
      <c r="BZP95" s="8"/>
      <c r="BZQ95" s="8"/>
      <c r="BZR95" s="8"/>
      <c r="BZS95" s="8"/>
      <c r="BZT95" s="8"/>
      <c r="BZU95" s="8"/>
      <c r="BZV95" s="8"/>
      <c r="BZW95" s="8"/>
      <c r="BZX95" s="8"/>
      <c r="BZY95" s="8"/>
      <c r="BZZ95" s="8"/>
      <c r="CAA95" s="8"/>
      <c r="CAB95" s="8"/>
      <c r="CAC95" s="8"/>
      <c r="CAD95" s="8"/>
      <c r="CAE95" s="8"/>
      <c r="CAF95" s="8"/>
      <c r="CAG95" s="8"/>
      <c r="CAH95" s="8"/>
      <c r="CAI95" s="8"/>
      <c r="CAJ95" s="8"/>
      <c r="CAK95" s="8"/>
      <c r="CAL95" s="8"/>
      <c r="CAM95" s="8"/>
      <c r="CAN95" s="8"/>
      <c r="CAO95" s="8"/>
      <c r="CAP95" s="8"/>
      <c r="CAQ95" s="8"/>
      <c r="CAR95" s="8"/>
      <c r="CAS95" s="8"/>
      <c r="CAT95" s="8"/>
      <c r="CAU95" s="8"/>
      <c r="CAV95" s="8"/>
      <c r="CAW95" s="8"/>
      <c r="CAX95" s="8"/>
      <c r="CAY95" s="8"/>
      <c r="CAZ95" s="8"/>
      <c r="CBA95" s="8"/>
      <c r="CBB95" s="8"/>
      <c r="CBC95" s="8"/>
      <c r="CBD95" s="8"/>
      <c r="CBE95" s="8"/>
      <c r="CBF95" s="8"/>
      <c r="CBG95" s="8"/>
      <c r="CBH95" s="8"/>
      <c r="CBI95" s="8"/>
      <c r="CBJ95" s="8"/>
      <c r="CBK95" s="8"/>
      <c r="CBL95" s="8"/>
      <c r="CBM95" s="8"/>
      <c r="CBN95" s="8"/>
      <c r="CBO95" s="8"/>
      <c r="CBP95" s="8"/>
      <c r="CBQ95" s="8"/>
      <c r="CBR95" s="8"/>
      <c r="CBS95" s="8"/>
      <c r="CBT95" s="8"/>
      <c r="CBU95" s="8"/>
      <c r="CBV95" s="8"/>
      <c r="CBW95" s="8"/>
      <c r="CBX95" s="8"/>
      <c r="CBY95" s="8"/>
      <c r="CBZ95" s="8"/>
      <c r="CCA95" s="8"/>
      <c r="CCB95" s="8"/>
      <c r="CCC95" s="8"/>
      <c r="CCD95" s="8"/>
      <c r="CCE95" s="8"/>
      <c r="CCF95" s="8"/>
      <c r="CCG95" s="8"/>
      <c r="CCH95" s="8"/>
      <c r="CCI95" s="8"/>
      <c r="CCJ95" s="8"/>
      <c r="CCK95" s="8"/>
      <c r="CCL95" s="8"/>
      <c r="CCM95" s="8"/>
      <c r="CCN95" s="8"/>
      <c r="CCO95" s="8"/>
      <c r="CCP95" s="8"/>
      <c r="CCQ95" s="8"/>
      <c r="CCR95" s="8"/>
      <c r="CCS95" s="8"/>
      <c r="CCT95" s="8"/>
      <c r="CCU95" s="8"/>
      <c r="CCV95" s="8"/>
      <c r="CCW95" s="8"/>
      <c r="CCX95" s="8"/>
      <c r="CCY95" s="8"/>
      <c r="CCZ95" s="8"/>
      <c r="CDA95" s="8"/>
      <c r="CDB95" s="8"/>
      <c r="CDC95" s="8"/>
      <c r="CDD95" s="8"/>
      <c r="CDE95" s="8"/>
      <c r="CDF95" s="8"/>
      <c r="CDG95" s="8"/>
      <c r="CDH95" s="8"/>
      <c r="CDI95" s="8"/>
      <c r="CDJ95" s="8"/>
      <c r="CDK95" s="8"/>
      <c r="CDL95" s="8"/>
      <c r="CDM95" s="8"/>
      <c r="CDN95" s="8"/>
      <c r="CDO95" s="8"/>
      <c r="CDP95" s="8"/>
      <c r="CDQ95" s="8"/>
      <c r="CDR95" s="8"/>
      <c r="CDS95" s="8"/>
      <c r="CDT95" s="8"/>
      <c r="CDU95" s="8"/>
      <c r="CDV95" s="8"/>
      <c r="CDW95" s="8"/>
      <c r="CDX95" s="8"/>
      <c r="CDY95" s="8"/>
      <c r="CDZ95" s="8"/>
      <c r="CEA95" s="8"/>
      <c r="CEB95" s="8"/>
      <c r="CEC95" s="8"/>
      <c r="CED95" s="8"/>
      <c r="CEE95" s="8"/>
      <c r="CEF95" s="8"/>
      <c r="CEG95" s="8"/>
      <c r="CEH95" s="8"/>
      <c r="CEI95" s="8"/>
      <c r="CEJ95" s="8"/>
      <c r="CEK95" s="8"/>
      <c r="CEL95" s="8"/>
      <c r="CEM95" s="8"/>
      <c r="CEN95" s="8"/>
      <c r="CEO95" s="8"/>
      <c r="CEP95" s="8"/>
      <c r="CEQ95" s="8"/>
      <c r="CER95" s="8"/>
      <c r="CES95" s="8"/>
      <c r="CET95" s="8"/>
      <c r="CEU95" s="8"/>
      <c r="CEV95" s="8"/>
      <c r="CEW95" s="8"/>
      <c r="CEX95" s="8"/>
      <c r="CEY95" s="8"/>
      <c r="CEZ95" s="8"/>
      <c r="CFA95" s="8"/>
      <c r="CFB95" s="8"/>
      <c r="CFC95" s="8"/>
      <c r="CFD95" s="8"/>
      <c r="CFE95" s="8"/>
      <c r="CFF95" s="8"/>
      <c r="CFG95" s="8"/>
      <c r="CFH95" s="8"/>
      <c r="CFI95" s="8"/>
      <c r="CFJ95" s="8"/>
      <c r="CFK95" s="8"/>
      <c r="CFL95" s="8"/>
      <c r="CFM95" s="8"/>
      <c r="CFN95" s="8"/>
      <c r="CFO95" s="8"/>
      <c r="CFP95" s="8"/>
      <c r="CFQ95" s="8"/>
      <c r="CFR95" s="8"/>
      <c r="CFS95" s="8"/>
      <c r="CFT95" s="8"/>
      <c r="CFU95" s="8"/>
      <c r="CFV95" s="8"/>
      <c r="CFW95" s="8"/>
      <c r="CFX95" s="8"/>
      <c r="CFY95" s="8"/>
      <c r="CFZ95" s="8"/>
      <c r="CGA95" s="8"/>
      <c r="CGB95" s="8"/>
      <c r="CGC95" s="8"/>
      <c r="CGD95" s="8"/>
      <c r="CGE95" s="8"/>
      <c r="CGF95" s="8"/>
      <c r="CGG95" s="8"/>
      <c r="CGH95" s="8"/>
      <c r="CGI95" s="8"/>
      <c r="CGJ95" s="8"/>
      <c r="CGK95" s="8"/>
      <c r="CGL95" s="8"/>
      <c r="CGM95" s="8"/>
      <c r="CGN95" s="8"/>
      <c r="CGO95" s="8"/>
      <c r="CGP95" s="8"/>
      <c r="CGQ95" s="8"/>
      <c r="CGR95" s="8"/>
      <c r="CGS95" s="8"/>
      <c r="CGT95" s="8"/>
      <c r="CGU95" s="8"/>
      <c r="CGV95" s="8"/>
      <c r="CGW95" s="8"/>
      <c r="CGX95" s="8"/>
      <c r="CGY95" s="8"/>
      <c r="CGZ95" s="8"/>
      <c r="CHA95" s="8"/>
      <c r="CHB95" s="8"/>
      <c r="CHC95" s="8"/>
      <c r="CHD95" s="8"/>
      <c r="CHE95" s="8"/>
      <c r="CHF95" s="8"/>
      <c r="CHG95" s="8"/>
      <c r="CHH95" s="8"/>
      <c r="CHI95" s="8"/>
      <c r="CHJ95" s="8"/>
      <c r="CHK95" s="8"/>
      <c r="CHL95" s="8"/>
      <c r="CHM95" s="8"/>
      <c r="CHN95" s="8"/>
      <c r="CHO95" s="8"/>
      <c r="CHP95" s="8"/>
      <c r="CHQ95" s="8"/>
      <c r="CHR95" s="8"/>
      <c r="CHS95" s="8"/>
      <c r="CHT95" s="8"/>
      <c r="CHU95" s="8"/>
      <c r="CHV95" s="8"/>
      <c r="CHW95" s="8"/>
      <c r="CHX95" s="8"/>
      <c r="CHY95" s="8"/>
      <c r="CHZ95" s="8"/>
      <c r="CIA95" s="8"/>
      <c r="CIB95" s="8"/>
      <c r="CIC95" s="8"/>
      <c r="CID95" s="8"/>
      <c r="CIE95" s="8"/>
      <c r="CIF95" s="8"/>
      <c r="CIG95" s="8"/>
      <c r="CIH95" s="8"/>
      <c r="CII95" s="8"/>
      <c r="CIJ95" s="8"/>
      <c r="CIK95" s="8"/>
      <c r="CIL95" s="8"/>
      <c r="CIM95" s="8"/>
      <c r="CIN95" s="8"/>
      <c r="CIO95" s="8"/>
      <c r="CIP95" s="8"/>
      <c r="CIQ95" s="8"/>
      <c r="CIR95" s="8"/>
      <c r="CIS95" s="8"/>
      <c r="CIT95" s="8"/>
      <c r="CIU95" s="8"/>
      <c r="CIV95" s="8"/>
      <c r="CIW95" s="8"/>
      <c r="CIX95" s="8"/>
      <c r="CIY95" s="8"/>
      <c r="CIZ95" s="8"/>
      <c r="CJA95" s="8"/>
      <c r="CJB95" s="8"/>
      <c r="CJC95" s="8"/>
      <c r="CJD95" s="8"/>
      <c r="CJE95" s="8"/>
      <c r="CJF95" s="8"/>
      <c r="CJG95" s="8"/>
      <c r="CJH95" s="8"/>
      <c r="CJI95" s="8"/>
      <c r="CJJ95" s="8"/>
      <c r="CJK95" s="8"/>
      <c r="CJL95" s="8"/>
      <c r="CJM95" s="8"/>
      <c r="CJN95" s="8"/>
      <c r="CJO95" s="8"/>
      <c r="CJP95" s="8"/>
      <c r="CJQ95" s="8"/>
      <c r="CJR95" s="8"/>
      <c r="CJS95" s="8"/>
      <c r="CJT95" s="8"/>
      <c r="CJU95" s="8"/>
      <c r="CJV95" s="8"/>
      <c r="CJW95" s="8"/>
      <c r="CJX95" s="8"/>
      <c r="CJY95" s="8"/>
      <c r="CJZ95" s="8"/>
      <c r="CKA95" s="8"/>
      <c r="CKB95" s="8"/>
      <c r="CKC95" s="8"/>
      <c r="CKD95" s="8"/>
      <c r="CKE95" s="8"/>
      <c r="CKF95" s="8"/>
      <c r="CKG95" s="8"/>
      <c r="CKH95" s="8"/>
      <c r="CKI95" s="8"/>
      <c r="CKJ95" s="8"/>
      <c r="CKK95" s="8"/>
      <c r="CKL95" s="8"/>
      <c r="CKM95" s="8"/>
      <c r="CKN95" s="8"/>
      <c r="CKO95" s="8"/>
      <c r="CKP95" s="8"/>
      <c r="CKQ95" s="8"/>
      <c r="CKR95" s="8"/>
      <c r="CKS95" s="8"/>
      <c r="CKT95" s="8"/>
      <c r="CKU95" s="8"/>
      <c r="CKV95" s="8"/>
      <c r="CKW95" s="8"/>
      <c r="CKX95" s="8"/>
      <c r="CKY95" s="8"/>
      <c r="CKZ95" s="8"/>
      <c r="CLA95" s="8"/>
      <c r="CLB95" s="8"/>
      <c r="CLC95" s="8"/>
      <c r="CLD95" s="8"/>
      <c r="CLE95" s="8"/>
      <c r="CLF95" s="8"/>
      <c r="CLG95" s="8"/>
      <c r="CLH95" s="8"/>
      <c r="CLI95" s="8"/>
      <c r="CLJ95" s="8"/>
      <c r="CLK95" s="8"/>
      <c r="CLL95" s="8"/>
      <c r="CLM95" s="8"/>
      <c r="CLN95" s="8"/>
      <c r="CLO95" s="8"/>
      <c r="CLP95" s="8"/>
      <c r="CLQ95" s="8"/>
      <c r="CLR95" s="8"/>
      <c r="CLS95" s="8"/>
      <c r="CLT95" s="8"/>
      <c r="CLU95" s="8"/>
      <c r="CLV95" s="8"/>
      <c r="CLW95" s="8"/>
      <c r="CLX95" s="8"/>
      <c r="CLY95" s="8"/>
      <c r="CLZ95" s="8"/>
      <c r="CMA95" s="8"/>
      <c r="CMB95" s="8"/>
      <c r="CMC95" s="8"/>
      <c r="CMD95" s="8"/>
      <c r="CME95" s="8"/>
      <c r="CMF95" s="8"/>
      <c r="CMG95" s="8"/>
      <c r="CMH95" s="8"/>
      <c r="CMI95" s="8"/>
      <c r="CMJ95" s="8"/>
      <c r="CMK95" s="8"/>
      <c r="CML95" s="8"/>
      <c r="CMM95" s="8"/>
      <c r="CMN95" s="8"/>
      <c r="CMO95" s="8"/>
      <c r="CMP95" s="8"/>
      <c r="CMQ95" s="8"/>
      <c r="CMR95" s="8"/>
      <c r="CMS95" s="8"/>
      <c r="CMT95" s="8"/>
      <c r="CMU95" s="8"/>
      <c r="CMV95" s="8"/>
      <c r="CMW95" s="8"/>
      <c r="CMX95" s="8"/>
      <c r="CMY95" s="8"/>
      <c r="CMZ95" s="8"/>
      <c r="CNA95" s="8"/>
      <c r="CNB95" s="8"/>
      <c r="CNC95" s="8"/>
      <c r="CND95" s="8"/>
      <c r="CNE95" s="8"/>
      <c r="CNF95" s="8"/>
      <c r="CNG95" s="8"/>
      <c r="CNH95" s="8"/>
      <c r="CNI95" s="8"/>
      <c r="CNJ95" s="8"/>
      <c r="CNK95" s="8"/>
      <c r="CNL95" s="8"/>
      <c r="CNM95" s="8"/>
      <c r="CNN95" s="8"/>
      <c r="CNO95" s="8"/>
      <c r="CNP95" s="8"/>
      <c r="CNQ95" s="8"/>
      <c r="CNR95" s="8"/>
      <c r="CNS95" s="8"/>
      <c r="CNT95" s="8"/>
      <c r="CNU95" s="8"/>
      <c r="CNV95" s="8"/>
      <c r="CNW95" s="8"/>
      <c r="CNX95" s="8"/>
      <c r="CNY95" s="8"/>
      <c r="CNZ95" s="8"/>
      <c r="COA95" s="8"/>
      <c r="COB95" s="8"/>
      <c r="COC95" s="8"/>
      <c r="COD95" s="8"/>
      <c r="COE95" s="8"/>
      <c r="COF95" s="8"/>
      <c r="COG95" s="8"/>
      <c r="COH95" s="8"/>
      <c r="COI95" s="8"/>
      <c r="COJ95" s="8"/>
      <c r="COK95" s="8"/>
      <c r="COL95" s="8"/>
      <c r="COM95" s="8"/>
      <c r="CON95" s="8"/>
      <c r="COO95" s="8"/>
      <c r="COP95" s="8"/>
      <c r="COQ95" s="8"/>
      <c r="COR95" s="8"/>
      <c r="COS95" s="8"/>
      <c r="COT95" s="8"/>
      <c r="COU95" s="8"/>
      <c r="COV95" s="8"/>
      <c r="COW95" s="8"/>
      <c r="COX95" s="8"/>
      <c r="COY95" s="8"/>
      <c r="COZ95" s="8"/>
      <c r="CPA95" s="8"/>
      <c r="CPB95" s="8"/>
      <c r="CPC95" s="8"/>
      <c r="CPD95" s="8"/>
      <c r="CPE95" s="8"/>
      <c r="CPF95" s="8"/>
      <c r="CPG95" s="8"/>
      <c r="CPH95" s="8"/>
      <c r="CPI95" s="8"/>
      <c r="CPJ95" s="8"/>
      <c r="CPK95" s="8"/>
      <c r="CPL95" s="8"/>
      <c r="CPM95" s="8"/>
      <c r="CPN95" s="8"/>
      <c r="CPO95" s="8"/>
      <c r="CPP95" s="8"/>
      <c r="CPQ95" s="8"/>
      <c r="CPR95" s="8"/>
      <c r="CPS95" s="8"/>
      <c r="CPT95" s="8"/>
      <c r="CPU95" s="8"/>
      <c r="CPV95" s="8"/>
      <c r="CPW95" s="8"/>
      <c r="CPX95" s="8"/>
      <c r="CPY95" s="8"/>
      <c r="CPZ95" s="8"/>
      <c r="CQA95" s="8"/>
      <c r="CQB95" s="8"/>
      <c r="CQC95" s="8"/>
      <c r="CQD95" s="8"/>
      <c r="CQE95" s="8"/>
      <c r="CQF95" s="8"/>
      <c r="CQG95" s="8"/>
      <c r="CQH95" s="8"/>
      <c r="CQI95" s="8"/>
      <c r="CQJ95" s="8"/>
      <c r="CQK95" s="8"/>
      <c r="CQL95" s="8"/>
      <c r="CQM95" s="8"/>
      <c r="CQN95" s="8"/>
      <c r="CQO95" s="8"/>
      <c r="CQP95" s="8"/>
      <c r="CQQ95" s="8"/>
      <c r="CQR95" s="8"/>
      <c r="CQS95" s="8"/>
      <c r="CQT95" s="8"/>
      <c r="CQU95" s="8"/>
      <c r="CQV95" s="8"/>
      <c r="CQW95" s="8"/>
      <c r="CQX95" s="8"/>
      <c r="CQY95" s="8"/>
      <c r="CQZ95" s="8"/>
      <c r="CRA95" s="8"/>
      <c r="CRB95" s="8"/>
      <c r="CRC95" s="8"/>
      <c r="CRD95" s="8"/>
      <c r="CRE95" s="8"/>
      <c r="CRF95" s="8"/>
      <c r="CRG95" s="8"/>
      <c r="CRH95" s="8"/>
      <c r="CRI95" s="8"/>
      <c r="CRJ95" s="8"/>
      <c r="CRK95" s="8"/>
      <c r="CRL95" s="8"/>
      <c r="CRM95" s="8"/>
      <c r="CRN95" s="8"/>
      <c r="CRO95" s="8"/>
      <c r="CRP95" s="8"/>
      <c r="CRQ95" s="8"/>
      <c r="CRR95" s="8"/>
      <c r="CRS95" s="8"/>
      <c r="CRT95" s="8"/>
      <c r="CRU95" s="8"/>
      <c r="CRV95" s="8"/>
      <c r="CRW95" s="8"/>
      <c r="CRX95" s="8"/>
      <c r="CRY95" s="8"/>
      <c r="CRZ95" s="8"/>
      <c r="CSA95" s="8"/>
      <c r="CSB95" s="8"/>
      <c r="CSC95" s="8"/>
      <c r="CSD95" s="8"/>
      <c r="CSE95" s="8"/>
      <c r="CSF95" s="8"/>
      <c r="CSG95" s="8"/>
      <c r="CSH95" s="8"/>
      <c r="CSI95" s="8"/>
      <c r="CSJ95" s="8"/>
      <c r="CSK95" s="8"/>
      <c r="CSL95" s="8"/>
      <c r="CSM95" s="8"/>
      <c r="CSN95" s="8"/>
      <c r="CSO95" s="8"/>
      <c r="CSP95" s="8"/>
      <c r="CSQ95" s="8"/>
      <c r="CSR95" s="8"/>
      <c r="CSS95" s="8"/>
      <c r="CST95" s="8"/>
      <c r="CSU95" s="8"/>
      <c r="CSV95" s="8"/>
      <c r="CSW95" s="8"/>
      <c r="CSX95" s="8"/>
      <c r="CSY95" s="8"/>
      <c r="CSZ95" s="8"/>
      <c r="CTA95" s="8"/>
      <c r="CTB95" s="8"/>
      <c r="CTC95" s="8"/>
      <c r="CTD95" s="8"/>
      <c r="CTE95" s="8"/>
      <c r="CTF95" s="8"/>
      <c r="CTG95" s="8"/>
      <c r="CTH95" s="8"/>
      <c r="CTI95" s="8"/>
      <c r="CTJ95" s="8"/>
      <c r="CTK95" s="8"/>
      <c r="CTL95" s="8"/>
      <c r="CTM95" s="8"/>
      <c r="CTN95" s="8"/>
      <c r="CTO95" s="8"/>
      <c r="CTP95" s="8"/>
      <c r="CTQ95" s="8"/>
      <c r="CTR95" s="8"/>
      <c r="CTS95" s="8"/>
      <c r="CTT95" s="8"/>
      <c r="CTU95" s="8"/>
      <c r="CTV95" s="8"/>
      <c r="CTW95" s="8"/>
      <c r="CTX95" s="8"/>
      <c r="CTY95" s="8"/>
      <c r="CTZ95" s="8"/>
      <c r="CUA95" s="8"/>
      <c r="CUB95" s="8"/>
      <c r="CUC95" s="8"/>
      <c r="CUD95" s="8"/>
      <c r="CUE95" s="8"/>
      <c r="CUF95" s="8"/>
      <c r="CUG95" s="8"/>
      <c r="CUH95" s="8"/>
      <c r="CUI95" s="8"/>
      <c r="CUJ95" s="8"/>
      <c r="CUK95" s="8"/>
      <c r="CUL95" s="8"/>
      <c r="CUM95" s="8"/>
      <c r="CUN95" s="8"/>
      <c r="CUO95" s="8"/>
      <c r="CUP95" s="8"/>
      <c r="CUQ95" s="8"/>
      <c r="CUR95" s="8"/>
      <c r="CUS95" s="8"/>
      <c r="CUT95" s="8"/>
      <c r="CUU95" s="8"/>
      <c r="CUV95" s="8"/>
      <c r="CUW95" s="8"/>
      <c r="CUX95" s="8"/>
      <c r="CUY95" s="8"/>
      <c r="CUZ95" s="8"/>
      <c r="CVA95" s="8"/>
      <c r="CVB95" s="8"/>
      <c r="CVC95" s="8"/>
      <c r="CVD95" s="8"/>
      <c r="CVE95" s="8"/>
      <c r="CVF95" s="8"/>
      <c r="CVG95" s="8"/>
      <c r="CVH95" s="8"/>
      <c r="CVI95" s="8"/>
      <c r="CVJ95" s="8"/>
      <c r="CVK95" s="8"/>
      <c r="CVL95" s="8"/>
      <c r="CVM95" s="8"/>
      <c r="CVN95" s="8"/>
      <c r="CVO95" s="8"/>
      <c r="CVP95" s="8"/>
      <c r="CVQ95" s="8"/>
      <c r="CVR95" s="8"/>
      <c r="CVS95" s="8"/>
      <c r="CVT95" s="8"/>
      <c r="CVU95" s="8"/>
      <c r="CVV95" s="8"/>
      <c r="CVW95" s="8"/>
      <c r="CVX95" s="8"/>
      <c r="CVY95" s="8"/>
      <c r="CVZ95" s="8"/>
      <c r="CWA95" s="8"/>
      <c r="CWB95" s="8"/>
      <c r="CWC95" s="8"/>
      <c r="CWD95" s="8"/>
      <c r="CWE95" s="8"/>
      <c r="CWF95" s="8"/>
      <c r="CWG95" s="8"/>
      <c r="CWH95" s="8"/>
      <c r="CWI95" s="8"/>
      <c r="CWJ95" s="8"/>
      <c r="CWK95" s="8"/>
      <c r="CWL95" s="8"/>
      <c r="CWM95" s="8"/>
      <c r="CWN95" s="8"/>
      <c r="CWO95" s="8"/>
      <c r="CWP95" s="8"/>
      <c r="CWQ95" s="8"/>
      <c r="CWR95" s="8"/>
      <c r="CWS95" s="8"/>
      <c r="CWT95" s="8"/>
      <c r="CWU95" s="8"/>
      <c r="CWV95" s="8"/>
      <c r="CWW95" s="8"/>
      <c r="CWX95" s="8"/>
      <c r="CWY95" s="8"/>
      <c r="CWZ95" s="8"/>
      <c r="CXA95" s="8"/>
      <c r="CXB95" s="8"/>
      <c r="CXC95" s="8"/>
      <c r="CXD95" s="8"/>
      <c r="CXE95" s="8"/>
      <c r="CXF95" s="8"/>
      <c r="CXG95" s="8"/>
      <c r="CXH95" s="8"/>
      <c r="CXI95" s="8"/>
      <c r="CXJ95" s="8"/>
      <c r="CXK95" s="8"/>
      <c r="CXL95" s="8"/>
      <c r="CXM95" s="8"/>
      <c r="CXN95" s="8"/>
      <c r="CXO95" s="8"/>
      <c r="CXP95" s="8"/>
      <c r="CXQ95" s="8"/>
      <c r="CXR95" s="8"/>
      <c r="CXS95" s="8"/>
      <c r="CXT95" s="8"/>
      <c r="CXU95" s="8"/>
      <c r="CXV95" s="8"/>
      <c r="CXW95" s="8"/>
      <c r="CXX95" s="8"/>
      <c r="CXY95" s="8"/>
      <c r="CXZ95" s="8"/>
      <c r="CYA95" s="8"/>
      <c r="CYB95" s="8"/>
      <c r="CYC95" s="8"/>
      <c r="CYD95" s="8"/>
      <c r="CYE95" s="8"/>
      <c r="CYF95" s="8"/>
      <c r="CYG95" s="8"/>
      <c r="CYH95" s="8"/>
      <c r="CYI95" s="8"/>
      <c r="CYJ95" s="8"/>
      <c r="CYK95" s="8"/>
      <c r="CYL95" s="8"/>
      <c r="CYM95" s="8"/>
      <c r="CYN95" s="8"/>
      <c r="CYO95" s="8"/>
      <c r="CYP95" s="8"/>
      <c r="CYQ95" s="8"/>
      <c r="CYR95" s="8"/>
      <c r="CYS95" s="8"/>
      <c r="CYT95" s="8"/>
      <c r="CYU95" s="8"/>
      <c r="CYV95" s="8"/>
      <c r="CYW95" s="8"/>
      <c r="CYX95" s="8"/>
      <c r="CYY95" s="8"/>
      <c r="CYZ95" s="8"/>
      <c r="CZA95" s="8"/>
      <c r="CZB95" s="8"/>
      <c r="CZC95" s="8"/>
      <c r="CZD95" s="8"/>
      <c r="CZE95" s="8"/>
      <c r="CZF95" s="8"/>
      <c r="CZG95" s="8"/>
      <c r="CZH95" s="8"/>
      <c r="CZI95" s="8"/>
      <c r="CZJ95" s="8"/>
      <c r="CZK95" s="8"/>
      <c r="CZL95" s="8"/>
      <c r="CZM95" s="8"/>
      <c r="CZN95" s="8"/>
      <c r="CZO95" s="8"/>
      <c r="CZP95" s="8"/>
      <c r="CZQ95" s="8"/>
      <c r="CZR95" s="8"/>
      <c r="CZS95" s="8"/>
      <c r="CZT95" s="8"/>
      <c r="CZU95" s="8"/>
      <c r="CZV95" s="8"/>
      <c r="CZW95" s="8"/>
      <c r="CZX95" s="8"/>
      <c r="CZY95" s="8"/>
      <c r="CZZ95" s="8"/>
      <c r="DAA95" s="8"/>
      <c r="DAB95" s="8"/>
      <c r="DAC95" s="8"/>
      <c r="DAD95" s="8"/>
      <c r="DAE95" s="8"/>
      <c r="DAF95" s="8"/>
      <c r="DAG95" s="8"/>
      <c r="DAH95" s="8"/>
      <c r="DAI95" s="8"/>
      <c r="DAJ95" s="8"/>
      <c r="DAK95" s="8"/>
      <c r="DAL95" s="8"/>
      <c r="DAM95" s="8"/>
      <c r="DAN95" s="8"/>
      <c r="DAO95" s="8"/>
      <c r="DAP95" s="8"/>
      <c r="DAQ95" s="8"/>
      <c r="DAR95" s="8"/>
      <c r="DAS95" s="8"/>
      <c r="DAT95" s="8"/>
      <c r="DAU95" s="8"/>
      <c r="DAV95" s="8"/>
      <c r="DAW95" s="8"/>
      <c r="DAX95" s="8"/>
      <c r="DAY95" s="8"/>
      <c r="DAZ95" s="8"/>
      <c r="DBA95" s="8"/>
      <c r="DBB95" s="8"/>
      <c r="DBC95" s="8"/>
      <c r="DBD95" s="8"/>
      <c r="DBE95" s="8"/>
      <c r="DBF95" s="8"/>
      <c r="DBG95" s="8"/>
      <c r="DBH95" s="8"/>
      <c r="DBI95" s="8"/>
      <c r="DBJ95" s="8"/>
      <c r="DBK95" s="8"/>
      <c r="DBL95" s="8"/>
      <c r="DBM95" s="8"/>
      <c r="DBN95" s="8"/>
      <c r="DBO95" s="8"/>
      <c r="DBP95" s="8"/>
      <c r="DBQ95" s="8"/>
      <c r="DBR95" s="8"/>
      <c r="DBS95" s="8"/>
      <c r="DBT95" s="8"/>
      <c r="DBU95" s="8"/>
      <c r="DBV95" s="8"/>
      <c r="DBW95" s="8"/>
      <c r="DBX95" s="8"/>
      <c r="DBY95" s="8"/>
      <c r="DBZ95" s="8"/>
      <c r="DCA95" s="8"/>
      <c r="DCB95" s="8"/>
      <c r="DCC95" s="8"/>
      <c r="DCD95" s="8"/>
      <c r="DCE95" s="8"/>
      <c r="DCF95" s="8"/>
      <c r="DCG95" s="8"/>
      <c r="DCH95" s="8"/>
      <c r="DCI95" s="8"/>
      <c r="DCJ95" s="8"/>
      <c r="DCK95" s="8"/>
      <c r="DCL95" s="8"/>
      <c r="DCM95" s="8"/>
      <c r="DCN95" s="8"/>
      <c r="DCO95" s="8"/>
      <c r="DCP95" s="8"/>
      <c r="DCQ95" s="8"/>
      <c r="DCR95" s="8"/>
      <c r="DCS95" s="8"/>
      <c r="DCT95" s="8"/>
      <c r="DCU95" s="8"/>
      <c r="DCV95" s="8"/>
      <c r="DCW95" s="8"/>
      <c r="DCX95" s="8"/>
      <c r="DCY95" s="8"/>
      <c r="DCZ95" s="8"/>
      <c r="DDA95" s="8"/>
      <c r="DDB95" s="8"/>
      <c r="DDC95" s="8"/>
      <c r="DDD95" s="8"/>
      <c r="DDE95" s="8"/>
      <c r="DDF95" s="8"/>
      <c r="DDG95" s="8"/>
      <c r="DDH95" s="8"/>
      <c r="DDI95" s="8"/>
      <c r="DDJ95" s="8"/>
      <c r="DDK95" s="8"/>
      <c r="DDL95" s="8"/>
      <c r="DDM95" s="8"/>
      <c r="DDN95" s="8"/>
      <c r="DDO95" s="8"/>
      <c r="DDP95" s="8"/>
      <c r="DDQ95" s="8"/>
      <c r="DDR95" s="8"/>
      <c r="DDS95" s="8"/>
      <c r="DDT95" s="8"/>
      <c r="DDU95" s="8"/>
      <c r="DDV95" s="8"/>
      <c r="DDW95" s="8"/>
      <c r="DDX95" s="8"/>
      <c r="DDY95" s="8"/>
      <c r="DDZ95" s="8"/>
      <c r="DEA95" s="8"/>
      <c r="DEB95" s="8"/>
      <c r="DEC95" s="8"/>
      <c r="DED95" s="8"/>
      <c r="DEE95" s="8"/>
      <c r="DEF95" s="8"/>
      <c r="DEG95" s="8"/>
      <c r="DEH95" s="8"/>
      <c r="DEI95" s="8"/>
      <c r="DEJ95" s="8"/>
      <c r="DEK95" s="8"/>
      <c r="DEL95" s="8"/>
      <c r="DEM95" s="8"/>
      <c r="DEN95" s="8"/>
      <c r="DEO95" s="8"/>
      <c r="DEP95" s="8"/>
      <c r="DEQ95" s="8"/>
      <c r="DER95" s="8"/>
      <c r="DES95" s="8"/>
      <c r="DET95" s="8"/>
      <c r="DEU95" s="8"/>
      <c r="DEV95" s="8"/>
      <c r="DEW95" s="8"/>
      <c r="DEX95" s="8"/>
      <c r="DEY95" s="8"/>
      <c r="DEZ95" s="8"/>
      <c r="DFA95" s="8"/>
      <c r="DFB95" s="8"/>
      <c r="DFC95" s="8"/>
      <c r="DFD95" s="8"/>
      <c r="DFE95" s="8"/>
      <c r="DFF95" s="8"/>
      <c r="DFG95" s="8"/>
      <c r="DFH95" s="8"/>
      <c r="DFI95" s="8"/>
      <c r="DFJ95" s="8"/>
      <c r="DFK95" s="8"/>
      <c r="DFL95" s="8"/>
      <c r="DFM95" s="8"/>
      <c r="DFN95" s="8"/>
      <c r="DFO95" s="8"/>
      <c r="DFP95" s="8"/>
      <c r="DFQ95" s="8"/>
      <c r="DFR95" s="8"/>
      <c r="DFS95" s="8"/>
      <c r="DFT95" s="8"/>
      <c r="DFU95" s="8"/>
      <c r="DFV95" s="8"/>
      <c r="DFW95" s="8"/>
      <c r="DFX95" s="8"/>
      <c r="DFY95" s="8"/>
      <c r="DFZ95" s="8"/>
      <c r="DGA95" s="8"/>
      <c r="DGB95" s="8"/>
      <c r="DGC95" s="8"/>
      <c r="DGD95" s="8"/>
      <c r="DGE95" s="8"/>
      <c r="DGF95" s="8"/>
      <c r="DGG95" s="8"/>
      <c r="DGH95" s="8"/>
      <c r="DGI95" s="8"/>
      <c r="DGJ95" s="8"/>
      <c r="DGK95" s="8"/>
      <c r="DGL95" s="8"/>
      <c r="DGM95" s="8"/>
      <c r="DGN95" s="8"/>
      <c r="DGO95" s="8"/>
      <c r="DGP95" s="8"/>
      <c r="DGQ95" s="8"/>
      <c r="DGR95" s="8"/>
      <c r="DGS95" s="8"/>
      <c r="DGT95" s="8"/>
      <c r="DGU95" s="8"/>
      <c r="DGV95" s="8"/>
      <c r="DGW95" s="8"/>
      <c r="DGX95" s="8"/>
      <c r="DGY95" s="8"/>
      <c r="DGZ95" s="8"/>
      <c r="DHA95" s="8"/>
      <c r="DHB95" s="8"/>
      <c r="DHC95" s="8"/>
      <c r="DHD95" s="8"/>
      <c r="DHE95" s="8"/>
      <c r="DHF95" s="8"/>
      <c r="DHG95" s="8"/>
      <c r="DHH95" s="8"/>
      <c r="DHI95" s="8"/>
      <c r="DHJ95" s="8"/>
      <c r="DHK95" s="8"/>
      <c r="DHL95" s="8"/>
      <c r="DHM95" s="8"/>
      <c r="DHN95" s="8"/>
      <c r="DHO95" s="8"/>
      <c r="DHP95" s="8"/>
      <c r="DHQ95" s="8"/>
      <c r="DHR95" s="8"/>
      <c r="DHS95" s="8"/>
      <c r="DHT95" s="8"/>
      <c r="DHU95" s="8"/>
      <c r="DHV95" s="8"/>
      <c r="DHW95" s="8"/>
      <c r="DHX95" s="8"/>
      <c r="DHY95" s="8"/>
      <c r="DHZ95" s="8"/>
      <c r="DIA95" s="8"/>
      <c r="DIB95" s="8"/>
      <c r="DIC95" s="8"/>
      <c r="DID95" s="8"/>
      <c r="DIE95" s="8"/>
      <c r="DIF95" s="8"/>
      <c r="DIG95" s="8"/>
      <c r="DIH95" s="8"/>
      <c r="DII95" s="8"/>
      <c r="DIJ95" s="8"/>
      <c r="DIK95" s="8"/>
      <c r="DIL95" s="8"/>
      <c r="DIM95" s="8"/>
      <c r="DIN95" s="8"/>
      <c r="DIO95" s="8"/>
      <c r="DIP95" s="8"/>
      <c r="DIQ95" s="8"/>
      <c r="DIR95" s="8"/>
      <c r="DIS95" s="8"/>
      <c r="DIT95" s="8"/>
      <c r="DIU95" s="8"/>
      <c r="DIV95" s="8"/>
      <c r="DIW95" s="8"/>
      <c r="DIX95" s="8"/>
      <c r="DIY95" s="8"/>
      <c r="DIZ95" s="8"/>
      <c r="DJA95" s="8"/>
      <c r="DJB95" s="8"/>
      <c r="DJC95" s="8"/>
      <c r="DJD95" s="8"/>
      <c r="DJE95" s="8"/>
      <c r="DJF95" s="8"/>
      <c r="DJG95" s="8"/>
      <c r="DJH95" s="8"/>
      <c r="DJI95" s="8"/>
      <c r="DJJ95" s="8"/>
      <c r="DJK95" s="8"/>
      <c r="DJL95" s="8"/>
      <c r="DJM95" s="8"/>
      <c r="DJN95" s="8"/>
      <c r="DJO95" s="8"/>
      <c r="DJP95" s="8"/>
      <c r="DJQ95" s="8"/>
      <c r="DJR95" s="8"/>
      <c r="DJS95" s="8"/>
      <c r="DJT95" s="8"/>
      <c r="DJU95" s="8"/>
      <c r="DJV95" s="8"/>
      <c r="DJW95" s="8"/>
      <c r="DJX95" s="8"/>
      <c r="DJY95" s="8"/>
      <c r="DJZ95" s="8"/>
      <c r="DKA95" s="8"/>
      <c r="DKB95" s="8"/>
      <c r="DKC95" s="8"/>
      <c r="DKD95" s="8"/>
      <c r="DKE95" s="8"/>
      <c r="DKF95" s="8"/>
      <c r="DKG95" s="8"/>
      <c r="DKH95" s="8"/>
      <c r="DKI95" s="8"/>
      <c r="DKJ95" s="8"/>
      <c r="DKK95" s="8"/>
      <c r="DKL95" s="8"/>
      <c r="DKM95" s="8"/>
      <c r="DKN95" s="8"/>
      <c r="DKO95" s="8"/>
      <c r="DKP95" s="8"/>
      <c r="DKQ95" s="8"/>
      <c r="DKR95" s="8"/>
      <c r="DKS95" s="8"/>
      <c r="DKT95" s="8"/>
      <c r="DKU95" s="8"/>
      <c r="DKV95" s="8"/>
      <c r="DKW95" s="8"/>
      <c r="DKX95" s="8"/>
      <c r="DKY95" s="8"/>
      <c r="DKZ95" s="8"/>
      <c r="DLA95" s="8"/>
      <c r="DLB95" s="8"/>
      <c r="DLC95" s="8"/>
      <c r="DLD95" s="8"/>
      <c r="DLE95" s="8"/>
      <c r="DLF95" s="8"/>
      <c r="DLG95" s="8"/>
      <c r="DLH95" s="8"/>
      <c r="DLI95" s="8"/>
      <c r="DLJ95" s="8"/>
      <c r="DLK95" s="8"/>
      <c r="DLL95" s="8"/>
      <c r="DLM95" s="8"/>
      <c r="DLN95" s="8"/>
      <c r="DLO95" s="8"/>
      <c r="DLP95" s="8"/>
      <c r="DLQ95" s="8"/>
      <c r="DLR95" s="8"/>
      <c r="DLS95" s="8"/>
      <c r="DLT95" s="8"/>
      <c r="DLU95" s="8"/>
      <c r="DLV95" s="8"/>
      <c r="DLW95" s="8"/>
      <c r="DLX95" s="8"/>
      <c r="DLY95" s="8"/>
      <c r="DLZ95" s="8"/>
      <c r="DMA95" s="8"/>
      <c r="DMB95" s="8"/>
      <c r="DMC95" s="8"/>
      <c r="DMD95" s="8"/>
      <c r="DME95" s="8"/>
      <c r="DMF95" s="8"/>
      <c r="DMG95" s="8"/>
      <c r="DMH95" s="8"/>
      <c r="DMI95" s="8"/>
      <c r="DMJ95" s="8"/>
      <c r="DMK95" s="8"/>
      <c r="DML95" s="8"/>
      <c r="DMM95" s="8"/>
      <c r="DMN95" s="8"/>
      <c r="DMO95" s="8"/>
      <c r="DMP95" s="8"/>
      <c r="DMQ95" s="8"/>
      <c r="DMR95" s="8"/>
      <c r="DMS95" s="8"/>
      <c r="DMT95" s="8"/>
      <c r="DMU95" s="8"/>
      <c r="DMV95" s="8"/>
      <c r="DMW95" s="8"/>
      <c r="DMX95" s="8"/>
      <c r="DMY95" s="8"/>
      <c r="DMZ95" s="8"/>
      <c r="DNA95" s="8"/>
      <c r="DNB95" s="8"/>
      <c r="DNC95" s="8"/>
      <c r="DND95" s="8"/>
      <c r="DNE95" s="8"/>
      <c r="DNF95" s="8"/>
      <c r="DNG95" s="8"/>
      <c r="DNH95" s="8"/>
      <c r="DNI95" s="8"/>
      <c r="DNJ95" s="8"/>
      <c r="DNK95" s="8"/>
      <c r="DNL95" s="8"/>
      <c r="DNM95" s="8"/>
      <c r="DNN95" s="8"/>
      <c r="DNO95" s="8"/>
      <c r="DNP95" s="8"/>
      <c r="DNQ95" s="8"/>
      <c r="DNR95" s="8"/>
      <c r="DNS95" s="8"/>
      <c r="DNT95" s="8"/>
      <c r="DNU95" s="8"/>
      <c r="DNV95" s="8"/>
      <c r="DNW95" s="8"/>
      <c r="DNX95" s="8"/>
      <c r="DNY95" s="8"/>
      <c r="DNZ95" s="8"/>
      <c r="DOA95" s="8"/>
      <c r="DOB95" s="8"/>
      <c r="DOC95" s="8"/>
      <c r="DOD95" s="8"/>
      <c r="DOE95" s="8"/>
      <c r="DOF95" s="8"/>
      <c r="DOG95" s="8"/>
      <c r="DOH95" s="8"/>
      <c r="DOI95" s="8"/>
      <c r="DOJ95" s="8"/>
      <c r="DOK95" s="8"/>
      <c r="DOL95" s="8"/>
      <c r="DOM95" s="8"/>
      <c r="DON95" s="8"/>
      <c r="DOO95" s="8"/>
      <c r="DOP95" s="8"/>
      <c r="DOQ95" s="8"/>
      <c r="DOR95" s="8"/>
      <c r="DOS95" s="8"/>
      <c r="DOT95" s="8"/>
      <c r="DOU95" s="8"/>
      <c r="DOV95" s="8"/>
      <c r="DOW95" s="8"/>
      <c r="DOX95" s="8"/>
      <c r="DOY95" s="8"/>
      <c r="DOZ95" s="8"/>
      <c r="DPA95" s="8"/>
      <c r="DPB95" s="8"/>
      <c r="DPC95" s="8"/>
      <c r="DPD95" s="8"/>
      <c r="DPE95" s="8"/>
      <c r="DPF95" s="8"/>
      <c r="DPG95" s="8"/>
      <c r="DPH95" s="8"/>
      <c r="DPI95" s="8"/>
      <c r="DPJ95" s="8"/>
      <c r="DPK95" s="8"/>
      <c r="DPL95" s="8"/>
      <c r="DPM95" s="8"/>
      <c r="DPN95" s="8"/>
      <c r="DPO95" s="8"/>
      <c r="DPP95" s="8"/>
      <c r="DPQ95" s="8"/>
      <c r="DPR95" s="8"/>
      <c r="DPS95" s="8"/>
      <c r="DPT95" s="8"/>
      <c r="DPU95" s="8"/>
      <c r="DPV95" s="8"/>
      <c r="DPW95" s="8"/>
      <c r="DPX95" s="8"/>
      <c r="DPY95" s="8"/>
      <c r="DPZ95" s="8"/>
      <c r="DQA95" s="8"/>
      <c r="DQB95" s="8"/>
      <c r="DQC95" s="8"/>
      <c r="DQD95" s="8"/>
      <c r="DQE95" s="8"/>
      <c r="DQF95" s="8"/>
      <c r="DQG95" s="8"/>
      <c r="DQH95" s="8"/>
      <c r="DQI95" s="8"/>
      <c r="DQJ95" s="8"/>
      <c r="DQK95" s="8"/>
      <c r="DQL95" s="8"/>
      <c r="DQM95" s="8"/>
      <c r="DQN95" s="8"/>
      <c r="DQO95" s="8"/>
      <c r="DQP95" s="8"/>
      <c r="DQQ95" s="8"/>
      <c r="DQR95" s="8"/>
      <c r="DQS95" s="8"/>
      <c r="DQT95" s="8"/>
      <c r="DQU95" s="8"/>
      <c r="DQV95" s="8"/>
      <c r="DQW95" s="8"/>
      <c r="DQX95" s="8"/>
      <c r="DQY95" s="8"/>
      <c r="DQZ95" s="8"/>
      <c r="DRA95" s="8"/>
      <c r="DRB95" s="8"/>
      <c r="DRC95" s="8"/>
      <c r="DRD95" s="8"/>
      <c r="DRE95" s="8"/>
      <c r="DRF95" s="8"/>
      <c r="DRG95" s="8"/>
      <c r="DRH95" s="8"/>
      <c r="DRI95" s="8"/>
      <c r="DRJ95" s="8"/>
      <c r="DRK95" s="8"/>
      <c r="DRL95" s="8"/>
      <c r="DRM95" s="8"/>
      <c r="DRN95" s="8"/>
      <c r="DRO95" s="8"/>
      <c r="DRP95" s="8"/>
      <c r="DRQ95" s="8"/>
      <c r="DRR95" s="8"/>
      <c r="DRS95" s="8"/>
      <c r="DRT95" s="8"/>
      <c r="DRU95" s="8"/>
      <c r="DRV95" s="8"/>
      <c r="DRW95" s="8"/>
      <c r="DRX95" s="8"/>
      <c r="DRY95" s="8"/>
      <c r="DRZ95" s="8"/>
      <c r="DSA95" s="8"/>
      <c r="DSB95" s="8"/>
      <c r="DSC95" s="8"/>
      <c r="DSD95" s="8"/>
      <c r="DSE95" s="8"/>
      <c r="DSF95" s="8"/>
      <c r="DSG95" s="8"/>
      <c r="DSH95" s="8"/>
      <c r="DSI95" s="8"/>
      <c r="DSJ95" s="8"/>
      <c r="DSK95" s="8"/>
      <c r="DSL95" s="8"/>
      <c r="DSM95" s="8"/>
      <c r="DSN95" s="8"/>
      <c r="DSO95" s="8"/>
      <c r="DSP95" s="8"/>
      <c r="DSQ95" s="8"/>
      <c r="DSR95" s="8"/>
      <c r="DSS95" s="8"/>
      <c r="DST95" s="8"/>
      <c r="DSU95" s="8"/>
      <c r="DSV95" s="8"/>
      <c r="DSW95" s="8"/>
      <c r="DSX95" s="8"/>
      <c r="DSY95" s="8"/>
      <c r="DSZ95" s="8"/>
      <c r="DTA95" s="8"/>
      <c r="DTB95" s="8"/>
      <c r="DTC95" s="8"/>
      <c r="DTD95" s="8"/>
      <c r="DTE95" s="8"/>
      <c r="DTF95" s="8"/>
      <c r="DTG95" s="8"/>
      <c r="DTH95" s="8"/>
      <c r="DTI95" s="8"/>
      <c r="DTJ95" s="8"/>
      <c r="DTK95" s="8"/>
      <c r="DTL95" s="8"/>
      <c r="DTM95" s="8"/>
      <c r="DTN95" s="8"/>
      <c r="DTO95" s="8"/>
      <c r="DTP95" s="8"/>
      <c r="DTQ95" s="8"/>
      <c r="DTR95" s="8"/>
      <c r="DTS95" s="8"/>
      <c r="DTT95" s="8"/>
      <c r="DTU95" s="8"/>
      <c r="DTV95" s="8"/>
      <c r="DTW95" s="8"/>
      <c r="DTX95" s="8"/>
      <c r="DTY95" s="8"/>
      <c r="DTZ95" s="8"/>
      <c r="DUA95" s="8"/>
      <c r="DUB95" s="8"/>
      <c r="DUC95" s="8"/>
      <c r="DUD95" s="8"/>
      <c r="DUE95" s="8"/>
      <c r="DUF95" s="8"/>
      <c r="DUG95" s="8"/>
      <c r="DUH95" s="8"/>
      <c r="DUI95" s="8"/>
      <c r="DUJ95" s="8"/>
      <c r="DUK95" s="8"/>
      <c r="DUL95" s="8"/>
      <c r="DUM95" s="8"/>
      <c r="DUN95" s="8"/>
      <c r="DUO95" s="8"/>
      <c r="DUP95" s="8"/>
      <c r="DUQ95" s="8"/>
      <c r="DUR95" s="8"/>
      <c r="DUS95" s="8"/>
      <c r="DUT95" s="8"/>
      <c r="DUU95" s="8"/>
      <c r="DUV95" s="8"/>
      <c r="DUW95" s="8"/>
      <c r="DUX95" s="8"/>
      <c r="DUY95" s="8"/>
      <c r="DUZ95" s="8"/>
      <c r="DVA95" s="8"/>
      <c r="DVB95" s="8"/>
      <c r="DVC95" s="8"/>
      <c r="DVD95" s="8"/>
      <c r="DVE95" s="8"/>
      <c r="DVF95" s="8"/>
      <c r="DVG95" s="8"/>
      <c r="DVH95" s="8"/>
      <c r="DVI95" s="8"/>
      <c r="DVJ95" s="8"/>
      <c r="DVK95" s="8"/>
      <c r="DVL95" s="8"/>
      <c r="DVM95" s="8"/>
      <c r="DVN95" s="8"/>
      <c r="DVO95" s="8"/>
      <c r="DVP95" s="8"/>
      <c r="DVQ95" s="8"/>
      <c r="DVR95" s="8"/>
      <c r="DVS95" s="8"/>
      <c r="DVT95" s="8"/>
      <c r="DVU95" s="8"/>
      <c r="DVV95" s="8"/>
      <c r="DVW95" s="8"/>
      <c r="DVX95" s="8"/>
      <c r="DVY95" s="8"/>
      <c r="DVZ95" s="8"/>
      <c r="DWA95" s="8"/>
      <c r="DWB95" s="8"/>
      <c r="DWC95" s="8"/>
      <c r="DWD95" s="8"/>
      <c r="DWE95" s="8"/>
      <c r="DWF95" s="8"/>
      <c r="DWG95" s="8"/>
      <c r="DWH95" s="8"/>
      <c r="DWI95" s="8"/>
      <c r="DWJ95" s="8"/>
      <c r="DWK95" s="8"/>
      <c r="DWL95" s="8"/>
      <c r="DWM95" s="8"/>
      <c r="DWN95" s="8"/>
      <c r="DWO95" s="8"/>
      <c r="DWP95" s="8"/>
      <c r="DWQ95" s="8"/>
      <c r="DWR95" s="8"/>
      <c r="DWS95" s="8"/>
      <c r="DWT95" s="8"/>
      <c r="DWU95" s="8"/>
      <c r="DWV95" s="8"/>
      <c r="DWW95" s="8"/>
      <c r="DWX95" s="8"/>
      <c r="DWY95" s="8"/>
      <c r="DWZ95" s="8"/>
      <c r="DXA95" s="8"/>
      <c r="DXB95" s="8"/>
      <c r="DXC95" s="8"/>
      <c r="DXD95" s="8"/>
      <c r="DXE95" s="8"/>
      <c r="DXF95" s="8"/>
      <c r="DXG95" s="8"/>
      <c r="DXH95" s="8"/>
      <c r="DXI95" s="8"/>
      <c r="DXJ95" s="8"/>
      <c r="DXK95" s="8"/>
      <c r="DXL95" s="8"/>
      <c r="DXM95" s="8"/>
      <c r="DXN95" s="8"/>
      <c r="DXO95" s="8"/>
      <c r="DXP95" s="8"/>
      <c r="DXQ95" s="8"/>
      <c r="DXR95" s="8"/>
      <c r="DXS95" s="8"/>
      <c r="DXT95" s="8"/>
      <c r="DXU95" s="8"/>
      <c r="DXV95" s="8"/>
      <c r="DXW95" s="8"/>
      <c r="DXX95" s="8"/>
      <c r="DXY95" s="8"/>
      <c r="DXZ95" s="8"/>
      <c r="DYA95" s="8"/>
      <c r="DYB95" s="8"/>
      <c r="DYC95" s="8"/>
      <c r="DYD95" s="8"/>
      <c r="DYE95" s="8"/>
      <c r="DYF95" s="8"/>
      <c r="DYG95" s="8"/>
      <c r="DYH95" s="8"/>
      <c r="DYI95" s="8"/>
      <c r="DYJ95" s="8"/>
      <c r="DYK95" s="8"/>
      <c r="DYL95" s="8"/>
      <c r="DYM95" s="8"/>
      <c r="DYN95" s="8"/>
      <c r="DYO95" s="8"/>
      <c r="DYP95" s="8"/>
      <c r="DYQ95" s="8"/>
      <c r="DYR95" s="8"/>
      <c r="DYS95" s="8"/>
      <c r="DYT95" s="8"/>
      <c r="DYU95" s="8"/>
      <c r="DYV95" s="8"/>
      <c r="DYW95" s="8"/>
      <c r="DYX95" s="8"/>
      <c r="DYY95" s="8"/>
      <c r="DYZ95" s="8"/>
      <c r="DZA95" s="8"/>
      <c r="DZB95" s="8"/>
      <c r="DZC95" s="8"/>
      <c r="DZD95" s="8"/>
      <c r="DZE95" s="8"/>
      <c r="DZF95" s="8"/>
      <c r="DZG95" s="8"/>
      <c r="DZH95" s="8"/>
      <c r="DZI95" s="8"/>
      <c r="DZJ95" s="8"/>
      <c r="DZK95" s="8"/>
      <c r="DZL95" s="8"/>
      <c r="DZM95" s="8"/>
      <c r="DZN95" s="8"/>
      <c r="DZO95" s="8"/>
      <c r="DZP95" s="8"/>
      <c r="DZQ95" s="8"/>
      <c r="DZR95" s="8"/>
      <c r="DZS95" s="8"/>
      <c r="DZT95" s="8"/>
      <c r="DZU95" s="8"/>
      <c r="DZV95" s="8"/>
      <c r="DZW95" s="8"/>
      <c r="DZX95" s="8"/>
      <c r="DZY95" s="8"/>
      <c r="DZZ95" s="8"/>
      <c r="EAA95" s="8"/>
      <c r="EAB95" s="8"/>
      <c r="EAC95" s="8"/>
      <c r="EAD95" s="8"/>
      <c r="EAE95" s="8"/>
      <c r="EAF95" s="8"/>
      <c r="EAG95" s="8"/>
      <c r="EAH95" s="8"/>
      <c r="EAI95" s="8"/>
      <c r="EAJ95" s="8"/>
      <c r="EAK95" s="8"/>
      <c r="EAL95" s="8"/>
      <c r="EAM95" s="8"/>
      <c r="EAN95" s="8"/>
      <c r="EAO95" s="8"/>
      <c r="EAP95" s="8"/>
      <c r="EAQ95" s="8"/>
      <c r="EAR95" s="8"/>
      <c r="EAS95" s="8"/>
      <c r="EAT95" s="8"/>
      <c r="EAU95" s="8"/>
      <c r="EAV95" s="8"/>
      <c r="EAW95" s="8"/>
      <c r="EAX95" s="8"/>
      <c r="EAY95" s="8"/>
      <c r="EAZ95" s="8"/>
      <c r="EBA95" s="8"/>
      <c r="EBB95" s="8"/>
      <c r="EBC95" s="8"/>
      <c r="EBD95" s="8"/>
      <c r="EBE95" s="8"/>
      <c r="EBF95" s="8"/>
      <c r="EBG95" s="8"/>
      <c r="EBH95" s="8"/>
      <c r="EBI95" s="8"/>
      <c r="EBJ95" s="8"/>
      <c r="EBK95" s="8"/>
      <c r="EBL95" s="8"/>
      <c r="EBM95" s="8"/>
      <c r="EBN95" s="8"/>
      <c r="EBO95" s="8"/>
      <c r="EBP95" s="8"/>
      <c r="EBQ95" s="8"/>
      <c r="EBR95" s="8"/>
      <c r="EBS95" s="8"/>
      <c r="EBT95" s="8"/>
      <c r="EBU95" s="8"/>
      <c r="EBV95" s="8"/>
      <c r="EBW95" s="8"/>
      <c r="EBX95" s="8"/>
      <c r="EBY95" s="8"/>
      <c r="EBZ95" s="8"/>
      <c r="ECA95" s="8"/>
      <c r="ECB95" s="8"/>
      <c r="ECC95" s="8"/>
      <c r="ECD95" s="8"/>
      <c r="ECE95" s="8"/>
      <c r="ECF95" s="8"/>
      <c r="ECG95" s="8"/>
      <c r="ECH95" s="8"/>
      <c r="ECI95" s="8"/>
      <c r="ECJ95" s="8"/>
      <c r="ECK95" s="8"/>
      <c r="ECL95" s="8"/>
      <c r="ECM95" s="8"/>
      <c r="ECN95" s="8"/>
      <c r="ECO95" s="8"/>
      <c r="ECP95" s="8"/>
      <c r="ECQ95" s="8"/>
      <c r="ECR95" s="8"/>
      <c r="ECS95" s="8"/>
      <c r="ECT95" s="8"/>
      <c r="ECU95" s="8"/>
      <c r="ECV95" s="8"/>
      <c r="ECW95" s="8"/>
      <c r="ECX95" s="8"/>
      <c r="ECY95" s="8"/>
      <c r="ECZ95" s="8"/>
      <c r="EDA95" s="8"/>
      <c r="EDB95" s="8"/>
      <c r="EDC95" s="8"/>
      <c r="EDD95" s="8"/>
      <c r="EDE95" s="8"/>
      <c r="EDF95" s="8"/>
      <c r="EDG95" s="8"/>
      <c r="EDH95" s="8"/>
      <c r="EDI95" s="8"/>
      <c r="EDJ95" s="8"/>
      <c r="EDK95" s="8"/>
      <c r="EDL95" s="8"/>
      <c r="EDM95" s="8"/>
      <c r="EDN95" s="8"/>
      <c r="EDO95" s="8"/>
      <c r="EDP95" s="8"/>
      <c r="EDQ95" s="8"/>
      <c r="EDR95" s="8"/>
      <c r="EDS95" s="8"/>
      <c r="EDT95" s="8"/>
      <c r="EDU95" s="8"/>
      <c r="EDV95" s="8"/>
      <c r="EDW95" s="8"/>
      <c r="EDX95" s="8"/>
      <c r="EDY95" s="8"/>
      <c r="EDZ95" s="8"/>
      <c r="EEA95" s="8"/>
      <c r="EEB95" s="8"/>
      <c r="EEC95" s="8"/>
      <c r="EED95" s="8"/>
      <c r="EEE95" s="8"/>
      <c r="EEF95" s="8"/>
      <c r="EEG95" s="8"/>
      <c r="EEH95" s="8"/>
      <c r="EEI95" s="8"/>
      <c r="EEJ95" s="8"/>
      <c r="EEK95" s="8"/>
      <c r="EEL95" s="8"/>
      <c r="EEM95" s="8"/>
      <c r="EEN95" s="8"/>
      <c r="EEO95" s="8"/>
      <c r="EEP95" s="8"/>
      <c r="EEQ95" s="8"/>
      <c r="EER95" s="8"/>
      <c r="EES95" s="8"/>
      <c r="EET95" s="8"/>
      <c r="EEU95" s="8"/>
      <c r="EEV95" s="8"/>
      <c r="EEW95" s="8"/>
      <c r="EEX95" s="8"/>
      <c r="EEY95" s="8"/>
      <c r="EEZ95" s="8"/>
      <c r="EFA95" s="8"/>
      <c r="EFB95" s="8"/>
      <c r="EFC95" s="8"/>
      <c r="EFD95" s="8"/>
      <c r="EFE95" s="8"/>
      <c r="EFF95" s="8"/>
      <c r="EFG95" s="8"/>
      <c r="EFH95" s="8"/>
      <c r="EFI95" s="8"/>
      <c r="EFJ95" s="8"/>
      <c r="EFK95" s="8"/>
      <c r="EFL95" s="8"/>
      <c r="EFM95" s="8"/>
      <c r="EFN95" s="8"/>
      <c r="EFO95" s="8"/>
      <c r="EFP95" s="8"/>
      <c r="EFQ95" s="8"/>
      <c r="EFR95" s="8"/>
      <c r="EFS95" s="8"/>
      <c r="EFT95" s="8"/>
      <c r="EFU95" s="8"/>
      <c r="EFV95" s="8"/>
      <c r="EFW95" s="8"/>
      <c r="EFX95" s="8"/>
      <c r="EFY95" s="8"/>
      <c r="EFZ95" s="8"/>
      <c r="EGA95" s="8"/>
      <c r="EGB95" s="8"/>
      <c r="EGC95" s="8"/>
      <c r="EGD95" s="8"/>
      <c r="EGE95" s="8"/>
      <c r="EGF95" s="8"/>
      <c r="EGG95" s="8"/>
      <c r="EGH95" s="8"/>
      <c r="EGI95" s="8"/>
      <c r="EGJ95" s="8"/>
      <c r="EGK95" s="8"/>
      <c r="EGL95" s="8"/>
      <c r="EGM95" s="8"/>
      <c r="EGN95" s="8"/>
      <c r="EGO95" s="8"/>
      <c r="EGP95" s="8"/>
      <c r="EGQ95" s="8"/>
      <c r="EGR95" s="8"/>
      <c r="EGS95" s="8"/>
      <c r="EGT95" s="8"/>
      <c r="EGU95" s="8"/>
      <c r="EGV95" s="8"/>
      <c r="EGW95" s="8"/>
      <c r="EGX95" s="8"/>
      <c r="EGY95" s="8"/>
      <c r="EGZ95" s="8"/>
      <c r="EHA95" s="8"/>
      <c r="EHB95" s="8"/>
      <c r="EHC95" s="8"/>
      <c r="EHD95" s="8"/>
      <c r="EHE95" s="8"/>
      <c r="EHF95" s="8"/>
      <c r="EHG95" s="8"/>
      <c r="EHH95" s="8"/>
      <c r="EHI95" s="8"/>
      <c r="EHJ95" s="8"/>
      <c r="EHK95" s="8"/>
      <c r="EHL95" s="8"/>
      <c r="EHM95" s="8"/>
      <c r="EHN95" s="8"/>
      <c r="EHO95" s="8"/>
      <c r="EHP95" s="8"/>
      <c r="EHQ95" s="8"/>
      <c r="EHR95" s="8"/>
      <c r="EHS95" s="8"/>
      <c r="EHT95" s="8"/>
      <c r="EHU95" s="8"/>
      <c r="EHV95" s="8"/>
      <c r="EHW95" s="8"/>
      <c r="EHX95" s="8"/>
      <c r="EHY95" s="8"/>
      <c r="EHZ95" s="8"/>
      <c r="EIA95" s="8"/>
      <c r="EIB95" s="8"/>
      <c r="EIC95" s="8"/>
      <c r="EID95" s="8"/>
      <c r="EIE95" s="8"/>
      <c r="EIF95" s="8"/>
      <c r="EIG95" s="8"/>
      <c r="EIH95" s="8"/>
      <c r="EII95" s="8"/>
      <c r="EIJ95" s="8"/>
      <c r="EIK95" s="8"/>
      <c r="EIL95" s="8"/>
      <c r="EIM95" s="8"/>
      <c r="EIN95" s="8"/>
      <c r="EIO95" s="8"/>
      <c r="EIP95" s="8"/>
      <c r="EIQ95" s="8"/>
      <c r="EIR95" s="8"/>
      <c r="EIS95" s="8"/>
      <c r="EIT95" s="8"/>
      <c r="EIU95" s="8"/>
      <c r="EIV95" s="8"/>
      <c r="EIW95" s="8"/>
      <c r="EIX95" s="8"/>
      <c r="EIY95" s="8"/>
      <c r="EIZ95" s="8"/>
      <c r="EJA95" s="8"/>
      <c r="EJB95" s="8"/>
      <c r="EJC95" s="8"/>
      <c r="EJD95" s="8"/>
      <c r="EJE95" s="8"/>
      <c r="EJF95" s="8"/>
      <c r="EJG95" s="8"/>
      <c r="EJH95" s="8"/>
      <c r="EJI95" s="8"/>
      <c r="EJJ95" s="8"/>
      <c r="EJK95" s="8"/>
      <c r="EJL95" s="8"/>
      <c r="EJM95" s="8"/>
      <c r="EJN95" s="8"/>
      <c r="EJO95" s="8"/>
      <c r="EJP95" s="8"/>
      <c r="EJQ95" s="8"/>
      <c r="EJR95" s="8"/>
      <c r="EJS95" s="8"/>
      <c r="EJT95" s="8"/>
      <c r="EJU95" s="8"/>
      <c r="EJV95" s="8"/>
      <c r="EJW95" s="8"/>
      <c r="EJX95" s="8"/>
      <c r="EJY95" s="8"/>
      <c r="EJZ95" s="8"/>
      <c r="EKA95" s="8"/>
      <c r="EKB95" s="8"/>
      <c r="EKC95" s="8"/>
      <c r="EKD95" s="8"/>
      <c r="EKE95" s="8"/>
      <c r="EKF95" s="8"/>
      <c r="EKG95" s="8"/>
      <c r="EKH95" s="8"/>
      <c r="EKI95" s="8"/>
      <c r="EKJ95" s="8"/>
      <c r="EKK95" s="8"/>
      <c r="EKL95" s="8"/>
      <c r="EKM95" s="8"/>
      <c r="EKN95" s="8"/>
      <c r="EKO95" s="8"/>
      <c r="EKP95" s="8"/>
      <c r="EKQ95" s="8"/>
      <c r="EKR95" s="8"/>
      <c r="EKS95" s="8"/>
      <c r="EKT95" s="8"/>
      <c r="EKU95" s="8"/>
      <c r="EKV95" s="8"/>
      <c r="EKW95" s="8"/>
      <c r="EKX95" s="8"/>
      <c r="EKY95" s="8"/>
      <c r="EKZ95" s="8"/>
      <c r="ELA95" s="8"/>
      <c r="ELB95" s="8"/>
      <c r="ELC95" s="8"/>
      <c r="ELD95" s="8"/>
      <c r="ELE95" s="8"/>
      <c r="ELF95" s="8"/>
      <c r="ELG95" s="8"/>
      <c r="ELH95" s="8"/>
      <c r="ELI95" s="8"/>
      <c r="ELJ95" s="8"/>
      <c r="ELK95" s="8"/>
      <c r="ELL95" s="8"/>
      <c r="ELM95" s="8"/>
      <c r="ELN95" s="8"/>
      <c r="ELO95" s="8"/>
      <c r="ELP95" s="8"/>
      <c r="ELQ95" s="8"/>
      <c r="ELR95" s="8"/>
      <c r="ELS95" s="8"/>
      <c r="ELT95" s="8"/>
      <c r="ELU95" s="8"/>
      <c r="ELV95" s="8"/>
      <c r="ELW95" s="8"/>
      <c r="ELX95" s="8"/>
      <c r="ELY95" s="8"/>
      <c r="ELZ95" s="8"/>
      <c r="EMA95" s="8"/>
      <c r="EMB95" s="8"/>
      <c r="EMC95" s="8"/>
      <c r="EMD95" s="8"/>
      <c r="EME95" s="8"/>
      <c r="EMF95" s="8"/>
      <c r="EMG95" s="8"/>
      <c r="EMH95" s="8"/>
      <c r="EMI95" s="8"/>
      <c r="EMJ95" s="8"/>
      <c r="EMK95" s="8"/>
      <c r="EML95" s="8"/>
      <c r="EMM95" s="8"/>
      <c r="EMN95" s="8"/>
      <c r="EMO95" s="8"/>
      <c r="EMP95" s="8"/>
      <c r="EMQ95" s="8"/>
      <c r="EMR95" s="8"/>
      <c r="EMS95" s="8"/>
      <c r="EMT95" s="8"/>
      <c r="EMU95" s="8"/>
      <c r="EMV95" s="8"/>
      <c r="EMW95" s="8"/>
      <c r="EMX95" s="8"/>
      <c r="EMY95" s="8"/>
      <c r="EMZ95" s="8"/>
      <c r="ENA95" s="8"/>
      <c r="ENB95" s="8"/>
      <c r="ENC95" s="8"/>
      <c r="END95" s="8"/>
      <c r="ENE95" s="8"/>
      <c r="ENF95" s="8"/>
      <c r="ENG95" s="8"/>
      <c r="ENH95" s="8"/>
      <c r="ENI95" s="8"/>
      <c r="ENJ95" s="8"/>
      <c r="ENK95" s="8"/>
      <c r="ENL95" s="8"/>
      <c r="ENM95" s="8"/>
      <c r="ENN95" s="8"/>
      <c r="ENO95" s="8"/>
      <c r="ENP95" s="8"/>
      <c r="ENQ95" s="8"/>
      <c r="ENR95" s="8"/>
      <c r="ENS95" s="8"/>
      <c r="ENT95" s="8"/>
      <c r="ENU95" s="8"/>
      <c r="ENV95" s="8"/>
      <c r="ENW95" s="8"/>
      <c r="ENX95" s="8"/>
      <c r="ENY95" s="8"/>
      <c r="ENZ95" s="8"/>
      <c r="EOA95" s="8"/>
      <c r="EOB95" s="8"/>
      <c r="EOC95" s="8"/>
      <c r="EOD95" s="8"/>
      <c r="EOE95" s="8"/>
      <c r="EOF95" s="8"/>
      <c r="EOG95" s="8"/>
      <c r="EOH95" s="8"/>
      <c r="EOI95" s="8"/>
      <c r="EOJ95" s="8"/>
      <c r="EOK95" s="8"/>
      <c r="EOL95" s="8"/>
      <c r="EOM95" s="8"/>
      <c r="EON95" s="8"/>
      <c r="EOO95" s="8"/>
      <c r="EOP95" s="8"/>
      <c r="EOQ95" s="8"/>
      <c r="EOR95" s="8"/>
      <c r="EOS95" s="8"/>
      <c r="EOT95" s="8"/>
      <c r="EOU95" s="8"/>
      <c r="EOV95" s="8"/>
      <c r="EOW95" s="8"/>
      <c r="EOX95" s="8"/>
      <c r="EOY95" s="8"/>
      <c r="EOZ95" s="8"/>
      <c r="EPA95" s="8"/>
      <c r="EPB95" s="8"/>
      <c r="EPC95" s="8"/>
      <c r="EPD95" s="8"/>
      <c r="EPE95" s="8"/>
      <c r="EPF95" s="8"/>
      <c r="EPG95" s="8"/>
      <c r="EPH95" s="8"/>
      <c r="EPI95" s="8"/>
      <c r="EPJ95" s="8"/>
      <c r="EPK95" s="8"/>
      <c r="EPL95" s="8"/>
      <c r="EPM95" s="8"/>
      <c r="EPN95" s="8"/>
      <c r="EPO95" s="8"/>
      <c r="EPP95" s="8"/>
      <c r="EPQ95" s="8"/>
      <c r="EPR95" s="8"/>
      <c r="EPS95" s="8"/>
      <c r="EPT95" s="8"/>
      <c r="EPU95" s="8"/>
      <c r="EPV95" s="8"/>
      <c r="EPW95" s="8"/>
      <c r="EPX95" s="8"/>
      <c r="EPY95" s="8"/>
      <c r="EPZ95" s="8"/>
      <c r="EQA95" s="8"/>
      <c r="EQB95" s="8"/>
      <c r="EQC95" s="8"/>
      <c r="EQD95" s="8"/>
      <c r="EQE95" s="8"/>
      <c r="EQF95" s="8"/>
      <c r="EQG95" s="8"/>
      <c r="EQH95" s="8"/>
      <c r="EQI95" s="8"/>
      <c r="EQJ95" s="8"/>
      <c r="EQK95" s="8"/>
      <c r="EQL95" s="8"/>
      <c r="EQM95" s="8"/>
      <c r="EQN95" s="8"/>
      <c r="EQO95" s="8"/>
      <c r="EQP95" s="8"/>
      <c r="EQQ95" s="8"/>
      <c r="EQR95" s="8"/>
      <c r="EQS95" s="8"/>
      <c r="EQT95" s="8"/>
      <c r="EQU95" s="8"/>
      <c r="EQV95" s="8"/>
      <c r="EQW95" s="8"/>
      <c r="EQX95" s="8"/>
      <c r="EQY95" s="8"/>
      <c r="EQZ95" s="8"/>
      <c r="ERA95" s="8"/>
      <c r="ERB95" s="8"/>
      <c r="ERC95" s="8"/>
      <c r="ERD95" s="8"/>
      <c r="ERE95" s="8"/>
      <c r="ERF95" s="8"/>
      <c r="ERG95" s="8"/>
      <c r="ERH95" s="8"/>
      <c r="ERI95" s="8"/>
      <c r="ERJ95" s="8"/>
      <c r="ERK95" s="8"/>
      <c r="ERL95" s="8"/>
      <c r="ERM95" s="8"/>
      <c r="ERN95" s="8"/>
      <c r="ERO95" s="8"/>
      <c r="ERP95" s="8"/>
      <c r="ERQ95" s="8"/>
      <c r="ERR95" s="8"/>
      <c r="ERS95" s="8"/>
      <c r="ERT95" s="8"/>
      <c r="ERU95" s="8"/>
      <c r="ERV95" s="8"/>
      <c r="ERW95" s="8"/>
      <c r="ERX95" s="8"/>
      <c r="ERY95" s="8"/>
      <c r="ERZ95" s="8"/>
      <c r="ESA95" s="8"/>
      <c r="ESB95" s="8"/>
      <c r="ESC95" s="8"/>
      <c r="ESD95" s="8"/>
      <c r="ESE95" s="8"/>
      <c r="ESF95" s="8"/>
      <c r="ESG95" s="8"/>
      <c r="ESH95" s="8"/>
      <c r="ESI95" s="8"/>
      <c r="ESJ95" s="8"/>
      <c r="ESK95" s="8"/>
      <c r="ESL95" s="8"/>
      <c r="ESM95" s="8"/>
      <c r="ESN95" s="8"/>
      <c r="ESO95" s="8"/>
      <c r="ESP95" s="8"/>
      <c r="ESQ95" s="8"/>
      <c r="ESR95" s="8"/>
      <c r="ESS95" s="8"/>
      <c r="EST95" s="8"/>
      <c r="ESU95" s="8"/>
      <c r="ESV95" s="8"/>
      <c r="ESW95" s="8"/>
      <c r="ESX95" s="8"/>
      <c r="ESY95" s="8"/>
      <c r="ESZ95" s="8"/>
      <c r="ETA95" s="8"/>
      <c r="ETB95" s="8"/>
      <c r="ETC95" s="8"/>
      <c r="ETD95" s="8"/>
      <c r="ETE95" s="8"/>
      <c r="ETF95" s="8"/>
      <c r="ETG95" s="8"/>
      <c r="ETH95" s="8"/>
      <c r="ETI95" s="8"/>
      <c r="ETJ95" s="8"/>
      <c r="ETK95" s="8"/>
      <c r="ETL95" s="8"/>
      <c r="ETM95" s="8"/>
      <c r="ETN95" s="8"/>
      <c r="ETO95" s="8"/>
      <c r="ETP95" s="8"/>
      <c r="ETQ95" s="8"/>
      <c r="ETR95" s="8"/>
      <c r="ETS95" s="8"/>
      <c r="ETT95" s="8"/>
      <c r="ETU95" s="8"/>
      <c r="ETV95" s="8"/>
      <c r="ETW95" s="8"/>
      <c r="ETX95" s="8"/>
      <c r="ETY95" s="8"/>
      <c r="ETZ95" s="8"/>
      <c r="EUA95" s="8"/>
      <c r="EUB95" s="8"/>
      <c r="EUC95" s="8"/>
      <c r="EUD95" s="8"/>
      <c r="EUE95" s="8"/>
      <c r="EUF95" s="8"/>
      <c r="EUG95" s="8"/>
      <c r="EUH95" s="8"/>
      <c r="EUI95" s="8"/>
      <c r="EUJ95" s="8"/>
      <c r="EUK95" s="8"/>
      <c r="EUL95" s="8"/>
      <c r="EUM95" s="8"/>
      <c r="EUN95" s="8"/>
      <c r="EUO95" s="8"/>
      <c r="EUP95" s="8"/>
      <c r="EUQ95" s="8"/>
      <c r="EUR95" s="8"/>
      <c r="EUS95" s="8"/>
      <c r="EUT95" s="8"/>
      <c r="EUU95" s="8"/>
      <c r="EUV95" s="8"/>
      <c r="EUW95" s="8"/>
      <c r="EUX95" s="8"/>
      <c r="EUY95" s="8"/>
      <c r="EUZ95" s="8"/>
      <c r="EVA95" s="8"/>
      <c r="EVB95" s="8"/>
      <c r="EVC95" s="8"/>
      <c r="EVD95" s="8"/>
      <c r="EVE95" s="8"/>
      <c r="EVF95" s="8"/>
      <c r="EVG95" s="8"/>
      <c r="EVH95" s="8"/>
      <c r="EVI95" s="8"/>
      <c r="EVJ95" s="8"/>
      <c r="EVK95" s="8"/>
      <c r="EVL95" s="8"/>
      <c r="EVM95" s="8"/>
      <c r="EVN95" s="8"/>
      <c r="EVO95" s="8"/>
      <c r="EVP95" s="8"/>
      <c r="EVQ95" s="8"/>
      <c r="EVR95" s="8"/>
      <c r="EVS95" s="8"/>
      <c r="EVT95" s="8"/>
      <c r="EVU95" s="8"/>
      <c r="EVV95" s="8"/>
      <c r="EVW95" s="8"/>
      <c r="EVX95" s="8"/>
      <c r="EVY95" s="8"/>
      <c r="EVZ95" s="8"/>
      <c r="EWA95" s="8"/>
      <c r="EWB95" s="8"/>
      <c r="EWC95" s="8"/>
      <c r="EWD95" s="8"/>
      <c r="EWE95" s="8"/>
      <c r="EWF95" s="8"/>
      <c r="EWG95" s="8"/>
      <c r="EWH95" s="8"/>
      <c r="EWI95" s="8"/>
      <c r="EWJ95" s="8"/>
      <c r="EWK95" s="8"/>
      <c r="EWL95" s="8"/>
      <c r="EWM95" s="8"/>
      <c r="EWN95" s="8"/>
      <c r="EWO95" s="8"/>
      <c r="EWP95" s="8"/>
      <c r="EWQ95" s="8"/>
      <c r="EWR95" s="8"/>
      <c r="EWS95" s="8"/>
      <c r="EWT95" s="8"/>
      <c r="EWU95" s="8"/>
      <c r="EWV95" s="8"/>
      <c r="EWW95" s="8"/>
      <c r="EWX95" s="8"/>
      <c r="EWY95" s="8"/>
      <c r="EWZ95" s="8"/>
      <c r="EXA95" s="8"/>
      <c r="EXB95" s="8"/>
      <c r="EXC95" s="8"/>
      <c r="EXD95" s="8"/>
      <c r="EXE95" s="8"/>
      <c r="EXF95" s="8"/>
      <c r="EXG95" s="8"/>
      <c r="EXH95" s="8"/>
      <c r="EXI95" s="8"/>
      <c r="EXJ95" s="8"/>
      <c r="EXK95" s="8"/>
      <c r="EXL95" s="8"/>
      <c r="EXM95" s="8"/>
      <c r="EXN95" s="8"/>
      <c r="EXO95" s="8"/>
      <c r="EXP95" s="8"/>
      <c r="EXQ95" s="8"/>
      <c r="EXR95" s="8"/>
      <c r="EXS95" s="8"/>
      <c r="EXT95" s="8"/>
      <c r="EXU95" s="8"/>
      <c r="EXV95" s="8"/>
      <c r="EXW95" s="8"/>
      <c r="EXX95" s="8"/>
      <c r="EXY95" s="8"/>
      <c r="EXZ95" s="8"/>
      <c r="EYA95" s="8"/>
      <c r="EYB95" s="8"/>
      <c r="EYC95" s="8"/>
      <c r="EYD95" s="8"/>
      <c r="EYE95" s="8"/>
      <c r="EYF95" s="8"/>
      <c r="EYG95" s="8"/>
      <c r="EYH95" s="8"/>
      <c r="EYI95" s="8"/>
      <c r="EYJ95" s="8"/>
      <c r="EYK95" s="8"/>
      <c r="EYL95" s="8"/>
      <c r="EYM95" s="8"/>
      <c r="EYN95" s="8"/>
      <c r="EYO95" s="8"/>
      <c r="EYP95" s="8"/>
      <c r="EYQ95" s="8"/>
      <c r="EYR95" s="8"/>
      <c r="EYS95" s="8"/>
      <c r="EYT95" s="8"/>
      <c r="EYU95" s="8"/>
      <c r="EYV95" s="8"/>
      <c r="EYW95" s="8"/>
      <c r="EYX95" s="8"/>
      <c r="EYY95" s="8"/>
      <c r="EYZ95" s="8"/>
      <c r="EZA95" s="8"/>
      <c r="EZB95" s="8"/>
      <c r="EZC95" s="8"/>
      <c r="EZD95" s="8"/>
      <c r="EZE95" s="8"/>
      <c r="EZF95" s="8"/>
      <c r="EZG95" s="8"/>
      <c r="EZH95" s="8"/>
      <c r="EZI95" s="8"/>
      <c r="EZJ95" s="8"/>
      <c r="EZK95" s="8"/>
      <c r="EZL95" s="8"/>
      <c r="EZM95" s="8"/>
      <c r="EZN95" s="8"/>
      <c r="EZO95" s="8"/>
      <c r="EZP95" s="8"/>
      <c r="EZQ95" s="8"/>
      <c r="EZR95" s="8"/>
      <c r="EZS95" s="8"/>
      <c r="EZT95" s="8"/>
      <c r="EZU95" s="8"/>
      <c r="EZV95" s="8"/>
      <c r="EZW95" s="8"/>
      <c r="EZX95" s="8"/>
      <c r="EZY95" s="8"/>
      <c r="EZZ95" s="8"/>
      <c r="FAA95" s="8"/>
      <c r="FAB95" s="8"/>
      <c r="FAC95" s="8"/>
      <c r="FAD95" s="8"/>
      <c r="FAE95" s="8"/>
      <c r="FAF95" s="8"/>
      <c r="FAG95" s="8"/>
      <c r="FAH95" s="8"/>
      <c r="FAI95" s="8"/>
      <c r="FAJ95" s="8"/>
      <c r="FAK95" s="8"/>
      <c r="FAL95" s="8"/>
      <c r="FAM95" s="8"/>
      <c r="FAN95" s="8"/>
      <c r="FAO95" s="8"/>
      <c r="FAP95" s="8"/>
      <c r="FAQ95" s="8"/>
      <c r="FAR95" s="8"/>
      <c r="FAS95" s="8"/>
      <c r="FAT95" s="8"/>
      <c r="FAU95" s="8"/>
      <c r="FAV95" s="8"/>
      <c r="FAW95" s="8"/>
      <c r="FAX95" s="8"/>
      <c r="FAY95" s="8"/>
      <c r="FAZ95" s="8"/>
      <c r="FBA95" s="8"/>
      <c r="FBB95" s="8"/>
      <c r="FBC95" s="8"/>
      <c r="FBD95" s="8"/>
      <c r="FBE95" s="8"/>
      <c r="FBF95" s="8"/>
      <c r="FBG95" s="8"/>
      <c r="FBH95" s="8"/>
      <c r="FBI95" s="8"/>
      <c r="FBJ95" s="8"/>
      <c r="FBK95" s="8"/>
      <c r="FBL95" s="8"/>
      <c r="FBM95" s="8"/>
      <c r="FBN95" s="8"/>
      <c r="FBO95" s="8"/>
      <c r="FBP95" s="8"/>
      <c r="FBQ95" s="8"/>
      <c r="FBR95" s="8"/>
      <c r="FBS95" s="8"/>
      <c r="FBT95" s="8"/>
      <c r="FBU95" s="8"/>
      <c r="FBV95" s="8"/>
      <c r="FBW95" s="8"/>
      <c r="FBX95" s="8"/>
      <c r="FBY95" s="8"/>
      <c r="FBZ95" s="8"/>
      <c r="FCA95" s="8"/>
      <c r="FCB95" s="8"/>
      <c r="FCC95" s="8"/>
      <c r="FCD95" s="8"/>
      <c r="FCE95" s="8"/>
      <c r="FCF95" s="8"/>
      <c r="FCG95" s="8"/>
      <c r="FCH95" s="8"/>
      <c r="FCI95" s="8"/>
      <c r="FCJ95" s="8"/>
      <c r="FCK95" s="8"/>
      <c r="FCL95" s="8"/>
      <c r="FCM95" s="8"/>
      <c r="FCN95" s="8"/>
      <c r="FCO95" s="8"/>
      <c r="FCP95" s="8"/>
      <c r="FCQ95" s="8"/>
      <c r="FCR95" s="8"/>
      <c r="FCS95" s="8"/>
      <c r="FCT95" s="8"/>
      <c r="FCU95" s="8"/>
      <c r="FCV95" s="8"/>
      <c r="FCW95" s="8"/>
      <c r="FCX95" s="8"/>
      <c r="FCY95" s="8"/>
      <c r="FCZ95" s="8"/>
      <c r="FDA95" s="8"/>
      <c r="FDB95" s="8"/>
      <c r="FDC95" s="8"/>
      <c r="FDD95" s="8"/>
      <c r="FDE95" s="8"/>
      <c r="FDF95" s="8"/>
      <c r="FDG95" s="8"/>
      <c r="FDH95" s="8"/>
      <c r="FDI95" s="8"/>
      <c r="FDJ95" s="8"/>
      <c r="FDK95" s="8"/>
      <c r="FDL95" s="8"/>
      <c r="FDM95" s="8"/>
      <c r="FDN95" s="8"/>
      <c r="FDO95" s="8"/>
      <c r="FDP95" s="8"/>
      <c r="FDQ95" s="8"/>
      <c r="FDR95" s="8"/>
      <c r="FDS95" s="8"/>
      <c r="FDT95" s="8"/>
      <c r="FDU95" s="8"/>
      <c r="FDV95" s="8"/>
      <c r="FDW95" s="8"/>
      <c r="FDX95" s="8"/>
      <c r="FDY95" s="8"/>
      <c r="FDZ95" s="8"/>
      <c r="FEA95" s="8"/>
      <c r="FEB95" s="8"/>
      <c r="FEC95" s="8"/>
      <c r="FED95" s="8"/>
      <c r="FEE95" s="8"/>
      <c r="FEF95" s="8"/>
      <c r="FEG95" s="8"/>
      <c r="FEH95" s="8"/>
      <c r="FEI95" s="8"/>
      <c r="FEJ95" s="8"/>
      <c r="FEK95" s="8"/>
      <c r="FEL95" s="8"/>
      <c r="FEM95" s="8"/>
      <c r="FEN95" s="8"/>
      <c r="FEO95" s="8"/>
      <c r="FEP95" s="8"/>
      <c r="FEQ95" s="8"/>
      <c r="FER95" s="8"/>
      <c r="FES95" s="8"/>
      <c r="FET95" s="8"/>
      <c r="FEU95" s="8"/>
      <c r="FEV95" s="8"/>
      <c r="FEW95" s="8"/>
      <c r="FEX95" s="8"/>
      <c r="FEY95" s="8"/>
      <c r="FEZ95" s="8"/>
      <c r="FFA95" s="8"/>
      <c r="FFB95" s="8"/>
      <c r="FFC95" s="8"/>
      <c r="FFD95" s="8"/>
      <c r="FFE95" s="8"/>
      <c r="FFF95" s="8"/>
      <c r="FFG95" s="8"/>
      <c r="FFH95" s="8"/>
      <c r="FFI95" s="8"/>
      <c r="FFJ95" s="8"/>
      <c r="FFK95" s="8"/>
      <c r="FFL95" s="8"/>
      <c r="FFM95" s="8"/>
      <c r="FFN95" s="8"/>
      <c r="FFO95" s="8"/>
      <c r="FFP95" s="8"/>
      <c r="FFQ95" s="8"/>
      <c r="FFR95" s="8"/>
      <c r="FFS95" s="8"/>
      <c r="FFT95" s="8"/>
      <c r="FFU95" s="8"/>
      <c r="FFV95" s="8"/>
      <c r="FFW95" s="8"/>
      <c r="FFX95" s="8"/>
      <c r="FFY95" s="8"/>
      <c r="FFZ95" s="8"/>
      <c r="FGA95" s="8"/>
      <c r="FGB95" s="8"/>
      <c r="FGC95" s="8"/>
      <c r="FGD95" s="8"/>
      <c r="FGE95" s="8"/>
      <c r="FGF95" s="8"/>
      <c r="FGG95" s="8"/>
      <c r="FGH95" s="8"/>
      <c r="FGI95" s="8"/>
      <c r="FGJ95" s="8"/>
      <c r="FGK95" s="8"/>
      <c r="FGL95" s="8"/>
      <c r="FGM95" s="8"/>
      <c r="FGN95" s="8"/>
      <c r="FGO95" s="8"/>
      <c r="FGP95" s="8"/>
      <c r="FGQ95" s="8"/>
      <c r="FGR95" s="8"/>
      <c r="FGS95" s="8"/>
      <c r="FGT95" s="8"/>
      <c r="FGU95" s="8"/>
      <c r="FGV95" s="8"/>
      <c r="FGW95" s="8"/>
      <c r="FGX95" s="8"/>
      <c r="FGY95" s="8"/>
      <c r="FGZ95" s="8"/>
      <c r="FHA95" s="8"/>
      <c r="FHB95" s="8"/>
      <c r="FHC95" s="8"/>
      <c r="FHD95" s="8"/>
      <c r="FHE95" s="8"/>
      <c r="FHF95" s="8"/>
      <c r="FHG95" s="8"/>
      <c r="FHH95" s="8"/>
      <c r="FHI95" s="8"/>
      <c r="FHJ95" s="8"/>
      <c r="FHK95" s="8"/>
      <c r="FHL95" s="8"/>
      <c r="FHM95" s="8"/>
      <c r="FHN95" s="8"/>
      <c r="FHO95" s="8"/>
      <c r="FHP95" s="8"/>
      <c r="FHQ95" s="8"/>
      <c r="FHR95" s="8"/>
      <c r="FHS95" s="8"/>
      <c r="FHT95" s="8"/>
      <c r="FHU95" s="8"/>
      <c r="FHV95" s="8"/>
      <c r="FHW95" s="8"/>
      <c r="FHX95" s="8"/>
      <c r="FHY95" s="8"/>
      <c r="FHZ95" s="8"/>
      <c r="FIA95" s="8"/>
      <c r="FIB95" s="8"/>
      <c r="FIC95" s="8"/>
      <c r="FID95" s="8"/>
      <c r="FIE95" s="8"/>
      <c r="FIF95" s="8"/>
      <c r="FIG95" s="8"/>
      <c r="FIH95" s="8"/>
      <c r="FII95" s="8"/>
      <c r="FIJ95" s="8"/>
      <c r="FIK95" s="8"/>
      <c r="FIL95" s="8"/>
      <c r="FIM95" s="8"/>
      <c r="FIN95" s="8"/>
      <c r="FIO95" s="8"/>
      <c r="FIP95" s="8"/>
      <c r="FIQ95" s="8"/>
      <c r="FIR95" s="8"/>
      <c r="FIS95" s="8"/>
      <c r="FIT95" s="8"/>
      <c r="FIU95" s="8"/>
      <c r="FIV95" s="8"/>
      <c r="FIW95" s="8"/>
      <c r="FIX95" s="8"/>
      <c r="FIY95" s="8"/>
      <c r="FIZ95" s="8"/>
      <c r="FJA95" s="8"/>
      <c r="FJB95" s="8"/>
      <c r="FJC95" s="8"/>
      <c r="FJD95" s="8"/>
      <c r="FJE95" s="8"/>
      <c r="FJF95" s="8"/>
      <c r="FJG95" s="8"/>
      <c r="FJH95" s="8"/>
      <c r="FJI95" s="8"/>
      <c r="FJJ95" s="8"/>
      <c r="FJK95" s="8"/>
      <c r="FJL95" s="8"/>
      <c r="FJM95" s="8"/>
      <c r="FJN95" s="8"/>
      <c r="FJO95" s="8"/>
      <c r="FJP95" s="8"/>
      <c r="FJQ95" s="8"/>
      <c r="FJR95" s="8"/>
      <c r="FJS95" s="8"/>
      <c r="FJT95" s="8"/>
      <c r="FJU95" s="8"/>
      <c r="FJV95" s="8"/>
      <c r="FJW95" s="8"/>
      <c r="FJX95" s="8"/>
      <c r="FJY95" s="8"/>
      <c r="FJZ95" s="8"/>
      <c r="FKA95" s="8"/>
      <c r="FKB95" s="8"/>
      <c r="FKC95" s="8"/>
      <c r="FKD95" s="8"/>
      <c r="FKE95" s="8"/>
      <c r="FKF95" s="8"/>
      <c r="FKG95" s="8"/>
      <c r="FKH95" s="8"/>
      <c r="FKI95" s="8"/>
      <c r="FKJ95" s="8"/>
      <c r="FKK95" s="8"/>
      <c r="FKL95" s="8"/>
      <c r="FKM95" s="8"/>
      <c r="FKN95" s="8"/>
      <c r="FKO95" s="8"/>
      <c r="FKP95" s="8"/>
      <c r="FKQ95" s="8"/>
      <c r="FKR95" s="8"/>
      <c r="FKS95" s="8"/>
      <c r="FKT95" s="8"/>
      <c r="FKU95" s="8"/>
      <c r="FKV95" s="8"/>
      <c r="FKW95" s="8"/>
      <c r="FKX95" s="8"/>
      <c r="FKY95" s="8"/>
      <c r="FKZ95" s="8"/>
      <c r="FLA95" s="8"/>
      <c r="FLB95" s="8"/>
      <c r="FLC95" s="8"/>
      <c r="FLD95" s="8"/>
      <c r="FLE95" s="8"/>
      <c r="FLF95" s="8"/>
      <c r="FLG95" s="8"/>
      <c r="FLH95" s="8"/>
      <c r="FLI95" s="8"/>
      <c r="FLJ95" s="8"/>
      <c r="FLK95" s="8"/>
      <c r="FLL95" s="8"/>
      <c r="FLM95" s="8"/>
      <c r="FLN95" s="8"/>
      <c r="FLO95" s="8"/>
      <c r="FLP95" s="8"/>
      <c r="FLQ95" s="8"/>
      <c r="FLR95" s="8"/>
      <c r="FLS95" s="8"/>
      <c r="FLT95" s="8"/>
      <c r="FLU95" s="8"/>
      <c r="FLV95" s="8"/>
      <c r="FLW95" s="8"/>
      <c r="FLX95" s="8"/>
      <c r="FLY95" s="8"/>
      <c r="FLZ95" s="8"/>
      <c r="FMA95" s="8"/>
      <c r="FMB95" s="8"/>
      <c r="FMC95" s="8"/>
      <c r="FMD95" s="8"/>
      <c r="FME95" s="8"/>
      <c r="FMF95" s="8"/>
      <c r="FMG95" s="8"/>
      <c r="FMH95" s="8"/>
      <c r="FMI95" s="8"/>
      <c r="FMJ95" s="8"/>
      <c r="FMK95" s="8"/>
      <c r="FML95" s="8"/>
      <c r="FMM95" s="8"/>
      <c r="FMN95" s="8"/>
      <c r="FMO95" s="8"/>
      <c r="FMP95" s="8"/>
      <c r="FMQ95" s="8"/>
      <c r="FMR95" s="8"/>
      <c r="FMS95" s="8"/>
      <c r="FMT95" s="8"/>
      <c r="FMU95" s="8"/>
      <c r="FMV95" s="8"/>
      <c r="FMW95" s="8"/>
      <c r="FMX95" s="8"/>
      <c r="FMY95" s="8"/>
      <c r="FMZ95" s="8"/>
      <c r="FNA95" s="8"/>
      <c r="FNB95" s="8"/>
      <c r="FNC95" s="8"/>
      <c r="FND95" s="8"/>
      <c r="FNE95" s="8"/>
      <c r="FNF95" s="8"/>
      <c r="FNG95" s="8"/>
      <c r="FNH95" s="8"/>
      <c r="FNI95" s="8"/>
      <c r="FNJ95" s="8"/>
      <c r="FNK95" s="8"/>
      <c r="FNL95" s="8"/>
      <c r="FNM95" s="8"/>
      <c r="FNN95" s="8"/>
      <c r="FNO95" s="8"/>
      <c r="FNP95" s="8"/>
      <c r="FNQ95" s="8"/>
      <c r="FNR95" s="8"/>
      <c r="FNS95" s="8"/>
      <c r="FNT95" s="8"/>
      <c r="FNU95" s="8"/>
      <c r="FNV95" s="8"/>
      <c r="FNW95" s="8"/>
      <c r="FNX95" s="8"/>
      <c r="FNY95" s="8"/>
      <c r="FNZ95" s="8"/>
      <c r="FOA95" s="8"/>
      <c r="FOB95" s="8"/>
      <c r="FOC95" s="8"/>
      <c r="FOD95" s="8"/>
      <c r="FOE95" s="8"/>
      <c r="FOF95" s="8"/>
      <c r="FOG95" s="8"/>
      <c r="FOH95" s="8"/>
      <c r="FOI95" s="8"/>
      <c r="FOJ95" s="8"/>
      <c r="FOK95" s="8"/>
      <c r="FOL95" s="8"/>
      <c r="FOM95" s="8"/>
      <c r="FON95" s="8"/>
      <c r="FOO95" s="8"/>
      <c r="FOP95" s="8"/>
      <c r="FOQ95" s="8"/>
      <c r="FOR95" s="8"/>
      <c r="FOS95" s="8"/>
      <c r="FOT95" s="8"/>
      <c r="FOU95" s="8"/>
      <c r="FOV95" s="8"/>
      <c r="FOW95" s="8"/>
      <c r="FOX95" s="8"/>
      <c r="FOY95" s="8"/>
      <c r="FOZ95" s="8"/>
      <c r="FPA95" s="8"/>
      <c r="FPB95" s="8"/>
      <c r="FPC95" s="8"/>
      <c r="FPD95" s="8"/>
      <c r="FPE95" s="8"/>
      <c r="FPF95" s="8"/>
      <c r="FPG95" s="8"/>
      <c r="FPH95" s="8"/>
      <c r="FPI95" s="8"/>
      <c r="FPJ95" s="8"/>
      <c r="FPK95" s="8"/>
      <c r="FPL95" s="8"/>
      <c r="FPM95" s="8"/>
      <c r="FPN95" s="8"/>
      <c r="FPO95" s="8"/>
      <c r="FPP95" s="8"/>
      <c r="FPQ95" s="8"/>
      <c r="FPR95" s="8"/>
      <c r="FPS95" s="8"/>
      <c r="FPT95" s="8"/>
      <c r="FPU95" s="8"/>
      <c r="FPV95" s="8"/>
      <c r="FPW95" s="8"/>
      <c r="FPX95" s="8"/>
      <c r="FPY95" s="8"/>
      <c r="FPZ95" s="8"/>
      <c r="FQA95" s="8"/>
      <c r="FQB95" s="8"/>
      <c r="FQC95" s="8"/>
      <c r="FQD95" s="8"/>
      <c r="FQE95" s="8"/>
      <c r="FQF95" s="8"/>
      <c r="FQG95" s="8"/>
      <c r="FQH95" s="8"/>
      <c r="FQI95" s="8"/>
      <c r="FQJ95" s="8"/>
      <c r="FQK95" s="8"/>
      <c r="FQL95" s="8"/>
      <c r="FQM95" s="8"/>
      <c r="FQN95" s="8"/>
      <c r="FQO95" s="8"/>
      <c r="FQP95" s="8"/>
      <c r="FQQ95" s="8"/>
      <c r="FQR95" s="8"/>
      <c r="FQS95" s="8"/>
      <c r="FQT95" s="8"/>
      <c r="FQU95" s="8"/>
      <c r="FQV95" s="8"/>
      <c r="FQW95" s="8"/>
      <c r="FQX95" s="8"/>
      <c r="FQY95" s="8"/>
      <c r="FQZ95" s="8"/>
      <c r="FRA95" s="8"/>
      <c r="FRB95" s="8"/>
      <c r="FRC95" s="8"/>
      <c r="FRD95" s="8"/>
      <c r="FRE95" s="8"/>
      <c r="FRF95" s="8"/>
      <c r="FRG95" s="8"/>
      <c r="FRH95" s="8"/>
      <c r="FRI95" s="8"/>
      <c r="FRJ95" s="8"/>
      <c r="FRK95" s="8"/>
      <c r="FRL95" s="8"/>
      <c r="FRM95" s="8"/>
      <c r="FRN95" s="8"/>
      <c r="FRO95" s="8"/>
      <c r="FRP95" s="8"/>
      <c r="FRQ95" s="8"/>
      <c r="FRR95" s="8"/>
      <c r="FRS95" s="8"/>
      <c r="FRT95" s="8"/>
      <c r="FRU95" s="8"/>
      <c r="FRV95" s="8"/>
      <c r="FRW95" s="8"/>
      <c r="FRX95" s="8"/>
      <c r="FRY95" s="8"/>
      <c r="FRZ95" s="8"/>
      <c r="FSA95" s="8"/>
      <c r="FSB95" s="8"/>
      <c r="FSC95" s="8"/>
      <c r="FSD95" s="8"/>
      <c r="FSE95" s="8"/>
      <c r="FSF95" s="8"/>
      <c r="FSG95" s="8"/>
      <c r="FSH95" s="8"/>
      <c r="FSI95" s="8"/>
      <c r="FSJ95" s="8"/>
      <c r="FSK95" s="8"/>
      <c r="FSL95" s="8"/>
      <c r="FSM95" s="8"/>
      <c r="FSN95" s="8"/>
      <c r="FSO95" s="8"/>
      <c r="FSP95" s="8"/>
      <c r="FSQ95" s="8"/>
      <c r="FSR95" s="8"/>
      <c r="FSS95" s="8"/>
      <c r="FST95" s="8"/>
      <c r="FSU95" s="8"/>
      <c r="FSV95" s="8"/>
      <c r="FSW95" s="8"/>
      <c r="FSX95" s="8"/>
      <c r="FSY95" s="8"/>
      <c r="FSZ95" s="8"/>
      <c r="FTA95" s="8"/>
      <c r="FTB95" s="8"/>
      <c r="FTC95" s="8"/>
      <c r="FTD95" s="8"/>
      <c r="FTE95" s="8"/>
      <c r="FTF95" s="8"/>
      <c r="FTG95" s="8"/>
      <c r="FTH95" s="8"/>
      <c r="FTI95" s="8"/>
      <c r="FTJ95" s="8"/>
      <c r="FTK95" s="8"/>
      <c r="FTL95" s="8"/>
      <c r="FTM95" s="8"/>
      <c r="FTN95" s="8"/>
      <c r="FTO95" s="8"/>
      <c r="FTP95" s="8"/>
      <c r="FTQ95" s="8"/>
      <c r="FTR95" s="8"/>
      <c r="FTS95" s="8"/>
      <c r="FTT95" s="8"/>
      <c r="FTU95" s="8"/>
      <c r="FTV95" s="8"/>
      <c r="FTW95" s="8"/>
      <c r="FTX95" s="8"/>
      <c r="FTY95" s="8"/>
      <c r="FTZ95" s="8"/>
      <c r="FUA95" s="8"/>
      <c r="FUB95" s="8"/>
      <c r="FUC95" s="8"/>
      <c r="FUD95" s="8"/>
      <c r="FUE95" s="8"/>
      <c r="FUF95" s="8"/>
      <c r="FUG95" s="8"/>
      <c r="FUH95" s="8"/>
      <c r="FUI95" s="8"/>
      <c r="FUJ95" s="8"/>
      <c r="FUK95" s="8"/>
      <c r="FUL95" s="8"/>
      <c r="FUM95" s="8"/>
      <c r="FUN95" s="8"/>
      <c r="FUO95" s="8"/>
      <c r="FUP95" s="8"/>
      <c r="FUQ95" s="8"/>
      <c r="FUR95" s="8"/>
      <c r="FUS95" s="8"/>
      <c r="FUT95" s="8"/>
      <c r="FUU95" s="8"/>
      <c r="FUV95" s="8"/>
      <c r="FUW95" s="8"/>
      <c r="FUX95" s="8"/>
      <c r="FUY95" s="8"/>
      <c r="FUZ95" s="8"/>
      <c r="FVA95" s="8"/>
      <c r="FVB95" s="8"/>
      <c r="FVC95" s="8"/>
      <c r="FVD95" s="8"/>
      <c r="FVE95" s="8"/>
      <c r="FVF95" s="8"/>
      <c r="FVG95" s="8"/>
      <c r="FVH95" s="8"/>
      <c r="FVI95" s="8"/>
      <c r="FVJ95" s="8"/>
      <c r="FVK95" s="8"/>
      <c r="FVL95" s="8"/>
      <c r="FVM95" s="8"/>
      <c r="FVN95" s="8"/>
      <c r="FVO95" s="8"/>
      <c r="FVP95" s="8"/>
      <c r="FVQ95" s="8"/>
      <c r="FVR95" s="8"/>
      <c r="FVS95" s="8"/>
      <c r="FVT95" s="8"/>
      <c r="FVU95" s="8"/>
      <c r="FVV95" s="8"/>
      <c r="FVW95" s="8"/>
      <c r="FVX95" s="8"/>
      <c r="FVY95" s="8"/>
      <c r="FVZ95" s="8"/>
      <c r="FWA95" s="8"/>
      <c r="FWB95" s="8"/>
      <c r="FWC95" s="8"/>
      <c r="FWD95" s="8"/>
      <c r="FWE95" s="8"/>
      <c r="FWF95" s="8"/>
      <c r="FWG95" s="8"/>
      <c r="FWH95" s="8"/>
      <c r="FWI95" s="8"/>
      <c r="FWJ95" s="8"/>
      <c r="FWK95" s="8"/>
      <c r="FWL95" s="8"/>
      <c r="FWM95" s="8"/>
      <c r="FWN95" s="8"/>
      <c r="FWO95" s="8"/>
      <c r="FWP95" s="8"/>
      <c r="FWQ95" s="8"/>
      <c r="FWR95" s="8"/>
      <c r="FWS95" s="8"/>
      <c r="FWT95" s="8"/>
      <c r="FWU95" s="8"/>
      <c r="FWV95" s="8"/>
      <c r="FWW95" s="8"/>
      <c r="FWX95" s="8"/>
      <c r="FWY95" s="8"/>
      <c r="FWZ95" s="8"/>
      <c r="FXA95" s="8"/>
      <c r="FXB95" s="8"/>
      <c r="FXC95" s="8"/>
      <c r="FXD95" s="8"/>
      <c r="FXE95" s="8"/>
      <c r="FXF95" s="8"/>
      <c r="FXG95" s="8"/>
      <c r="FXH95" s="8"/>
      <c r="FXI95" s="8"/>
      <c r="FXJ95" s="8"/>
      <c r="FXK95" s="8"/>
      <c r="FXL95" s="8"/>
      <c r="FXM95" s="8"/>
      <c r="FXN95" s="8"/>
      <c r="FXO95" s="8"/>
      <c r="FXP95" s="8"/>
      <c r="FXQ95" s="8"/>
      <c r="FXR95" s="8"/>
      <c r="FXS95" s="8"/>
      <c r="FXT95" s="8"/>
      <c r="FXU95" s="8"/>
      <c r="FXV95" s="8"/>
      <c r="FXW95" s="8"/>
      <c r="FXX95" s="8"/>
      <c r="FXY95" s="8"/>
      <c r="FXZ95" s="8"/>
      <c r="FYA95" s="8"/>
      <c r="FYB95" s="8"/>
      <c r="FYC95" s="8"/>
      <c r="FYD95" s="8"/>
      <c r="FYE95" s="8"/>
      <c r="FYF95" s="8"/>
      <c r="FYG95" s="8"/>
      <c r="FYH95" s="8"/>
      <c r="FYI95" s="8"/>
      <c r="FYJ95" s="8"/>
      <c r="FYK95" s="8"/>
      <c r="FYL95" s="8"/>
      <c r="FYM95" s="8"/>
      <c r="FYN95" s="8"/>
      <c r="FYO95" s="8"/>
      <c r="FYP95" s="8"/>
      <c r="FYQ95" s="8"/>
      <c r="FYR95" s="8"/>
      <c r="FYS95" s="8"/>
      <c r="FYT95" s="8"/>
      <c r="FYU95" s="8"/>
      <c r="FYV95" s="8"/>
      <c r="FYW95" s="8"/>
      <c r="FYX95" s="8"/>
      <c r="FYY95" s="8"/>
      <c r="FYZ95" s="8"/>
      <c r="FZA95" s="8"/>
      <c r="FZB95" s="8"/>
      <c r="FZC95" s="8"/>
      <c r="FZD95" s="8"/>
      <c r="FZE95" s="8"/>
      <c r="FZF95" s="8"/>
      <c r="FZG95" s="8"/>
      <c r="FZH95" s="8"/>
      <c r="FZI95" s="8"/>
      <c r="FZJ95" s="8"/>
      <c r="FZK95" s="8"/>
      <c r="FZL95" s="8"/>
      <c r="FZM95" s="8"/>
      <c r="FZN95" s="8"/>
      <c r="FZO95" s="8"/>
      <c r="FZP95" s="8"/>
      <c r="FZQ95" s="8"/>
      <c r="FZR95" s="8"/>
      <c r="FZS95" s="8"/>
      <c r="FZT95" s="8"/>
      <c r="FZU95" s="8"/>
      <c r="FZV95" s="8"/>
      <c r="FZW95" s="8"/>
      <c r="FZX95" s="8"/>
      <c r="FZY95" s="8"/>
      <c r="FZZ95" s="8"/>
      <c r="GAA95" s="8"/>
      <c r="GAB95" s="8"/>
      <c r="GAC95" s="8"/>
      <c r="GAD95" s="8"/>
      <c r="GAE95" s="8"/>
      <c r="GAF95" s="8"/>
      <c r="GAG95" s="8"/>
      <c r="GAH95" s="8"/>
      <c r="GAI95" s="8"/>
      <c r="GAJ95" s="8"/>
      <c r="GAK95" s="8"/>
      <c r="GAL95" s="8"/>
      <c r="GAM95" s="8"/>
      <c r="GAN95" s="8"/>
      <c r="GAO95" s="8"/>
      <c r="GAP95" s="8"/>
      <c r="GAQ95" s="8"/>
      <c r="GAR95" s="8"/>
      <c r="GAS95" s="8"/>
      <c r="GAT95" s="8"/>
      <c r="GAU95" s="8"/>
      <c r="GAV95" s="8"/>
      <c r="GAW95" s="8"/>
      <c r="GAX95" s="8"/>
      <c r="GAY95" s="8"/>
      <c r="GAZ95" s="8"/>
      <c r="GBA95" s="8"/>
      <c r="GBB95" s="8"/>
      <c r="GBC95" s="8"/>
      <c r="GBD95" s="8"/>
      <c r="GBE95" s="8"/>
      <c r="GBF95" s="8"/>
      <c r="GBG95" s="8"/>
      <c r="GBH95" s="8"/>
      <c r="GBI95" s="8"/>
      <c r="GBJ95" s="8"/>
      <c r="GBK95" s="8"/>
      <c r="GBL95" s="8"/>
      <c r="GBM95" s="8"/>
      <c r="GBN95" s="8"/>
      <c r="GBO95" s="8"/>
      <c r="GBP95" s="8"/>
      <c r="GBQ95" s="8"/>
      <c r="GBR95" s="8"/>
      <c r="GBS95" s="8"/>
      <c r="GBT95" s="8"/>
      <c r="GBU95" s="8"/>
      <c r="GBV95" s="8"/>
      <c r="GBW95" s="8"/>
      <c r="GBX95" s="8"/>
      <c r="GBY95" s="8"/>
      <c r="GBZ95" s="8"/>
      <c r="GCA95" s="8"/>
      <c r="GCB95" s="8"/>
      <c r="GCC95" s="8"/>
      <c r="GCD95" s="8"/>
      <c r="GCE95" s="8"/>
      <c r="GCF95" s="8"/>
      <c r="GCG95" s="8"/>
      <c r="GCH95" s="8"/>
      <c r="GCI95" s="8"/>
      <c r="GCJ95" s="8"/>
      <c r="GCK95" s="8"/>
      <c r="GCL95" s="8"/>
      <c r="GCM95" s="8"/>
      <c r="GCN95" s="8"/>
      <c r="GCO95" s="8"/>
      <c r="GCP95" s="8"/>
      <c r="GCQ95" s="8"/>
      <c r="GCR95" s="8"/>
      <c r="GCS95" s="8"/>
      <c r="GCT95" s="8"/>
      <c r="GCU95" s="8"/>
      <c r="GCV95" s="8"/>
      <c r="GCW95" s="8"/>
      <c r="GCX95" s="8"/>
      <c r="GCY95" s="8"/>
      <c r="GCZ95" s="8"/>
      <c r="GDA95" s="8"/>
      <c r="GDB95" s="8"/>
      <c r="GDC95" s="8"/>
      <c r="GDD95" s="8"/>
      <c r="GDE95" s="8"/>
      <c r="GDF95" s="8"/>
      <c r="GDG95" s="8"/>
      <c r="GDH95" s="8"/>
      <c r="GDI95" s="8"/>
      <c r="GDJ95" s="8"/>
      <c r="GDK95" s="8"/>
      <c r="GDL95" s="8"/>
      <c r="GDM95" s="8"/>
      <c r="GDN95" s="8"/>
      <c r="GDO95" s="8"/>
      <c r="GDP95" s="8"/>
      <c r="GDQ95" s="8"/>
      <c r="GDR95" s="8"/>
      <c r="GDS95" s="8"/>
      <c r="GDT95" s="8"/>
      <c r="GDU95" s="8"/>
      <c r="GDV95" s="8"/>
      <c r="GDW95" s="8"/>
      <c r="GDX95" s="8"/>
      <c r="GDY95" s="8"/>
      <c r="GDZ95" s="8"/>
      <c r="GEA95" s="8"/>
      <c r="GEB95" s="8"/>
      <c r="GEC95" s="8"/>
      <c r="GED95" s="8"/>
      <c r="GEE95" s="8"/>
      <c r="GEF95" s="8"/>
      <c r="GEG95" s="8"/>
      <c r="GEH95" s="8"/>
      <c r="GEI95" s="8"/>
      <c r="GEJ95" s="8"/>
      <c r="GEK95" s="8"/>
      <c r="GEL95" s="8"/>
      <c r="GEM95" s="8"/>
      <c r="GEN95" s="8"/>
      <c r="GEO95" s="8"/>
      <c r="GEP95" s="8"/>
      <c r="GEQ95" s="8"/>
      <c r="GER95" s="8"/>
      <c r="GES95" s="8"/>
      <c r="GET95" s="8"/>
      <c r="GEU95" s="8"/>
      <c r="GEV95" s="8"/>
      <c r="GEW95" s="8"/>
      <c r="GEX95" s="8"/>
      <c r="GEY95" s="8"/>
      <c r="GEZ95" s="8"/>
      <c r="GFA95" s="8"/>
      <c r="GFB95" s="8"/>
      <c r="GFC95" s="8"/>
      <c r="GFD95" s="8"/>
      <c r="GFE95" s="8"/>
      <c r="GFF95" s="8"/>
      <c r="GFG95" s="8"/>
      <c r="GFH95" s="8"/>
      <c r="GFI95" s="8"/>
      <c r="GFJ95" s="8"/>
      <c r="GFK95" s="8"/>
      <c r="GFL95" s="8"/>
      <c r="GFM95" s="8"/>
      <c r="GFN95" s="8"/>
      <c r="GFO95" s="8"/>
      <c r="GFP95" s="8"/>
      <c r="GFQ95" s="8"/>
      <c r="GFR95" s="8"/>
      <c r="GFS95" s="8"/>
      <c r="GFT95" s="8"/>
      <c r="GFU95" s="8"/>
      <c r="GFV95" s="8"/>
      <c r="GFW95" s="8"/>
      <c r="GFX95" s="8"/>
      <c r="GFY95" s="8"/>
      <c r="GFZ95" s="8"/>
      <c r="GGA95" s="8"/>
      <c r="GGB95" s="8"/>
      <c r="GGC95" s="8"/>
      <c r="GGD95" s="8"/>
      <c r="GGE95" s="8"/>
      <c r="GGF95" s="8"/>
      <c r="GGG95" s="8"/>
      <c r="GGH95" s="8"/>
      <c r="GGI95" s="8"/>
      <c r="GGJ95" s="8"/>
      <c r="GGK95" s="8"/>
      <c r="GGL95" s="8"/>
      <c r="GGM95" s="8"/>
      <c r="GGN95" s="8"/>
      <c r="GGO95" s="8"/>
      <c r="GGP95" s="8"/>
      <c r="GGQ95" s="8"/>
      <c r="GGR95" s="8"/>
      <c r="GGS95" s="8"/>
      <c r="GGT95" s="8"/>
      <c r="GGU95" s="8"/>
      <c r="GGV95" s="8"/>
      <c r="GGW95" s="8"/>
      <c r="GGX95" s="8"/>
      <c r="GGY95" s="8"/>
      <c r="GGZ95" s="8"/>
      <c r="GHA95" s="8"/>
      <c r="GHB95" s="8"/>
      <c r="GHC95" s="8"/>
      <c r="GHD95" s="8"/>
      <c r="GHE95" s="8"/>
      <c r="GHF95" s="8"/>
      <c r="GHG95" s="8"/>
      <c r="GHH95" s="8"/>
      <c r="GHI95" s="8"/>
      <c r="GHJ95" s="8"/>
      <c r="GHK95" s="8"/>
      <c r="GHL95" s="8"/>
      <c r="GHM95" s="8"/>
      <c r="GHN95" s="8"/>
      <c r="GHO95" s="8"/>
      <c r="GHP95" s="8"/>
      <c r="GHQ95" s="8"/>
      <c r="GHR95" s="8"/>
      <c r="GHS95" s="8"/>
      <c r="GHT95" s="8"/>
      <c r="GHU95" s="8"/>
      <c r="GHV95" s="8"/>
      <c r="GHW95" s="8"/>
      <c r="GHX95" s="8"/>
      <c r="GHY95" s="8"/>
      <c r="GHZ95" s="8"/>
      <c r="GIA95" s="8"/>
      <c r="GIB95" s="8"/>
      <c r="GIC95" s="8"/>
      <c r="GID95" s="8"/>
      <c r="GIE95" s="8"/>
      <c r="GIF95" s="8"/>
      <c r="GIG95" s="8"/>
      <c r="GIH95" s="8"/>
      <c r="GII95" s="8"/>
      <c r="GIJ95" s="8"/>
      <c r="GIK95" s="8"/>
      <c r="GIL95" s="8"/>
      <c r="GIM95" s="8"/>
      <c r="GIN95" s="8"/>
      <c r="GIO95" s="8"/>
      <c r="GIP95" s="8"/>
      <c r="GIQ95" s="8"/>
      <c r="GIR95" s="8"/>
      <c r="GIS95" s="8"/>
      <c r="GIT95" s="8"/>
      <c r="GIU95" s="8"/>
      <c r="GIV95" s="8"/>
      <c r="GIW95" s="8"/>
      <c r="GIX95" s="8"/>
      <c r="GIY95" s="8"/>
      <c r="GIZ95" s="8"/>
      <c r="GJA95" s="8"/>
      <c r="GJB95" s="8"/>
      <c r="GJC95" s="8"/>
      <c r="GJD95" s="8"/>
      <c r="GJE95" s="8"/>
      <c r="GJF95" s="8"/>
      <c r="GJG95" s="8"/>
      <c r="GJH95" s="8"/>
      <c r="GJI95" s="8"/>
      <c r="GJJ95" s="8"/>
      <c r="GJK95" s="8"/>
      <c r="GJL95" s="8"/>
      <c r="GJM95" s="8"/>
      <c r="GJN95" s="8"/>
      <c r="GJO95" s="8"/>
      <c r="GJP95" s="8"/>
      <c r="GJQ95" s="8"/>
      <c r="GJR95" s="8"/>
      <c r="GJS95" s="8"/>
      <c r="GJT95" s="8"/>
      <c r="GJU95" s="8"/>
      <c r="GJV95" s="8"/>
      <c r="GJW95" s="8"/>
      <c r="GJX95" s="8"/>
      <c r="GJY95" s="8"/>
      <c r="GJZ95" s="8"/>
      <c r="GKA95" s="8"/>
      <c r="GKB95" s="8"/>
      <c r="GKC95" s="8"/>
      <c r="GKD95" s="8"/>
      <c r="GKE95" s="8"/>
      <c r="GKF95" s="8"/>
      <c r="GKG95" s="8"/>
      <c r="GKH95" s="8"/>
      <c r="GKI95" s="8"/>
      <c r="GKJ95" s="8"/>
      <c r="GKK95" s="8"/>
      <c r="GKL95" s="8"/>
      <c r="GKM95" s="8"/>
      <c r="GKN95" s="8"/>
      <c r="GKO95" s="8"/>
      <c r="GKP95" s="8"/>
      <c r="GKQ95" s="8"/>
      <c r="GKR95" s="8"/>
      <c r="GKS95" s="8"/>
      <c r="GKT95" s="8"/>
      <c r="GKU95" s="8"/>
      <c r="GKV95" s="8"/>
      <c r="GKW95" s="8"/>
      <c r="GKX95" s="8"/>
      <c r="GKY95" s="8"/>
      <c r="GKZ95" s="8"/>
      <c r="GLA95" s="8"/>
      <c r="GLB95" s="8"/>
      <c r="GLC95" s="8"/>
      <c r="GLD95" s="8"/>
      <c r="GLE95" s="8"/>
      <c r="GLF95" s="8"/>
      <c r="GLG95" s="8"/>
      <c r="GLH95" s="8"/>
      <c r="GLI95" s="8"/>
      <c r="GLJ95" s="8"/>
      <c r="GLK95" s="8"/>
      <c r="GLL95" s="8"/>
      <c r="GLM95" s="8"/>
      <c r="GLN95" s="8"/>
      <c r="GLO95" s="8"/>
      <c r="GLP95" s="8"/>
      <c r="GLQ95" s="8"/>
      <c r="GLR95" s="8"/>
      <c r="GLS95" s="8"/>
      <c r="GLT95" s="8"/>
      <c r="GLU95" s="8"/>
      <c r="GLV95" s="8"/>
      <c r="GLW95" s="8"/>
      <c r="GLX95" s="8"/>
      <c r="GLY95" s="8"/>
      <c r="GLZ95" s="8"/>
      <c r="GMA95" s="8"/>
      <c r="GMB95" s="8"/>
      <c r="GMC95" s="8"/>
      <c r="GMD95" s="8"/>
      <c r="GME95" s="8"/>
      <c r="GMF95" s="8"/>
      <c r="GMG95" s="8"/>
      <c r="GMH95" s="8"/>
      <c r="GMI95" s="8"/>
      <c r="GMJ95" s="8"/>
      <c r="GMK95" s="8"/>
      <c r="GML95" s="8"/>
      <c r="GMM95" s="8"/>
      <c r="GMN95" s="8"/>
      <c r="GMO95" s="8"/>
      <c r="GMP95" s="8"/>
      <c r="GMQ95" s="8"/>
      <c r="GMR95" s="8"/>
      <c r="GMS95" s="8"/>
      <c r="GMT95" s="8"/>
      <c r="GMU95" s="8"/>
      <c r="GMV95" s="8"/>
      <c r="GMW95" s="8"/>
      <c r="GMX95" s="8"/>
      <c r="GMY95" s="8"/>
      <c r="GMZ95" s="8"/>
      <c r="GNA95" s="8"/>
      <c r="GNB95" s="8"/>
      <c r="GNC95" s="8"/>
      <c r="GND95" s="8"/>
      <c r="GNE95" s="8"/>
      <c r="GNF95" s="8"/>
      <c r="GNG95" s="8"/>
      <c r="GNH95" s="8"/>
      <c r="GNI95" s="8"/>
      <c r="GNJ95" s="8"/>
      <c r="GNK95" s="8"/>
      <c r="GNL95" s="8"/>
      <c r="GNM95" s="8"/>
      <c r="GNN95" s="8"/>
      <c r="GNO95" s="8"/>
      <c r="GNP95" s="8"/>
      <c r="GNQ95" s="8"/>
      <c r="GNR95" s="8"/>
      <c r="GNS95" s="8"/>
      <c r="GNT95" s="8"/>
      <c r="GNU95" s="8"/>
      <c r="GNV95" s="8"/>
      <c r="GNW95" s="8"/>
      <c r="GNX95" s="8"/>
      <c r="GNY95" s="8"/>
      <c r="GNZ95" s="8"/>
      <c r="GOA95" s="8"/>
      <c r="GOB95" s="8"/>
      <c r="GOC95" s="8"/>
      <c r="GOD95" s="8"/>
      <c r="GOE95" s="8"/>
      <c r="GOF95" s="8"/>
      <c r="GOG95" s="8"/>
      <c r="GOH95" s="8"/>
      <c r="GOI95" s="8"/>
      <c r="GOJ95" s="8"/>
      <c r="GOK95" s="8"/>
      <c r="GOL95" s="8"/>
      <c r="GOM95" s="8"/>
      <c r="GON95" s="8"/>
      <c r="GOO95" s="8"/>
      <c r="GOP95" s="8"/>
      <c r="GOQ95" s="8"/>
      <c r="GOR95" s="8"/>
      <c r="GOS95" s="8"/>
      <c r="GOT95" s="8"/>
      <c r="GOU95" s="8"/>
      <c r="GOV95" s="8"/>
      <c r="GOW95" s="8"/>
      <c r="GOX95" s="8"/>
      <c r="GOY95" s="8"/>
      <c r="GOZ95" s="8"/>
      <c r="GPA95" s="8"/>
      <c r="GPB95" s="8"/>
      <c r="GPC95" s="8"/>
      <c r="GPD95" s="8"/>
      <c r="GPE95" s="8"/>
      <c r="GPF95" s="8"/>
      <c r="GPG95" s="8"/>
      <c r="GPH95" s="8"/>
      <c r="GPI95" s="8"/>
      <c r="GPJ95" s="8"/>
      <c r="GPK95" s="8"/>
      <c r="GPL95" s="8"/>
      <c r="GPM95" s="8"/>
      <c r="GPN95" s="8"/>
      <c r="GPO95" s="8"/>
      <c r="GPP95" s="8"/>
      <c r="GPQ95" s="8"/>
      <c r="GPR95" s="8"/>
      <c r="GPS95" s="8"/>
      <c r="GPT95" s="8"/>
      <c r="GPU95" s="8"/>
      <c r="GPV95" s="8"/>
      <c r="GPW95" s="8"/>
      <c r="GPX95" s="8"/>
      <c r="GPY95" s="8"/>
      <c r="GPZ95" s="8"/>
      <c r="GQA95" s="8"/>
      <c r="GQB95" s="8"/>
      <c r="GQC95" s="8"/>
      <c r="GQD95" s="8"/>
      <c r="GQE95" s="8"/>
      <c r="GQF95" s="8"/>
      <c r="GQG95" s="8"/>
      <c r="GQH95" s="8"/>
      <c r="GQI95" s="8"/>
      <c r="GQJ95" s="8"/>
      <c r="GQK95" s="8"/>
      <c r="GQL95" s="8"/>
      <c r="GQM95" s="8"/>
      <c r="GQN95" s="8"/>
      <c r="GQO95" s="8"/>
      <c r="GQP95" s="8"/>
      <c r="GQQ95" s="8"/>
      <c r="GQR95" s="8"/>
      <c r="GQS95" s="8"/>
      <c r="GQT95" s="8"/>
      <c r="GQU95" s="8"/>
      <c r="GQV95" s="8"/>
      <c r="GQW95" s="8"/>
      <c r="GQX95" s="8"/>
      <c r="GQY95" s="8"/>
      <c r="GQZ95" s="8"/>
      <c r="GRA95" s="8"/>
      <c r="GRB95" s="8"/>
      <c r="GRC95" s="8"/>
      <c r="GRD95" s="8"/>
      <c r="GRE95" s="8"/>
      <c r="GRF95" s="8"/>
      <c r="GRG95" s="8"/>
      <c r="GRH95" s="8"/>
      <c r="GRI95" s="8"/>
      <c r="GRJ95" s="8"/>
      <c r="GRK95" s="8"/>
      <c r="GRL95" s="8"/>
      <c r="GRM95" s="8"/>
      <c r="GRN95" s="8"/>
      <c r="GRO95" s="8"/>
      <c r="GRP95" s="8"/>
      <c r="GRQ95" s="8"/>
      <c r="GRR95" s="8"/>
      <c r="GRS95" s="8"/>
      <c r="GRT95" s="8"/>
      <c r="GRU95" s="8"/>
      <c r="GRV95" s="8"/>
      <c r="GRW95" s="8"/>
      <c r="GRX95" s="8"/>
      <c r="GRY95" s="8"/>
      <c r="GRZ95" s="8"/>
      <c r="GSA95" s="8"/>
      <c r="GSB95" s="8"/>
      <c r="GSC95" s="8"/>
      <c r="GSD95" s="8"/>
      <c r="GSE95" s="8"/>
      <c r="GSF95" s="8"/>
      <c r="GSG95" s="8"/>
      <c r="GSH95" s="8"/>
      <c r="GSI95" s="8"/>
      <c r="GSJ95" s="8"/>
      <c r="GSK95" s="8"/>
      <c r="GSL95" s="8"/>
      <c r="GSM95" s="8"/>
      <c r="GSN95" s="8"/>
      <c r="GSO95" s="8"/>
      <c r="GSP95" s="8"/>
      <c r="GSQ95" s="8"/>
      <c r="GSR95" s="8"/>
      <c r="GSS95" s="8"/>
      <c r="GST95" s="8"/>
      <c r="GSU95" s="8"/>
      <c r="GSV95" s="8"/>
      <c r="GSW95" s="8"/>
      <c r="GSX95" s="8"/>
      <c r="GSY95" s="8"/>
      <c r="GSZ95" s="8"/>
      <c r="GTA95" s="8"/>
      <c r="GTB95" s="8"/>
      <c r="GTC95" s="8"/>
      <c r="GTD95" s="8"/>
      <c r="GTE95" s="8"/>
      <c r="GTF95" s="8"/>
      <c r="GTG95" s="8"/>
      <c r="GTH95" s="8"/>
      <c r="GTI95" s="8"/>
      <c r="GTJ95" s="8"/>
      <c r="GTK95" s="8"/>
      <c r="GTL95" s="8"/>
      <c r="GTM95" s="8"/>
      <c r="GTN95" s="8"/>
      <c r="GTO95" s="8"/>
      <c r="GTP95" s="8"/>
      <c r="GTQ95" s="8"/>
      <c r="GTR95" s="8"/>
      <c r="GTS95" s="8"/>
      <c r="GTT95" s="8"/>
      <c r="GTU95" s="8"/>
      <c r="GTV95" s="8"/>
      <c r="GTW95" s="8"/>
      <c r="GTX95" s="8"/>
      <c r="GTY95" s="8"/>
      <c r="GTZ95" s="8"/>
      <c r="GUA95" s="8"/>
      <c r="GUB95" s="8"/>
      <c r="GUC95" s="8"/>
      <c r="GUD95" s="8"/>
      <c r="GUE95" s="8"/>
      <c r="GUF95" s="8"/>
      <c r="GUG95" s="8"/>
      <c r="GUH95" s="8"/>
      <c r="GUI95" s="8"/>
      <c r="GUJ95" s="8"/>
      <c r="GUK95" s="8"/>
      <c r="GUL95" s="8"/>
      <c r="GUM95" s="8"/>
      <c r="GUN95" s="8"/>
      <c r="GUO95" s="8"/>
      <c r="GUP95" s="8"/>
      <c r="GUQ95" s="8"/>
      <c r="GUR95" s="8"/>
      <c r="GUS95" s="8"/>
      <c r="GUT95" s="8"/>
      <c r="GUU95" s="8"/>
      <c r="GUV95" s="8"/>
      <c r="GUW95" s="8"/>
      <c r="GUX95" s="8"/>
      <c r="GUY95" s="8"/>
      <c r="GUZ95" s="8"/>
      <c r="GVA95" s="8"/>
      <c r="GVB95" s="8"/>
      <c r="GVC95" s="8"/>
      <c r="GVD95" s="8"/>
      <c r="GVE95" s="8"/>
      <c r="GVF95" s="8"/>
      <c r="GVG95" s="8"/>
      <c r="GVH95" s="8"/>
      <c r="GVI95" s="8"/>
      <c r="GVJ95" s="8"/>
      <c r="GVK95" s="8"/>
      <c r="GVL95" s="8"/>
      <c r="GVM95" s="8"/>
      <c r="GVN95" s="8"/>
      <c r="GVO95" s="8"/>
      <c r="GVP95" s="8"/>
      <c r="GVQ95" s="8"/>
      <c r="GVR95" s="8"/>
      <c r="GVS95" s="8"/>
      <c r="GVT95" s="8"/>
      <c r="GVU95" s="8"/>
      <c r="GVV95" s="8"/>
      <c r="GVW95" s="8"/>
      <c r="GVX95" s="8"/>
      <c r="GVY95" s="8"/>
      <c r="GVZ95" s="8"/>
      <c r="GWA95" s="8"/>
      <c r="GWB95" s="8"/>
      <c r="GWC95" s="8"/>
      <c r="GWD95" s="8"/>
      <c r="GWE95" s="8"/>
      <c r="GWF95" s="8"/>
      <c r="GWG95" s="8"/>
      <c r="GWH95" s="8"/>
      <c r="GWI95" s="8"/>
      <c r="GWJ95" s="8"/>
      <c r="GWK95" s="8"/>
      <c r="GWL95" s="8"/>
      <c r="GWM95" s="8"/>
      <c r="GWN95" s="8"/>
      <c r="GWO95" s="8"/>
      <c r="GWP95" s="8"/>
      <c r="GWQ95" s="8"/>
      <c r="GWR95" s="8"/>
      <c r="GWS95" s="8"/>
      <c r="GWT95" s="8"/>
      <c r="GWU95" s="8"/>
      <c r="GWV95" s="8"/>
      <c r="GWW95" s="8"/>
      <c r="GWX95" s="8"/>
      <c r="GWY95" s="8"/>
      <c r="GWZ95" s="8"/>
      <c r="GXA95" s="8"/>
      <c r="GXB95" s="8"/>
      <c r="GXC95" s="8"/>
      <c r="GXD95" s="8"/>
      <c r="GXE95" s="8"/>
      <c r="GXF95" s="8"/>
      <c r="GXG95" s="8"/>
      <c r="GXH95" s="8"/>
      <c r="GXI95" s="8"/>
      <c r="GXJ95" s="8"/>
      <c r="GXK95" s="8"/>
      <c r="GXL95" s="8"/>
      <c r="GXM95" s="8"/>
      <c r="GXN95" s="8"/>
      <c r="GXO95" s="8"/>
      <c r="GXP95" s="8"/>
      <c r="GXQ95" s="8"/>
      <c r="GXR95" s="8"/>
      <c r="GXS95" s="8"/>
      <c r="GXT95" s="8"/>
      <c r="GXU95" s="8"/>
      <c r="GXV95" s="8"/>
      <c r="GXW95" s="8"/>
      <c r="GXX95" s="8"/>
      <c r="GXY95" s="8"/>
      <c r="GXZ95" s="8"/>
      <c r="GYA95" s="8"/>
      <c r="GYB95" s="8"/>
      <c r="GYC95" s="8"/>
      <c r="GYD95" s="8"/>
      <c r="GYE95" s="8"/>
      <c r="GYF95" s="8"/>
      <c r="GYG95" s="8"/>
      <c r="GYH95" s="8"/>
      <c r="GYI95" s="8"/>
      <c r="GYJ95" s="8"/>
      <c r="GYK95" s="8"/>
      <c r="GYL95" s="8"/>
      <c r="GYM95" s="8"/>
      <c r="GYN95" s="8"/>
      <c r="GYO95" s="8"/>
      <c r="GYP95" s="8"/>
      <c r="GYQ95" s="8"/>
      <c r="GYR95" s="8"/>
      <c r="GYS95" s="8"/>
      <c r="GYT95" s="8"/>
      <c r="GYU95" s="8"/>
      <c r="GYV95" s="8"/>
      <c r="GYW95" s="8"/>
      <c r="GYX95" s="8"/>
      <c r="GYY95" s="8"/>
      <c r="GYZ95" s="8"/>
      <c r="GZA95" s="8"/>
      <c r="GZB95" s="8"/>
      <c r="GZC95" s="8"/>
      <c r="GZD95" s="8"/>
      <c r="GZE95" s="8"/>
      <c r="GZF95" s="8"/>
      <c r="GZG95" s="8"/>
      <c r="GZH95" s="8"/>
      <c r="GZI95" s="8"/>
      <c r="GZJ95" s="8"/>
      <c r="GZK95" s="8"/>
      <c r="GZL95" s="8"/>
      <c r="GZM95" s="8"/>
      <c r="GZN95" s="8"/>
      <c r="GZO95" s="8"/>
      <c r="GZP95" s="8"/>
      <c r="GZQ95" s="8"/>
      <c r="GZR95" s="8"/>
      <c r="GZS95" s="8"/>
      <c r="GZT95" s="8"/>
      <c r="GZU95" s="8"/>
      <c r="GZV95" s="8"/>
      <c r="GZW95" s="8"/>
      <c r="GZX95" s="8"/>
      <c r="GZY95" s="8"/>
      <c r="GZZ95" s="8"/>
      <c r="HAA95" s="8"/>
      <c r="HAB95" s="8"/>
      <c r="HAC95" s="8"/>
      <c r="HAD95" s="8"/>
      <c r="HAE95" s="8"/>
      <c r="HAF95" s="8"/>
      <c r="HAG95" s="8"/>
      <c r="HAH95" s="8"/>
      <c r="HAI95" s="8"/>
      <c r="HAJ95" s="8"/>
      <c r="HAK95" s="8"/>
      <c r="HAL95" s="8"/>
      <c r="HAM95" s="8"/>
      <c r="HAN95" s="8"/>
      <c r="HAO95" s="8"/>
      <c r="HAP95" s="8"/>
      <c r="HAQ95" s="8"/>
      <c r="HAR95" s="8"/>
      <c r="HAS95" s="8"/>
      <c r="HAT95" s="8"/>
      <c r="HAU95" s="8"/>
      <c r="HAV95" s="8"/>
      <c r="HAW95" s="8"/>
      <c r="HAX95" s="8"/>
      <c r="HAY95" s="8"/>
      <c r="HAZ95" s="8"/>
      <c r="HBA95" s="8"/>
      <c r="HBB95" s="8"/>
      <c r="HBC95" s="8"/>
      <c r="HBD95" s="8"/>
      <c r="HBE95" s="8"/>
      <c r="HBF95" s="8"/>
      <c r="HBG95" s="8"/>
      <c r="HBH95" s="8"/>
      <c r="HBI95" s="8"/>
      <c r="HBJ95" s="8"/>
      <c r="HBK95" s="8"/>
      <c r="HBL95" s="8"/>
      <c r="HBM95" s="8"/>
      <c r="HBN95" s="8"/>
      <c r="HBO95" s="8"/>
      <c r="HBP95" s="8"/>
      <c r="HBQ95" s="8"/>
      <c r="HBR95" s="8"/>
      <c r="HBS95" s="8"/>
      <c r="HBT95" s="8"/>
      <c r="HBU95" s="8"/>
      <c r="HBV95" s="8"/>
      <c r="HBW95" s="8"/>
      <c r="HBX95" s="8"/>
      <c r="HBY95" s="8"/>
      <c r="HBZ95" s="8"/>
      <c r="HCA95" s="8"/>
      <c r="HCB95" s="8"/>
      <c r="HCC95" s="8"/>
      <c r="HCD95" s="8"/>
      <c r="HCE95" s="8"/>
      <c r="HCF95" s="8"/>
      <c r="HCG95" s="8"/>
      <c r="HCH95" s="8"/>
      <c r="HCI95" s="8"/>
      <c r="HCJ95" s="8"/>
      <c r="HCK95" s="8"/>
      <c r="HCL95" s="8"/>
      <c r="HCM95" s="8"/>
      <c r="HCN95" s="8"/>
      <c r="HCO95" s="8"/>
      <c r="HCP95" s="8"/>
      <c r="HCQ95" s="8"/>
      <c r="HCR95" s="8"/>
      <c r="HCS95" s="8"/>
      <c r="HCT95" s="8"/>
      <c r="HCU95" s="8"/>
      <c r="HCV95" s="8"/>
      <c r="HCW95" s="8"/>
      <c r="HCX95" s="8"/>
      <c r="HCY95" s="8"/>
      <c r="HCZ95" s="8"/>
      <c r="HDA95" s="8"/>
      <c r="HDB95" s="8"/>
      <c r="HDC95" s="8"/>
      <c r="HDD95" s="8"/>
      <c r="HDE95" s="8"/>
      <c r="HDF95" s="8"/>
      <c r="HDG95" s="8"/>
      <c r="HDH95" s="8"/>
      <c r="HDI95" s="8"/>
      <c r="HDJ95" s="8"/>
      <c r="HDK95" s="8"/>
      <c r="HDL95" s="8"/>
      <c r="HDM95" s="8"/>
      <c r="HDN95" s="8"/>
      <c r="HDO95" s="8"/>
      <c r="HDP95" s="8"/>
      <c r="HDQ95" s="8"/>
      <c r="HDR95" s="8"/>
      <c r="HDS95" s="8"/>
      <c r="HDT95" s="8"/>
      <c r="HDU95" s="8"/>
      <c r="HDV95" s="8"/>
      <c r="HDW95" s="8"/>
      <c r="HDX95" s="8"/>
      <c r="HDY95" s="8"/>
      <c r="HDZ95" s="8"/>
      <c r="HEA95" s="8"/>
      <c r="HEB95" s="8"/>
      <c r="HEC95" s="8"/>
      <c r="HED95" s="8"/>
      <c r="HEE95" s="8"/>
      <c r="HEF95" s="8"/>
      <c r="HEG95" s="8"/>
      <c r="HEH95" s="8"/>
      <c r="HEI95" s="8"/>
      <c r="HEJ95" s="8"/>
      <c r="HEK95" s="8"/>
      <c r="HEL95" s="8"/>
      <c r="HEM95" s="8"/>
      <c r="HEN95" s="8"/>
      <c r="HEO95" s="8"/>
      <c r="HEP95" s="8"/>
      <c r="HEQ95" s="8"/>
      <c r="HER95" s="8"/>
      <c r="HES95" s="8"/>
      <c r="HET95" s="8"/>
      <c r="HEU95" s="8"/>
      <c r="HEV95" s="8"/>
      <c r="HEW95" s="8"/>
      <c r="HEX95" s="8"/>
      <c r="HEY95" s="8"/>
      <c r="HEZ95" s="8"/>
      <c r="HFA95" s="8"/>
      <c r="HFB95" s="8"/>
      <c r="HFC95" s="8"/>
      <c r="HFD95" s="8"/>
      <c r="HFE95" s="8"/>
      <c r="HFF95" s="8"/>
      <c r="HFG95" s="8"/>
      <c r="HFH95" s="8"/>
      <c r="HFI95" s="8"/>
      <c r="HFJ95" s="8"/>
      <c r="HFK95" s="8"/>
      <c r="HFL95" s="8"/>
      <c r="HFM95" s="8"/>
      <c r="HFN95" s="8"/>
      <c r="HFO95" s="8"/>
      <c r="HFP95" s="8"/>
      <c r="HFQ95" s="8"/>
      <c r="HFR95" s="8"/>
      <c r="HFS95" s="8"/>
      <c r="HFT95" s="8"/>
      <c r="HFU95" s="8"/>
      <c r="HFV95" s="8"/>
      <c r="HFW95" s="8"/>
      <c r="HFX95" s="8"/>
      <c r="HFY95" s="8"/>
      <c r="HFZ95" s="8"/>
      <c r="HGA95" s="8"/>
      <c r="HGB95" s="8"/>
      <c r="HGC95" s="8"/>
      <c r="HGD95" s="8"/>
      <c r="HGE95" s="8"/>
      <c r="HGF95" s="8"/>
      <c r="HGG95" s="8"/>
      <c r="HGH95" s="8"/>
      <c r="HGI95" s="8"/>
      <c r="HGJ95" s="8"/>
      <c r="HGK95" s="8"/>
      <c r="HGL95" s="8"/>
      <c r="HGM95" s="8"/>
      <c r="HGN95" s="8"/>
      <c r="HGO95" s="8"/>
      <c r="HGP95" s="8"/>
      <c r="HGQ95" s="8"/>
      <c r="HGR95" s="8"/>
      <c r="HGS95" s="8"/>
      <c r="HGT95" s="8"/>
      <c r="HGU95" s="8"/>
      <c r="HGV95" s="8"/>
      <c r="HGW95" s="8"/>
      <c r="HGX95" s="8"/>
      <c r="HGY95" s="8"/>
      <c r="HGZ95" s="8"/>
      <c r="HHA95" s="8"/>
      <c r="HHB95" s="8"/>
      <c r="HHC95" s="8"/>
      <c r="HHD95" s="8"/>
      <c r="HHE95" s="8"/>
      <c r="HHF95" s="8"/>
      <c r="HHG95" s="8"/>
      <c r="HHH95" s="8"/>
      <c r="HHI95" s="8"/>
      <c r="HHJ95" s="8"/>
      <c r="HHK95" s="8"/>
      <c r="HHL95" s="8"/>
      <c r="HHM95" s="8"/>
      <c r="HHN95" s="8"/>
      <c r="HHO95" s="8"/>
      <c r="HHP95" s="8"/>
      <c r="HHQ95" s="8"/>
      <c r="HHR95" s="8"/>
      <c r="HHS95" s="8"/>
      <c r="HHT95" s="8"/>
      <c r="HHU95" s="8"/>
      <c r="HHV95" s="8"/>
      <c r="HHW95" s="8"/>
      <c r="HHX95" s="8"/>
      <c r="HHY95" s="8"/>
      <c r="HHZ95" s="8"/>
      <c r="HIA95" s="8"/>
      <c r="HIB95" s="8"/>
      <c r="HIC95" s="8"/>
      <c r="HID95" s="8"/>
      <c r="HIE95" s="8"/>
      <c r="HIF95" s="8"/>
      <c r="HIG95" s="8"/>
      <c r="HIH95" s="8"/>
      <c r="HII95" s="8"/>
      <c r="HIJ95" s="8"/>
      <c r="HIK95" s="8"/>
      <c r="HIL95" s="8"/>
      <c r="HIM95" s="8"/>
      <c r="HIN95" s="8"/>
      <c r="HIO95" s="8"/>
      <c r="HIP95" s="8"/>
      <c r="HIQ95" s="8"/>
      <c r="HIR95" s="8"/>
      <c r="HIS95" s="8"/>
      <c r="HIT95" s="8"/>
      <c r="HIU95" s="8"/>
      <c r="HIV95" s="8"/>
      <c r="HIW95" s="8"/>
      <c r="HIX95" s="8"/>
      <c r="HIY95" s="8"/>
      <c r="HIZ95" s="8"/>
      <c r="HJA95" s="8"/>
      <c r="HJB95" s="8"/>
      <c r="HJC95" s="8"/>
      <c r="HJD95" s="8"/>
      <c r="HJE95" s="8"/>
      <c r="HJF95" s="8"/>
      <c r="HJG95" s="8"/>
      <c r="HJH95" s="8"/>
      <c r="HJI95" s="8"/>
      <c r="HJJ95" s="8"/>
      <c r="HJK95" s="8"/>
      <c r="HJL95" s="8"/>
      <c r="HJM95" s="8"/>
      <c r="HJN95" s="8"/>
      <c r="HJO95" s="8"/>
      <c r="HJP95" s="8"/>
      <c r="HJQ95" s="8"/>
      <c r="HJR95" s="8"/>
      <c r="HJS95" s="8"/>
      <c r="HJT95" s="8"/>
      <c r="HJU95" s="8"/>
      <c r="HJV95" s="8"/>
      <c r="HJW95" s="8"/>
      <c r="HJX95" s="8"/>
      <c r="HJY95" s="8"/>
      <c r="HJZ95" s="8"/>
      <c r="HKA95" s="8"/>
      <c r="HKB95" s="8"/>
      <c r="HKC95" s="8"/>
      <c r="HKD95" s="8"/>
      <c r="HKE95" s="8"/>
      <c r="HKF95" s="8"/>
      <c r="HKG95" s="8"/>
      <c r="HKH95" s="8"/>
      <c r="HKI95" s="8"/>
      <c r="HKJ95" s="8"/>
      <c r="HKK95" s="8"/>
      <c r="HKL95" s="8"/>
      <c r="HKM95" s="8"/>
      <c r="HKN95" s="8"/>
      <c r="HKO95" s="8"/>
      <c r="HKP95" s="8"/>
      <c r="HKQ95" s="8"/>
      <c r="HKR95" s="8"/>
      <c r="HKS95" s="8"/>
      <c r="HKT95" s="8"/>
      <c r="HKU95" s="8"/>
      <c r="HKV95" s="8"/>
      <c r="HKW95" s="8"/>
      <c r="HKX95" s="8"/>
      <c r="HKY95" s="8"/>
      <c r="HKZ95" s="8"/>
      <c r="HLA95" s="8"/>
      <c r="HLB95" s="8"/>
      <c r="HLC95" s="8"/>
      <c r="HLD95" s="8"/>
      <c r="HLE95" s="8"/>
      <c r="HLF95" s="8"/>
      <c r="HLG95" s="8"/>
      <c r="HLH95" s="8"/>
      <c r="HLI95" s="8"/>
      <c r="HLJ95" s="8"/>
      <c r="HLK95" s="8"/>
      <c r="HLL95" s="8"/>
      <c r="HLM95" s="8"/>
      <c r="HLN95" s="8"/>
      <c r="HLO95" s="8"/>
      <c r="HLP95" s="8"/>
      <c r="HLQ95" s="8"/>
      <c r="HLR95" s="8"/>
      <c r="HLS95" s="8"/>
      <c r="HLT95" s="8"/>
      <c r="HLU95" s="8"/>
      <c r="HLV95" s="8"/>
      <c r="HLW95" s="8"/>
      <c r="HLX95" s="8"/>
      <c r="HLY95" s="8"/>
      <c r="HLZ95" s="8"/>
      <c r="HMA95" s="8"/>
      <c r="HMB95" s="8"/>
      <c r="HMC95" s="8"/>
      <c r="HMD95" s="8"/>
      <c r="HME95" s="8"/>
      <c r="HMF95" s="8"/>
      <c r="HMG95" s="8"/>
      <c r="HMH95" s="8"/>
      <c r="HMI95" s="8"/>
      <c r="HMJ95" s="8"/>
      <c r="HMK95" s="8"/>
      <c r="HML95" s="8"/>
      <c r="HMM95" s="8"/>
      <c r="HMN95" s="8"/>
      <c r="HMO95" s="8"/>
      <c r="HMP95" s="8"/>
      <c r="HMQ95" s="8"/>
      <c r="HMR95" s="8"/>
      <c r="HMS95" s="8"/>
      <c r="HMT95" s="8"/>
      <c r="HMU95" s="8"/>
      <c r="HMV95" s="8"/>
      <c r="HMW95" s="8"/>
      <c r="HMX95" s="8"/>
      <c r="HMY95" s="8"/>
      <c r="HMZ95" s="8"/>
      <c r="HNA95" s="8"/>
      <c r="HNB95" s="8"/>
      <c r="HNC95" s="8"/>
      <c r="HND95" s="8"/>
      <c r="HNE95" s="8"/>
      <c r="HNF95" s="8"/>
      <c r="HNG95" s="8"/>
      <c r="HNH95" s="8"/>
      <c r="HNI95" s="8"/>
      <c r="HNJ95" s="8"/>
      <c r="HNK95" s="8"/>
      <c r="HNL95" s="8"/>
      <c r="HNM95" s="8"/>
      <c r="HNN95" s="8"/>
      <c r="HNO95" s="8"/>
      <c r="HNP95" s="8"/>
      <c r="HNQ95" s="8"/>
      <c r="HNR95" s="8"/>
      <c r="HNS95" s="8"/>
      <c r="HNT95" s="8"/>
      <c r="HNU95" s="8"/>
      <c r="HNV95" s="8"/>
      <c r="HNW95" s="8"/>
      <c r="HNX95" s="8"/>
      <c r="HNY95" s="8"/>
      <c r="HNZ95" s="8"/>
      <c r="HOA95" s="8"/>
      <c r="HOB95" s="8"/>
      <c r="HOC95" s="8"/>
      <c r="HOD95" s="8"/>
      <c r="HOE95" s="8"/>
      <c r="HOF95" s="8"/>
      <c r="HOG95" s="8"/>
      <c r="HOH95" s="8"/>
      <c r="HOI95" s="8"/>
      <c r="HOJ95" s="8"/>
      <c r="HOK95" s="8"/>
      <c r="HOL95" s="8"/>
      <c r="HOM95" s="8"/>
      <c r="HON95" s="8"/>
      <c r="HOO95" s="8"/>
      <c r="HOP95" s="8"/>
      <c r="HOQ95" s="8"/>
      <c r="HOR95" s="8"/>
      <c r="HOS95" s="8"/>
      <c r="HOT95" s="8"/>
      <c r="HOU95" s="8"/>
      <c r="HOV95" s="8"/>
      <c r="HOW95" s="8"/>
      <c r="HOX95" s="8"/>
      <c r="HOY95" s="8"/>
      <c r="HOZ95" s="8"/>
      <c r="HPA95" s="8"/>
      <c r="HPB95" s="8"/>
      <c r="HPC95" s="8"/>
      <c r="HPD95" s="8"/>
      <c r="HPE95" s="8"/>
      <c r="HPF95" s="8"/>
      <c r="HPG95" s="8"/>
      <c r="HPH95" s="8"/>
      <c r="HPI95" s="8"/>
      <c r="HPJ95" s="8"/>
      <c r="HPK95" s="8"/>
      <c r="HPL95" s="8"/>
      <c r="HPM95" s="8"/>
      <c r="HPN95" s="8"/>
      <c r="HPO95" s="8"/>
      <c r="HPP95" s="8"/>
      <c r="HPQ95" s="8"/>
      <c r="HPR95" s="8"/>
      <c r="HPS95" s="8"/>
      <c r="HPT95" s="8"/>
      <c r="HPU95" s="8"/>
      <c r="HPV95" s="8"/>
      <c r="HPW95" s="8"/>
      <c r="HPX95" s="8"/>
      <c r="HPY95" s="8"/>
      <c r="HPZ95" s="8"/>
      <c r="HQA95" s="8"/>
      <c r="HQB95" s="8"/>
      <c r="HQC95" s="8"/>
      <c r="HQD95" s="8"/>
      <c r="HQE95" s="8"/>
      <c r="HQF95" s="8"/>
      <c r="HQG95" s="8"/>
      <c r="HQH95" s="8"/>
      <c r="HQI95" s="8"/>
      <c r="HQJ95" s="8"/>
      <c r="HQK95" s="8"/>
      <c r="HQL95" s="8"/>
      <c r="HQM95" s="8"/>
      <c r="HQN95" s="8"/>
      <c r="HQO95" s="8"/>
      <c r="HQP95" s="8"/>
      <c r="HQQ95" s="8"/>
      <c r="HQR95" s="8"/>
      <c r="HQS95" s="8"/>
      <c r="HQT95" s="8"/>
      <c r="HQU95" s="8"/>
      <c r="HQV95" s="8"/>
      <c r="HQW95" s="8"/>
      <c r="HQX95" s="8"/>
      <c r="HQY95" s="8"/>
      <c r="HQZ95" s="8"/>
      <c r="HRA95" s="8"/>
      <c r="HRB95" s="8"/>
      <c r="HRC95" s="8"/>
      <c r="HRD95" s="8"/>
      <c r="HRE95" s="8"/>
      <c r="HRF95" s="8"/>
      <c r="HRG95" s="8"/>
      <c r="HRH95" s="8"/>
      <c r="HRI95" s="8"/>
      <c r="HRJ95" s="8"/>
      <c r="HRK95" s="8"/>
      <c r="HRL95" s="8"/>
      <c r="HRM95" s="8"/>
      <c r="HRN95" s="8"/>
      <c r="HRO95" s="8"/>
      <c r="HRP95" s="8"/>
      <c r="HRQ95" s="8"/>
      <c r="HRR95" s="8"/>
      <c r="HRS95" s="8"/>
      <c r="HRT95" s="8"/>
      <c r="HRU95" s="8"/>
      <c r="HRV95" s="8"/>
      <c r="HRW95" s="8"/>
      <c r="HRX95" s="8"/>
      <c r="HRY95" s="8"/>
      <c r="HRZ95" s="8"/>
      <c r="HSA95" s="8"/>
      <c r="HSB95" s="8"/>
      <c r="HSC95" s="8"/>
      <c r="HSD95" s="8"/>
      <c r="HSE95" s="8"/>
      <c r="HSF95" s="8"/>
      <c r="HSG95" s="8"/>
      <c r="HSH95" s="8"/>
      <c r="HSI95" s="8"/>
      <c r="HSJ95" s="8"/>
      <c r="HSK95" s="8"/>
      <c r="HSL95" s="8"/>
      <c r="HSM95" s="8"/>
      <c r="HSN95" s="8"/>
      <c r="HSO95" s="8"/>
      <c r="HSP95" s="8"/>
      <c r="HSQ95" s="8"/>
      <c r="HSR95" s="8"/>
      <c r="HSS95" s="8"/>
      <c r="HST95" s="8"/>
      <c r="HSU95" s="8"/>
      <c r="HSV95" s="8"/>
      <c r="HSW95" s="8"/>
      <c r="HSX95" s="8"/>
      <c r="HSY95" s="8"/>
      <c r="HSZ95" s="8"/>
      <c r="HTA95" s="8"/>
      <c r="HTB95" s="8"/>
      <c r="HTC95" s="8"/>
      <c r="HTD95" s="8"/>
      <c r="HTE95" s="8"/>
      <c r="HTF95" s="8"/>
      <c r="HTG95" s="8"/>
      <c r="HTH95" s="8"/>
      <c r="HTI95" s="8"/>
      <c r="HTJ95" s="8"/>
      <c r="HTK95" s="8"/>
      <c r="HTL95" s="8"/>
      <c r="HTM95" s="8"/>
      <c r="HTN95" s="8"/>
      <c r="HTO95" s="8"/>
      <c r="HTP95" s="8"/>
      <c r="HTQ95" s="8"/>
      <c r="HTR95" s="8"/>
      <c r="HTS95" s="8"/>
      <c r="HTT95" s="8"/>
      <c r="HTU95" s="8"/>
      <c r="HTV95" s="8"/>
      <c r="HTW95" s="8"/>
      <c r="HTX95" s="8"/>
      <c r="HTY95" s="8"/>
      <c r="HTZ95" s="8"/>
      <c r="HUA95" s="8"/>
      <c r="HUB95" s="8"/>
      <c r="HUC95" s="8"/>
      <c r="HUD95" s="8"/>
      <c r="HUE95" s="8"/>
      <c r="HUF95" s="8"/>
      <c r="HUG95" s="8"/>
      <c r="HUH95" s="8"/>
      <c r="HUI95" s="8"/>
      <c r="HUJ95" s="8"/>
      <c r="HUK95" s="8"/>
      <c r="HUL95" s="8"/>
      <c r="HUM95" s="8"/>
      <c r="HUN95" s="8"/>
      <c r="HUO95" s="8"/>
      <c r="HUP95" s="8"/>
      <c r="HUQ95" s="8"/>
      <c r="HUR95" s="8"/>
      <c r="HUS95" s="8"/>
      <c r="HUT95" s="8"/>
      <c r="HUU95" s="8"/>
      <c r="HUV95" s="8"/>
      <c r="HUW95" s="8"/>
      <c r="HUX95" s="8"/>
      <c r="HUY95" s="8"/>
      <c r="HUZ95" s="8"/>
      <c r="HVA95" s="8"/>
      <c r="HVB95" s="8"/>
      <c r="HVC95" s="8"/>
      <c r="HVD95" s="8"/>
      <c r="HVE95" s="8"/>
      <c r="HVF95" s="8"/>
      <c r="HVG95" s="8"/>
      <c r="HVH95" s="8"/>
      <c r="HVI95" s="8"/>
      <c r="HVJ95" s="8"/>
      <c r="HVK95" s="8"/>
      <c r="HVL95" s="8"/>
      <c r="HVM95" s="8"/>
      <c r="HVN95" s="8"/>
      <c r="HVO95" s="8"/>
      <c r="HVP95" s="8"/>
      <c r="HVQ95" s="8"/>
      <c r="HVR95" s="8"/>
      <c r="HVS95" s="8"/>
      <c r="HVT95" s="8"/>
      <c r="HVU95" s="8"/>
      <c r="HVV95" s="8"/>
      <c r="HVW95" s="8"/>
      <c r="HVX95" s="8"/>
      <c r="HVY95" s="8"/>
      <c r="HVZ95" s="8"/>
      <c r="HWA95" s="8"/>
      <c r="HWB95" s="8"/>
      <c r="HWC95" s="8"/>
      <c r="HWD95" s="8"/>
      <c r="HWE95" s="8"/>
      <c r="HWF95" s="8"/>
      <c r="HWG95" s="8"/>
      <c r="HWH95" s="8"/>
      <c r="HWI95" s="8"/>
      <c r="HWJ95" s="8"/>
      <c r="HWK95" s="8"/>
      <c r="HWL95" s="8"/>
      <c r="HWM95" s="8"/>
      <c r="HWN95" s="8"/>
      <c r="HWO95" s="8"/>
      <c r="HWP95" s="8"/>
      <c r="HWQ95" s="8"/>
      <c r="HWR95" s="8"/>
      <c r="HWS95" s="8"/>
      <c r="HWT95" s="8"/>
      <c r="HWU95" s="8"/>
      <c r="HWV95" s="8"/>
      <c r="HWW95" s="8"/>
      <c r="HWX95" s="8"/>
      <c r="HWY95" s="8"/>
      <c r="HWZ95" s="8"/>
      <c r="HXA95" s="8"/>
      <c r="HXB95" s="8"/>
      <c r="HXC95" s="8"/>
      <c r="HXD95" s="8"/>
      <c r="HXE95" s="8"/>
      <c r="HXF95" s="8"/>
      <c r="HXG95" s="8"/>
      <c r="HXH95" s="8"/>
      <c r="HXI95" s="8"/>
      <c r="HXJ95" s="8"/>
      <c r="HXK95" s="8"/>
      <c r="HXL95" s="8"/>
      <c r="HXM95" s="8"/>
      <c r="HXN95" s="8"/>
      <c r="HXO95" s="8"/>
      <c r="HXP95" s="8"/>
      <c r="HXQ95" s="8"/>
      <c r="HXR95" s="8"/>
      <c r="HXS95" s="8"/>
      <c r="HXT95" s="8"/>
      <c r="HXU95" s="8"/>
      <c r="HXV95" s="8"/>
      <c r="HXW95" s="8"/>
      <c r="HXX95" s="8"/>
      <c r="HXY95" s="8"/>
      <c r="HXZ95" s="8"/>
      <c r="HYA95" s="8"/>
      <c r="HYB95" s="8"/>
      <c r="HYC95" s="8"/>
      <c r="HYD95" s="8"/>
      <c r="HYE95" s="8"/>
      <c r="HYF95" s="8"/>
      <c r="HYG95" s="8"/>
      <c r="HYH95" s="8"/>
      <c r="HYI95" s="8"/>
      <c r="HYJ95" s="8"/>
      <c r="HYK95" s="8"/>
      <c r="HYL95" s="8"/>
      <c r="HYM95" s="8"/>
      <c r="HYN95" s="8"/>
      <c r="HYO95" s="8"/>
      <c r="HYP95" s="8"/>
      <c r="HYQ95" s="8"/>
      <c r="HYR95" s="8"/>
      <c r="HYS95" s="8"/>
      <c r="HYT95" s="8"/>
      <c r="HYU95" s="8"/>
      <c r="HYV95" s="8"/>
      <c r="HYW95" s="8"/>
      <c r="HYX95" s="8"/>
      <c r="HYY95" s="8"/>
      <c r="HYZ95" s="8"/>
      <c r="HZA95" s="8"/>
      <c r="HZB95" s="8"/>
      <c r="HZC95" s="8"/>
      <c r="HZD95" s="8"/>
      <c r="HZE95" s="8"/>
      <c r="HZF95" s="8"/>
      <c r="HZG95" s="8"/>
      <c r="HZH95" s="8"/>
      <c r="HZI95" s="8"/>
      <c r="HZJ95" s="8"/>
      <c r="HZK95" s="8"/>
      <c r="HZL95" s="8"/>
      <c r="HZM95" s="8"/>
      <c r="HZN95" s="8"/>
      <c r="HZO95" s="8"/>
      <c r="HZP95" s="8"/>
      <c r="HZQ95" s="8"/>
      <c r="HZR95" s="8"/>
      <c r="HZS95" s="8"/>
      <c r="HZT95" s="8"/>
      <c r="HZU95" s="8"/>
      <c r="HZV95" s="8"/>
      <c r="HZW95" s="8"/>
      <c r="HZX95" s="8"/>
      <c r="HZY95" s="8"/>
      <c r="HZZ95" s="8"/>
      <c r="IAA95" s="8"/>
      <c r="IAB95" s="8"/>
      <c r="IAC95" s="8"/>
      <c r="IAD95" s="8"/>
      <c r="IAE95" s="8"/>
      <c r="IAF95" s="8"/>
      <c r="IAG95" s="8"/>
      <c r="IAH95" s="8"/>
      <c r="IAI95" s="8"/>
      <c r="IAJ95" s="8"/>
      <c r="IAK95" s="8"/>
      <c r="IAL95" s="8"/>
      <c r="IAM95" s="8"/>
      <c r="IAN95" s="8"/>
      <c r="IAO95" s="8"/>
      <c r="IAP95" s="8"/>
      <c r="IAQ95" s="8"/>
      <c r="IAR95" s="8"/>
      <c r="IAS95" s="8"/>
      <c r="IAT95" s="8"/>
      <c r="IAU95" s="8"/>
      <c r="IAV95" s="8"/>
      <c r="IAW95" s="8"/>
      <c r="IAX95" s="8"/>
      <c r="IAY95" s="8"/>
      <c r="IAZ95" s="8"/>
      <c r="IBA95" s="8"/>
      <c r="IBB95" s="8"/>
      <c r="IBC95" s="8"/>
      <c r="IBD95" s="8"/>
      <c r="IBE95" s="8"/>
      <c r="IBF95" s="8"/>
      <c r="IBG95" s="8"/>
      <c r="IBH95" s="8"/>
      <c r="IBI95" s="8"/>
      <c r="IBJ95" s="8"/>
      <c r="IBK95" s="8"/>
      <c r="IBL95" s="8"/>
      <c r="IBM95" s="8"/>
      <c r="IBN95" s="8"/>
      <c r="IBO95" s="8"/>
      <c r="IBP95" s="8"/>
      <c r="IBQ95" s="8"/>
      <c r="IBR95" s="8"/>
      <c r="IBS95" s="8"/>
      <c r="IBT95" s="8"/>
      <c r="IBU95" s="8"/>
      <c r="IBV95" s="8"/>
      <c r="IBW95" s="8"/>
      <c r="IBX95" s="8"/>
      <c r="IBY95" s="8"/>
      <c r="IBZ95" s="8"/>
      <c r="ICA95" s="8"/>
      <c r="ICB95" s="8"/>
      <c r="ICC95" s="8"/>
      <c r="ICD95" s="8"/>
      <c r="ICE95" s="8"/>
      <c r="ICF95" s="8"/>
      <c r="ICG95" s="8"/>
      <c r="ICH95" s="8"/>
      <c r="ICI95" s="8"/>
      <c r="ICJ95" s="8"/>
      <c r="ICK95" s="8"/>
      <c r="ICL95" s="8"/>
      <c r="ICM95" s="8"/>
      <c r="ICN95" s="8"/>
      <c r="ICO95" s="8"/>
      <c r="ICP95" s="8"/>
      <c r="ICQ95" s="8"/>
      <c r="ICR95" s="8"/>
      <c r="ICS95" s="8"/>
      <c r="ICT95" s="8"/>
      <c r="ICU95" s="8"/>
      <c r="ICV95" s="8"/>
      <c r="ICW95" s="8"/>
      <c r="ICX95" s="8"/>
      <c r="ICY95" s="8"/>
      <c r="ICZ95" s="8"/>
      <c r="IDA95" s="8"/>
      <c r="IDB95" s="8"/>
      <c r="IDC95" s="8"/>
      <c r="IDD95" s="8"/>
      <c r="IDE95" s="8"/>
      <c r="IDF95" s="8"/>
      <c r="IDG95" s="8"/>
      <c r="IDH95" s="8"/>
      <c r="IDI95" s="8"/>
      <c r="IDJ95" s="8"/>
      <c r="IDK95" s="8"/>
      <c r="IDL95" s="8"/>
      <c r="IDM95" s="8"/>
      <c r="IDN95" s="8"/>
      <c r="IDO95" s="8"/>
      <c r="IDP95" s="8"/>
      <c r="IDQ95" s="8"/>
      <c r="IDR95" s="8"/>
      <c r="IDS95" s="8"/>
      <c r="IDT95" s="8"/>
      <c r="IDU95" s="8"/>
      <c r="IDV95" s="8"/>
      <c r="IDW95" s="8"/>
      <c r="IDX95" s="8"/>
      <c r="IDY95" s="8"/>
      <c r="IDZ95" s="8"/>
      <c r="IEA95" s="8"/>
      <c r="IEB95" s="8"/>
      <c r="IEC95" s="8"/>
      <c r="IED95" s="8"/>
      <c r="IEE95" s="8"/>
      <c r="IEF95" s="8"/>
      <c r="IEG95" s="8"/>
      <c r="IEH95" s="8"/>
      <c r="IEI95" s="8"/>
      <c r="IEJ95" s="8"/>
      <c r="IEK95" s="8"/>
      <c r="IEL95" s="8"/>
      <c r="IEM95" s="8"/>
      <c r="IEN95" s="8"/>
      <c r="IEO95" s="8"/>
      <c r="IEP95" s="8"/>
      <c r="IEQ95" s="8"/>
      <c r="IER95" s="8"/>
      <c r="IES95" s="8"/>
      <c r="IET95" s="8"/>
      <c r="IEU95" s="8"/>
      <c r="IEV95" s="8"/>
      <c r="IEW95" s="8"/>
      <c r="IEX95" s="8"/>
      <c r="IEY95" s="8"/>
      <c r="IEZ95" s="8"/>
      <c r="IFA95" s="8"/>
      <c r="IFB95" s="8"/>
      <c r="IFC95" s="8"/>
      <c r="IFD95" s="8"/>
      <c r="IFE95" s="8"/>
      <c r="IFF95" s="8"/>
      <c r="IFG95" s="8"/>
      <c r="IFH95" s="8"/>
      <c r="IFI95" s="8"/>
      <c r="IFJ95" s="8"/>
      <c r="IFK95" s="8"/>
      <c r="IFL95" s="8"/>
      <c r="IFM95" s="8"/>
      <c r="IFN95" s="8"/>
      <c r="IFO95" s="8"/>
      <c r="IFP95" s="8"/>
      <c r="IFQ95" s="8"/>
      <c r="IFR95" s="8"/>
      <c r="IFS95" s="8"/>
      <c r="IFT95" s="8"/>
      <c r="IFU95" s="8"/>
      <c r="IFV95" s="8"/>
      <c r="IFW95" s="8"/>
      <c r="IFX95" s="8"/>
      <c r="IFY95" s="8"/>
      <c r="IFZ95" s="8"/>
      <c r="IGA95" s="8"/>
      <c r="IGB95" s="8"/>
      <c r="IGC95" s="8"/>
      <c r="IGD95" s="8"/>
      <c r="IGE95" s="8"/>
      <c r="IGF95" s="8"/>
      <c r="IGG95" s="8"/>
      <c r="IGH95" s="8"/>
      <c r="IGI95" s="8"/>
      <c r="IGJ95" s="8"/>
      <c r="IGK95" s="8"/>
      <c r="IGL95" s="8"/>
      <c r="IGM95" s="8"/>
      <c r="IGN95" s="8"/>
      <c r="IGO95" s="8"/>
      <c r="IGP95" s="8"/>
      <c r="IGQ95" s="8"/>
      <c r="IGR95" s="8"/>
      <c r="IGS95" s="8"/>
      <c r="IGT95" s="8"/>
      <c r="IGU95" s="8"/>
      <c r="IGV95" s="8"/>
      <c r="IGW95" s="8"/>
      <c r="IGX95" s="8"/>
      <c r="IGY95" s="8"/>
      <c r="IGZ95" s="8"/>
      <c r="IHA95" s="8"/>
      <c r="IHB95" s="8"/>
      <c r="IHC95" s="8"/>
      <c r="IHD95" s="8"/>
      <c r="IHE95" s="8"/>
      <c r="IHF95" s="8"/>
      <c r="IHG95" s="8"/>
      <c r="IHH95" s="8"/>
      <c r="IHI95" s="8"/>
      <c r="IHJ95" s="8"/>
      <c r="IHK95" s="8"/>
      <c r="IHL95" s="8"/>
      <c r="IHM95" s="8"/>
      <c r="IHN95" s="8"/>
      <c r="IHO95" s="8"/>
      <c r="IHP95" s="8"/>
      <c r="IHQ95" s="8"/>
      <c r="IHR95" s="8"/>
      <c r="IHS95" s="8"/>
      <c r="IHT95" s="8"/>
      <c r="IHU95" s="8"/>
      <c r="IHV95" s="8"/>
      <c r="IHW95" s="8"/>
      <c r="IHX95" s="8"/>
      <c r="IHY95" s="8"/>
      <c r="IHZ95" s="8"/>
      <c r="IIA95" s="8"/>
      <c r="IIB95" s="8"/>
      <c r="IIC95" s="8"/>
      <c r="IID95" s="8"/>
      <c r="IIE95" s="8"/>
      <c r="IIF95" s="8"/>
      <c r="IIG95" s="8"/>
      <c r="IIH95" s="8"/>
      <c r="III95" s="8"/>
      <c r="IIJ95" s="8"/>
      <c r="IIK95" s="8"/>
      <c r="IIL95" s="8"/>
      <c r="IIM95" s="8"/>
      <c r="IIN95" s="8"/>
      <c r="IIO95" s="8"/>
      <c r="IIP95" s="8"/>
      <c r="IIQ95" s="8"/>
      <c r="IIR95" s="8"/>
      <c r="IIS95" s="8"/>
      <c r="IIT95" s="8"/>
      <c r="IIU95" s="8"/>
      <c r="IIV95" s="8"/>
      <c r="IIW95" s="8"/>
      <c r="IIX95" s="8"/>
      <c r="IIY95" s="8"/>
      <c r="IIZ95" s="8"/>
      <c r="IJA95" s="8"/>
      <c r="IJB95" s="8"/>
      <c r="IJC95" s="8"/>
      <c r="IJD95" s="8"/>
      <c r="IJE95" s="8"/>
      <c r="IJF95" s="8"/>
      <c r="IJG95" s="8"/>
      <c r="IJH95" s="8"/>
      <c r="IJI95" s="8"/>
      <c r="IJJ95" s="8"/>
      <c r="IJK95" s="8"/>
      <c r="IJL95" s="8"/>
      <c r="IJM95" s="8"/>
      <c r="IJN95" s="8"/>
      <c r="IJO95" s="8"/>
      <c r="IJP95" s="8"/>
      <c r="IJQ95" s="8"/>
      <c r="IJR95" s="8"/>
      <c r="IJS95" s="8"/>
      <c r="IJT95" s="8"/>
      <c r="IJU95" s="8"/>
      <c r="IJV95" s="8"/>
      <c r="IJW95" s="8"/>
      <c r="IJX95" s="8"/>
      <c r="IJY95" s="8"/>
      <c r="IJZ95" s="8"/>
      <c r="IKA95" s="8"/>
      <c r="IKB95" s="8"/>
      <c r="IKC95" s="8"/>
      <c r="IKD95" s="8"/>
      <c r="IKE95" s="8"/>
      <c r="IKF95" s="8"/>
      <c r="IKG95" s="8"/>
      <c r="IKH95" s="8"/>
      <c r="IKI95" s="8"/>
      <c r="IKJ95" s="8"/>
      <c r="IKK95" s="8"/>
      <c r="IKL95" s="8"/>
      <c r="IKM95" s="8"/>
      <c r="IKN95" s="8"/>
      <c r="IKO95" s="8"/>
      <c r="IKP95" s="8"/>
      <c r="IKQ95" s="8"/>
      <c r="IKR95" s="8"/>
      <c r="IKS95" s="8"/>
      <c r="IKT95" s="8"/>
      <c r="IKU95" s="8"/>
      <c r="IKV95" s="8"/>
      <c r="IKW95" s="8"/>
      <c r="IKX95" s="8"/>
      <c r="IKY95" s="8"/>
      <c r="IKZ95" s="8"/>
      <c r="ILA95" s="8"/>
      <c r="ILB95" s="8"/>
      <c r="ILC95" s="8"/>
      <c r="ILD95" s="8"/>
      <c r="ILE95" s="8"/>
      <c r="ILF95" s="8"/>
      <c r="ILG95" s="8"/>
      <c r="ILH95" s="8"/>
      <c r="ILI95" s="8"/>
      <c r="ILJ95" s="8"/>
      <c r="ILK95" s="8"/>
      <c r="ILL95" s="8"/>
      <c r="ILM95" s="8"/>
      <c r="ILN95" s="8"/>
      <c r="ILO95" s="8"/>
      <c r="ILP95" s="8"/>
      <c r="ILQ95" s="8"/>
      <c r="ILR95" s="8"/>
      <c r="ILS95" s="8"/>
      <c r="ILT95" s="8"/>
      <c r="ILU95" s="8"/>
      <c r="ILV95" s="8"/>
      <c r="ILW95" s="8"/>
      <c r="ILX95" s="8"/>
      <c r="ILY95" s="8"/>
      <c r="ILZ95" s="8"/>
      <c r="IMA95" s="8"/>
      <c r="IMB95" s="8"/>
      <c r="IMC95" s="8"/>
      <c r="IMD95" s="8"/>
      <c r="IME95" s="8"/>
      <c r="IMF95" s="8"/>
      <c r="IMG95" s="8"/>
      <c r="IMH95" s="8"/>
      <c r="IMI95" s="8"/>
      <c r="IMJ95" s="8"/>
      <c r="IMK95" s="8"/>
      <c r="IML95" s="8"/>
      <c r="IMM95" s="8"/>
      <c r="IMN95" s="8"/>
      <c r="IMO95" s="8"/>
      <c r="IMP95" s="8"/>
      <c r="IMQ95" s="8"/>
      <c r="IMR95" s="8"/>
      <c r="IMS95" s="8"/>
      <c r="IMT95" s="8"/>
      <c r="IMU95" s="8"/>
      <c r="IMV95" s="8"/>
      <c r="IMW95" s="8"/>
      <c r="IMX95" s="8"/>
      <c r="IMY95" s="8"/>
      <c r="IMZ95" s="8"/>
      <c r="INA95" s="8"/>
      <c r="INB95" s="8"/>
      <c r="INC95" s="8"/>
      <c r="IND95" s="8"/>
      <c r="INE95" s="8"/>
      <c r="INF95" s="8"/>
      <c r="ING95" s="8"/>
      <c r="INH95" s="8"/>
      <c r="INI95" s="8"/>
      <c r="INJ95" s="8"/>
      <c r="INK95" s="8"/>
      <c r="INL95" s="8"/>
      <c r="INM95" s="8"/>
      <c r="INN95" s="8"/>
      <c r="INO95" s="8"/>
      <c r="INP95" s="8"/>
      <c r="INQ95" s="8"/>
      <c r="INR95" s="8"/>
      <c r="INS95" s="8"/>
      <c r="INT95" s="8"/>
      <c r="INU95" s="8"/>
      <c r="INV95" s="8"/>
      <c r="INW95" s="8"/>
      <c r="INX95" s="8"/>
      <c r="INY95" s="8"/>
      <c r="INZ95" s="8"/>
      <c r="IOA95" s="8"/>
      <c r="IOB95" s="8"/>
      <c r="IOC95" s="8"/>
      <c r="IOD95" s="8"/>
      <c r="IOE95" s="8"/>
      <c r="IOF95" s="8"/>
      <c r="IOG95" s="8"/>
      <c r="IOH95" s="8"/>
      <c r="IOI95" s="8"/>
      <c r="IOJ95" s="8"/>
      <c r="IOK95" s="8"/>
      <c r="IOL95" s="8"/>
      <c r="IOM95" s="8"/>
      <c r="ION95" s="8"/>
      <c r="IOO95" s="8"/>
      <c r="IOP95" s="8"/>
      <c r="IOQ95" s="8"/>
      <c r="IOR95" s="8"/>
      <c r="IOS95" s="8"/>
      <c r="IOT95" s="8"/>
      <c r="IOU95" s="8"/>
      <c r="IOV95" s="8"/>
      <c r="IOW95" s="8"/>
      <c r="IOX95" s="8"/>
      <c r="IOY95" s="8"/>
      <c r="IOZ95" s="8"/>
      <c r="IPA95" s="8"/>
      <c r="IPB95" s="8"/>
      <c r="IPC95" s="8"/>
      <c r="IPD95" s="8"/>
      <c r="IPE95" s="8"/>
      <c r="IPF95" s="8"/>
      <c r="IPG95" s="8"/>
      <c r="IPH95" s="8"/>
      <c r="IPI95" s="8"/>
      <c r="IPJ95" s="8"/>
      <c r="IPK95" s="8"/>
      <c r="IPL95" s="8"/>
      <c r="IPM95" s="8"/>
      <c r="IPN95" s="8"/>
      <c r="IPO95" s="8"/>
      <c r="IPP95" s="8"/>
      <c r="IPQ95" s="8"/>
      <c r="IPR95" s="8"/>
      <c r="IPS95" s="8"/>
      <c r="IPT95" s="8"/>
      <c r="IPU95" s="8"/>
      <c r="IPV95" s="8"/>
      <c r="IPW95" s="8"/>
      <c r="IPX95" s="8"/>
      <c r="IPY95" s="8"/>
      <c r="IPZ95" s="8"/>
      <c r="IQA95" s="8"/>
      <c r="IQB95" s="8"/>
      <c r="IQC95" s="8"/>
      <c r="IQD95" s="8"/>
      <c r="IQE95" s="8"/>
      <c r="IQF95" s="8"/>
      <c r="IQG95" s="8"/>
      <c r="IQH95" s="8"/>
      <c r="IQI95" s="8"/>
      <c r="IQJ95" s="8"/>
      <c r="IQK95" s="8"/>
      <c r="IQL95" s="8"/>
      <c r="IQM95" s="8"/>
      <c r="IQN95" s="8"/>
      <c r="IQO95" s="8"/>
      <c r="IQP95" s="8"/>
      <c r="IQQ95" s="8"/>
      <c r="IQR95" s="8"/>
      <c r="IQS95" s="8"/>
      <c r="IQT95" s="8"/>
      <c r="IQU95" s="8"/>
      <c r="IQV95" s="8"/>
      <c r="IQW95" s="8"/>
      <c r="IQX95" s="8"/>
      <c r="IQY95" s="8"/>
      <c r="IQZ95" s="8"/>
      <c r="IRA95" s="8"/>
      <c r="IRB95" s="8"/>
      <c r="IRC95" s="8"/>
      <c r="IRD95" s="8"/>
      <c r="IRE95" s="8"/>
      <c r="IRF95" s="8"/>
      <c r="IRG95" s="8"/>
      <c r="IRH95" s="8"/>
      <c r="IRI95" s="8"/>
      <c r="IRJ95" s="8"/>
      <c r="IRK95" s="8"/>
      <c r="IRL95" s="8"/>
      <c r="IRM95" s="8"/>
      <c r="IRN95" s="8"/>
      <c r="IRO95" s="8"/>
      <c r="IRP95" s="8"/>
      <c r="IRQ95" s="8"/>
      <c r="IRR95" s="8"/>
      <c r="IRS95" s="8"/>
      <c r="IRT95" s="8"/>
      <c r="IRU95" s="8"/>
      <c r="IRV95" s="8"/>
      <c r="IRW95" s="8"/>
      <c r="IRX95" s="8"/>
      <c r="IRY95" s="8"/>
      <c r="IRZ95" s="8"/>
      <c r="ISA95" s="8"/>
      <c r="ISB95" s="8"/>
      <c r="ISC95" s="8"/>
      <c r="ISD95" s="8"/>
      <c r="ISE95" s="8"/>
      <c r="ISF95" s="8"/>
      <c r="ISG95" s="8"/>
      <c r="ISH95" s="8"/>
      <c r="ISI95" s="8"/>
      <c r="ISJ95" s="8"/>
      <c r="ISK95" s="8"/>
      <c r="ISL95" s="8"/>
      <c r="ISM95" s="8"/>
      <c r="ISN95" s="8"/>
      <c r="ISO95" s="8"/>
      <c r="ISP95" s="8"/>
      <c r="ISQ95" s="8"/>
      <c r="ISR95" s="8"/>
      <c r="ISS95" s="8"/>
      <c r="IST95" s="8"/>
      <c r="ISU95" s="8"/>
      <c r="ISV95" s="8"/>
      <c r="ISW95" s="8"/>
      <c r="ISX95" s="8"/>
      <c r="ISY95" s="8"/>
      <c r="ISZ95" s="8"/>
      <c r="ITA95" s="8"/>
      <c r="ITB95" s="8"/>
      <c r="ITC95" s="8"/>
      <c r="ITD95" s="8"/>
      <c r="ITE95" s="8"/>
      <c r="ITF95" s="8"/>
      <c r="ITG95" s="8"/>
      <c r="ITH95" s="8"/>
      <c r="ITI95" s="8"/>
      <c r="ITJ95" s="8"/>
      <c r="ITK95" s="8"/>
      <c r="ITL95" s="8"/>
      <c r="ITM95" s="8"/>
      <c r="ITN95" s="8"/>
      <c r="ITO95" s="8"/>
      <c r="ITP95" s="8"/>
      <c r="ITQ95" s="8"/>
      <c r="ITR95" s="8"/>
      <c r="ITS95" s="8"/>
      <c r="ITT95" s="8"/>
      <c r="ITU95" s="8"/>
      <c r="ITV95" s="8"/>
      <c r="ITW95" s="8"/>
      <c r="ITX95" s="8"/>
      <c r="ITY95" s="8"/>
      <c r="ITZ95" s="8"/>
      <c r="IUA95" s="8"/>
      <c r="IUB95" s="8"/>
      <c r="IUC95" s="8"/>
      <c r="IUD95" s="8"/>
      <c r="IUE95" s="8"/>
      <c r="IUF95" s="8"/>
      <c r="IUG95" s="8"/>
      <c r="IUH95" s="8"/>
      <c r="IUI95" s="8"/>
      <c r="IUJ95" s="8"/>
      <c r="IUK95" s="8"/>
      <c r="IUL95" s="8"/>
      <c r="IUM95" s="8"/>
      <c r="IUN95" s="8"/>
      <c r="IUO95" s="8"/>
      <c r="IUP95" s="8"/>
      <c r="IUQ95" s="8"/>
      <c r="IUR95" s="8"/>
      <c r="IUS95" s="8"/>
      <c r="IUT95" s="8"/>
      <c r="IUU95" s="8"/>
      <c r="IUV95" s="8"/>
      <c r="IUW95" s="8"/>
      <c r="IUX95" s="8"/>
      <c r="IUY95" s="8"/>
      <c r="IUZ95" s="8"/>
      <c r="IVA95" s="8"/>
      <c r="IVB95" s="8"/>
      <c r="IVC95" s="8"/>
      <c r="IVD95" s="8"/>
      <c r="IVE95" s="8"/>
      <c r="IVF95" s="8"/>
      <c r="IVG95" s="8"/>
      <c r="IVH95" s="8"/>
      <c r="IVI95" s="8"/>
      <c r="IVJ95" s="8"/>
      <c r="IVK95" s="8"/>
      <c r="IVL95" s="8"/>
      <c r="IVM95" s="8"/>
      <c r="IVN95" s="8"/>
      <c r="IVO95" s="8"/>
      <c r="IVP95" s="8"/>
      <c r="IVQ95" s="8"/>
      <c r="IVR95" s="8"/>
      <c r="IVS95" s="8"/>
      <c r="IVT95" s="8"/>
      <c r="IVU95" s="8"/>
      <c r="IVV95" s="8"/>
      <c r="IVW95" s="8"/>
      <c r="IVX95" s="8"/>
      <c r="IVY95" s="8"/>
      <c r="IVZ95" s="8"/>
      <c r="IWA95" s="8"/>
      <c r="IWB95" s="8"/>
      <c r="IWC95" s="8"/>
      <c r="IWD95" s="8"/>
      <c r="IWE95" s="8"/>
      <c r="IWF95" s="8"/>
      <c r="IWG95" s="8"/>
      <c r="IWH95" s="8"/>
      <c r="IWI95" s="8"/>
      <c r="IWJ95" s="8"/>
      <c r="IWK95" s="8"/>
      <c r="IWL95" s="8"/>
      <c r="IWM95" s="8"/>
      <c r="IWN95" s="8"/>
      <c r="IWO95" s="8"/>
      <c r="IWP95" s="8"/>
      <c r="IWQ95" s="8"/>
      <c r="IWR95" s="8"/>
      <c r="IWS95" s="8"/>
      <c r="IWT95" s="8"/>
      <c r="IWU95" s="8"/>
      <c r="IWV95" s="8"/>
      <c r="IWW95" s="8"/>
      <c r="IWX95" s="8"/>
      <c r="IWY95" s="8"/>
      <c r="IWZ95" s="8"/>
      <c r="IXA95" s="8"/>
      <c r="IXB95" s="8"/>
      <c r="IXC95" s="8"/>
      <c r="IXD95" s="8"/>
      <c r="IXE95" s="8"/>
      <c r="IXF95" s="8"/>
      <c r="IXG95" s="8"/>
      <c r="IXH95" s="8"/>
      <c r="IXI95" s="8"/>
      <c r="IXJ95" s="8"/>
      <c r="IXK95" s="8"/>
      <c r="IXL95" s="8"/>
      <c r="IXM95" s="8"/>
      <c r="IXN95" s="8"/>
      <c r="IXO95" s="8"/>
      <c r="IXP95" s="8"/>
      <c r="IXQ95" s="8"/>
      <c r="IXR95" s="8"/>
      <c r="IXS95" s="8"/>
      <c r="IXT95" s="8"/>
      <c r="IXU95" s="8"/>
      <c r="IXV95" s="8"/>
      <c r="IXW95" s="8"/>
      <c r="IXX95" s="8"/>
      <c r="IXY95" s="8"/>
      <c r="IXZ95" s="8"/>
      <c r="IYA95" s="8"/>
      <c r="IYB95" s="8"/>
      <c r="IYC95" s="8"/>
      <c r="IYD95" s="8"/>
      <c r="IYE95" s="8"/>
      <c r="IYF95" s="8"/>
      <c r="IYG95" s="8"/>
      <c r="IYH95" s="8"/>
      <c r="IYI95" s="8"/>
      <c r="IYJ95" s="8"/>
      <c r="IYK95" s="8"/>
      <c r="IYL95" s="8"/>
      <c r="IYM95" s="8"/>
      <c r="IYN95" s="8"/>
      <c r="IYO95" s="8"/>
      <c r="IYP95" s="8"/>
      <c r="IYQ95" s="8"/>
      <c r="IYR95" s="8"/>
      <c r="IYS95" s="8"/>
      <c r="IYT95" s="8"/>
      <c r="IYU95" s="8"/>
      <c r="IYV95" s="8"/>
      <c r="IYW95" s="8"/>
      <c r="IYX95" s="8"/>
      <c r="IYY95" s="8"/>
      <c r="IYZ95" s="8"/>
      <c r="IZA95" s="8"/>
      <c r="IZB95" s="8"/>
      <c r="IZC95" s="8"/>
      <c r="IZD95" s="8"/>
      <c r="IZE95" s="8"/>
      <c r="IZF95" s="8"/>
      <c r="IZG95" s="8"/>
      <c r="IZH95" s="8"/>
      <c r="IZI95" s="8"/>
      <c r="IZJ95" s="8"/>
      <c r="IZK95" s="8"/>
      <c r="IZL95" s="8"/>
      <c r="IZM95" s="8"/>
      <c r="IZN95" s="8"/>
      <c r="IZO95" s="8"/>
      <c r="IZP95" s="8"/>
      <c r="IZQ95" s="8"/>
      <c r="IZR95" s="8"/>
      <c r="IZS95" s="8"/>
      <c r="IZT95" s="8"/>
      <c r="IZU95" s="8"/>
      <c r="IZV95" s="8"/>
      <c r="IZW95" s="8"/>
      <c r="IZX95" s="8"/>
      <c r="IZY95" s="8"/>
      <c r="IZZ95" s="8"/>
      <c r="JAA95" s="8"/>
      <c r="JAB95" s="8"/>
      <c r="JAC95" s="8"/>
      <c r="JAD95" s="8"/>
      <c r="JAE95" s="8"/>
      <c r="JAF95" s="8"/>
      <c r="JAG95" s="8"/>
      <c r="JAH95" s="8"/>
      <c r="JAI95" s="8"/>
      <c r="JAJ95" s="8"/>
      <c r="JAK95" s="8"/>
      <c r="JAL95" s="8"/>
      <c r="JAM95" s="8"/>
      <c r="JAN95" s="8"/>
      <c r="JAO95" s="8"/>
      <c r="JAP95" s="8"/>
      <c r="JAQ95" s="8"/>
      <c r="JAR95" s="8"/>
      <c r="JAS95" s="8"/>
      <c r="JAT95" s="8"/>
      <c r="JAU95" s="8"/>
      <c r="JAV95" s="8"/>
      <c r="JAW95" s="8"/>
      <c r="JAX95" s="8"/>
      <c r="JAY95" s="8"/>
      <c r="JAZ95" s="8"/>
      <c r="JBA95" s="8"/>
      <c r="JBB95" s="8"/>
      <c r="JBC95" s="8"/>
      <c r="JBD95" s="8"/>
      <c r="JBE95" s="8"/>
      <c r="JBF95" s="8"/>
      <c r="JBG95" s="8"/>
      <c r="JBH95" s="8"/>
      <c r="JBI95" s="8"/>
      <c r="JBJ95" s="8"/>
      <c r="JBK95" s="8"/>
      <c r="JBL95" s="8"/>
      <c r="JBM95" s="8"/>
      <c r="JBN95" s="8"/>
      <c r="JBO95" s="8"/>
      <c r="JBP95" s="8"/>
      <c r="JBQ95" s="8"/>
      <c r="JBR95" s="8"/>
      <c r="JBS95" s="8"/>
      <c r="JBT95" s="8"/>
      <c r="JBU95" s="8"/>
      <c r="JBV95" s="8"/>
      <c r="JBW95" s="8"/>
      <c r="JBX95" s="8"/>
      <c r="JBY95" s="8"/>
      <c r="JBZ95" s="8"/>
      <c r="JCA95" s="8"/>
      <c r="JCB95" s="8"/>
      <c r="JCC95" s="8"/>
      <c r="JCD95" s="8"/>
      <c r="JCE95" s="8"/>
      <c r="JCF95" s="8"/>
      <c r="JCG95" s="8"/>
      <c r="JCH95" s="8"/>
      <c r="JCI95" s="8"/>
      <c r="JCJ95" s="8"/>
      <c r="JCK95" s="8"/>
      <c r="JCL95" s="8"/>
      <c r="JCM95" s="8"/>
      <c r="JCN95" s="8"/>
      <c r="JCO95" s="8"/>
      <c r="JCP95" s="8"/>
      <c r="JCQ95" s="8"/>
      <c r="JCR95" s="8"/>
      <c r="JCS95" s="8"/>
      <c r="JCT95" s="8"/>
      <c r="JCU95" s="8"/>
      <c r="JCV95" s="8"/>
      <c r="JCW95" s="8"/>
      <c r="JCX95" s="8"/>
      <c r="JCY95" s="8"/>
      <c r="JCZ95" s="8"/>
      <c r="JDA95" s="8"/>
      <c r="JDB95" s="8"/>
      <c r="JDC95" s="8"/>
      <c r="JDD95" s="8"/>
      <c r="JDE95" s="8"/>
      <c r="JDF95" s="8"/>
      <c r="JDG95" s="8"/>
      <c r="JDH95" s="8"/>
      <c r="JDI95" s="8"/>
      <c r="JDJ95" s="8"/>
      <c r="JDK95" s="8"/>
      <c r="JDL95" s="8"/>
      <c r="JDM95" s="8"/>
      <c r="JDN95" s="8"/>
      <c r="JDO95" s="8"/>
      <c r="JDP95" s="8"/>
      <c r="JDQ95" s="8"/>
      <c r="JDR95" s="8"/>
      <c r="JDS95" s="8"/>
      <c r="JDT95" s="8"/>
      <c r="JDU95" s="8"/>
      <c r="JDV95" s="8"/>
      <c r="JDW95" s="8"/>
      <c r="JDX95" s="8"/>
      <c r="JDY95" s="8"/>
      <c r="JDZ95" s="8"/>
      <c r="JEA95" s="8"/>
      <c r="JEB95" s="8"/>
      <c r="JEC95" s="8"/>
      <c r="JED95" s="8"/>
      <c r="JEE95" s="8"/>
      <c r="JEF95" s="8"/>
      <c r="JEG95" s="8"/>
      <c r="JEH95" s="8"/>
      <c r="JEI95" s="8"/>
      <c r="JEJ95" s="8"/>
      <c r="JEK95" s="8"/>
      <c r="JEL95" s="8"/>
      <c r="JEM95" s="8"/>
      <c r="JEN95" s="8"/>
      <c r="JEO95" s="8"/>
      <c r="JEP95" s="8"/>
      <c r="JEQ95" s="8"/>
      <c r="JER95" s="8"/>
      <c r="JES95" s="8"/>
      <c r="JET95" s="8"/>
      <c r="JEU95" s="8"/>
      <c r="JEV95" s="8"/>
      <c r="JEW95" s="8"/>
      <c r="JEX95" s="8"/>
      <c r="JEY95" s="8"/>
      <c r="JEZ95" s="8"/>
      <c r="JFA95" s="8"/>
      <c r="JFB95" s="8"/>
      <c r="JFC95" s="8"/>
      <c r="JFD95" s="8"/>
      <c r="JFE95" s="8"/>
      <c r="JFF95" s="8"/>
      <c r="JFG95" s="8"/>
      <c r="JFH95" s="8"/>
      <c r="JFI95" s="8"/>
      <c r="JFJ95" s="8"/>
      <c r="JFK95" s="8"/>
      <c r="JFL95" s="8"/>
      <c r="JFM95" s="8"/>
      <c r="JFN95" s="8"/>
      <c r="JFO95" s="8"/>
      <c r="JFP95" s="8"/>
      <c r="JFQ95" s="8"/>
      <c r="JFR95" s="8"/>
      <c r="JFS95" s="8"/>
      <c r="JFT95" s="8"/>
      <c r="JFU95" s="8"/>
      <c r="JFV95" s="8"/>
      <c r="JFW95" s="8"/>
      <c r="JFX95" s="8"/>
      <c r="JFY95" s="8"/>
      <c r="JFZ95" s="8"/>
      <c r="JGA95" s="8"/>
      <c r="JGB95" s="8"/>
      <c r="JGC95" s="8"/>
      <c r="JGD95" s="8"/>
      <c r="JGE95" s="8"/>
      <c r="JGF95" s="8"/>
      <c r="JGG95" s="8"/>
      <c r="JGH95" s="8"/>
      <c r="JGI95" s="8"/>
      <c r="JGJ95" s="8"/>
      <c r="JGK95" s="8"/>
      <c r="JGL95" s="8"/>
      <c r="JGM95" s="8"/>
      <c r="JGN95" s="8"/>
      <c r="JGO95" s="8"/>
      <c r="JGP95" s="8"/>
      <c r="JGQ95" s="8"/>
      <c r="JGR95" s="8"/>
      <c r="JGS95" s="8"/>
      <c r="JGT95" s="8"/>
      <c r="JGU95" s="8"/>
      <c r="JGV95" s="8"/>
      <c r="JGW95" s="8"/>
      <c r="JGX95" s="8"/>
      <c r="JGY95" s="8"/>
      <c r="JGZ95" s="8"/>
      <c r="JHA95" s="8"/>
      <c r="JHB95" s="8"/>
      <c r="JHC95" s="8"/>
      <c r="JHD95" s="8"/>
      <c r="JHE95" s="8"/>
      <c r="JHF95" s="8"/>
      <c r="JHG95" s="8"/>
      <c r="JHH95" s="8"/>
      <c r="JHI95" s="8"/>
      <c r="JHJ95" s="8"/>
      <c r="JHK95" s="8"/>
      <c r="JHL95" s="8"/>
      <c r="JHM95" s="8"/>
      <c r="JHN95" s="8"/>
      <c r="JHO95" s="8"/>
      <c r="JHP95" s="8"/>
      <c r="JHQ95" s="8"/>
      <c r="JHR95" s="8"/>
      <c r="JHS95" s="8"/>
      <c r="JHT95" s="8"/>
      <c r="JHU95" s="8"/>
      <c r="JHV95" s="8"/>
      <c r="JHW95" s="8"/>
      <c r="JHX95" s="8"/>
      <c r="JHY95" s="8"/>
      <c r="JHZ95" s="8"/>
      <c r="JIA95" s="8"/>
      <c r="JIB95" s="8"/>
      <c r="JIC95" s="8"/>
      <c r="JID95" s="8"/>
      <c r="JIE95" s="8"/>
      <c r="JIF95" s="8"/>
      <c r="JIG95" s="8"/>
      <c r="JIH95" s="8"/>
      <c r="JII95" s="8"/>
      <c r="JIJ95" s="8"/>
      <c r="JIK95" s="8"/>
      <c r="JIL95" s="8"/>
      <c r="JIM95" s="8"/>
      <c r="JIN95" s="8"/>
      <c r="JIO95" s="8"/>
      <c r="JIP95" s="8"/>
      <c r="JIQ95" s="8"/>
      <c r="JIR95" s="8"/>
      <c r="JIS95" s="8"/>
      <c r="JIT95" s="8"/>
      <c r="JIU95" s="8"/>
      <c r="JIV95" s="8"/>
      <c r="JIW95" s="8"/>
      <c r="JIX95" s="8"/>
      <c r="JIY95" s="8"/>
      <c r="JIZ95" s="8"/>
      <c r="JJA95" s="8"/>
      <c r="JJB95" s="8"/>
      <c r="JJC95" s="8"/>
      <c r="JJD95" s="8"/>
      <c r="JJE95" s="8"/>
      <c r="JJF95" s="8"/>
      <c r="JJG95" s="8"/>
      <c r="JJH95" s="8"/>
      <c r="JJI95" s="8"/>
      <c r="JJJ95" s="8"/>
      <c r="JJK95" s="8"/>
      <c r="JJL95" s="8"/>
      <c r="JJM95" s="8"/>
      <c r="JJN95" s="8"/>
      <c r="JJO95" s="8"/>
      <c r="JJP95" s="8"/>
      <c r="JJQ95" s="8"/>
      <c r="JJR95" s="8"/>
      <c r="JJS95" s="8"/>
      <c r="JJT95" s="8"/>
      <c r="JJU95" s="8"/>
      <c r="JJV95" s="8"/>
      <c r="JJW95" s="8"/>
      <c r="JJX95" s="8"/>
      <c r="JJY95" s="8"/>
      <c r="JJZ95" s="8"/>
      <c r="JKA95" s="8"/>
      <c r="JKB95" s="8"/>
      <c r="JKC95" s="8"/>
      <c r="JKD95" s="8"/>
      <c r="JKE95" s="8"/>
      <c r="JKF95" s="8"/>
      <c r="JKG95" s="8"/>
      <c r="JKH95" s="8"/>
      <c r="JKI95" s="8"/>
      <c r="JKJ95" s="8"/>
      <c r="JKK95" s="8"/>
      <c r="JKL95" s="8"/>
      <c r="JKM95" s="8"/>
      <c r="JKN95" s="8"/>
      <c r="JKO95" s="8"/>
      <c r="JKP95" s="8"/>
      <c r="JKQ95" s="8"/>
      <c r="JKR95" s="8"/>
      <c r="JKS95" s="8"/>
      <c r="JKT95" s="8"/>
      <c r="JKU95" s="8"/>
      <c r="JKV95" s="8"/>
      <c r="JKW95" s="8"/>
      <c r="JKX95" s="8"/>
      <c r="JKY95" s="8"/>
      <c r="JKZ95" s="8"/>
      <c r="JLA95" s="8"/>
      <c r="JLB95" s="8"/>
      <c r="JLC95" s="8"/>
      <c r="JLD95" s="8"/>
      <c r="JLE95" s="8"/>
      <c r="JLF95" s="8"/>
      <c r="JLG95" s="8"/>
      <c r="JLH95" s="8"/>
      <c r="JLI95" s="8"/>
      <c r="JLJ95" s="8"/>
      <c r="JLK95" s="8"/>
      <c r="JLL95" s="8"/>
      <c r="JLM95" s="8"/>
      <c r="JLN95" s="8"/>
      <c r="JLO95" s="8"/>
      <c r="JLP95" s="8"/>
      <c r="JLQ95" s="8"/>
      <c r="JLR95" s="8"/>
      <c r="JLS95" s="8"/>
      <c r="JLT95" s="8"/>
      <c r="JLU95" s="8"/>
      <c r="JLV95" s="8"/>
      <c r="JLW95" s="8"/>
      <c r="JLX95" s="8"/>
      <c r="JLY95" s="8"/>
      <c r="JLZ95" s="8"/>
      <c r="JMA95" s="8"/>
      <c r="JMB95" s="8"/>
      <c r="JMC95" s="8"/>
      <c r="JMD95" s="8"/>
      <c r="JME95" s="8"/>
      <c r="JMF95" s="8"/>
      <c r="JMG95" s="8"/>
      <c r="JMH95" s="8"/>
      <c r="JMI95" s="8"/>
      <c r="JMJ95" s="8"/>
      <c r="JMK95" s="8"/>
      <c r="JML95" s="8"/>
      <c r="JMM95" s="8"/>
      <c r="JMN95" s="8"/>
      <c r="JMO95" s="8"/>
      <c r="JMP95" s="8"/>
      <c r="JMQ95" s="8"/>
      <c r="JMR95" s="8"/>
      <c r="JMS95" s="8"/>
      <c r="JMT95" s="8"/>
      <c r="JMU95" s="8"/>
      <c r="JMV95" s="8"/>
      <c r="JMW95" s="8"/>
      <c r="JMX95" s="8"/>
      <c r="JMY95" s="8"/>
      <c r="JMZ95" s="8"/>
      <c r="JNA95" s="8"/>
      <c r="JNB95" s="8"/>
      <c r="JNC95" s="8"/>
      <c r="JND95" s="8"/>
      <c r="JNE95" s="8"/>
      <c r="JNF95" s="8"/>
      <c r="JNG95" s="8"/>
      <c r="JNH95" s="8"/>
      <c r="JNI95" s="8"/>
      <c r="JNJ95" s="8"/>
      <c r="JNK95" s="8"/>
      <c r="JNL95" s="8"/>
      <c r="JNM95" s="8"/>
      <c r="JNN95" s="8"/>
      <c r="JNO95" s="8"/>
      <c r="JNP95" s="8"/>
      <c r="JNQ95" s="8"/>
      <c r="JNR95" s="8"/>
      <c r="JNS95" s="8"/>
      <c r="JNT95" s="8"/>
      <c r="JNU95" s="8"/>
      <c r="JNV95" s="8"/>
      <c r="JNW95" s="8"/>
      <c r="JNX95" s="8"/>
      <c r="JNY95" s="8"/>
      <c r="JNZ95" s="8"/>
      <c r="JOA95" s="8"/>
      <c r="JOB95" s="8"/>
      <c r="JOC95" s="8"/>
      <c r="JOD95" s="8"/>
      <c r="JOE95" s="8"/>
      <c r="JOF95" s="8"/>
      <c r="JOG95" s="8"/>
      <c r="JOH95" s="8"/>
      <c r="JOI95" s="8"/>
      <c r="JOJ95" s="8"/>
      <c r="JOK95" s="8"/>
      <c r="JOL95" s="8"/>
      <c r="JOM95" s="8"/>
      <c r="JON95" s="8"/>
      <c r="JOO95" s="8"/>
      <c r="JOP95" s="8"/>
      <c r="JOQ95" s="8"/>
      <c r="JOR95" s="8"/>
      <c r="JOS95" s="8"/>
      <c r="JOT95" s="8"/>
      <c r="JOU95" s="8"/>
      <c r="JOV95" s="8"/>
      <c r="JOW95" s="8"/>
      <c r="JOX95" s="8"/>
      <c r="JOY95" s="8"/>
      <c r="JOZ95" s="8"/>
      <c r="JPA95" s="8"/>
      <c r="JPB95" s="8"/>
      <c r="JPC95" s="8"/>
      <c r="JPD95" s="8"/>
      <c r="JPE95" s="8"/>
      <c r="JPF95" s="8"/>
      <c r="JPG95" s="8"/>
      <c r="JPH95" s="8"/>
      <c r="JPI95" s="8"/>
      <c r="JPJ95" s="8"/>
      <c r="JPK95" s="8"/>
      <c r="JPL95" s="8"/>
      <c r="JPM95" s="8"/>
      <c r="JPN95" s="8"/>
      <c r="JPO95" s="8"/>
      <c r="JPP95" s="8"/>
      <c r="JPQ95" s="8"/>
      <c r="JPR95" s="8"/>
      <c r="JPS95" s="8"/>
      <c r="JPT95" s="8"/>
      <c r="JPU95" s="8"/>
      <c r="JPV95" s="8"/>
      <c r="JPW95" s="8"/>
      <c r="JPX95" s="8"/>
      <c r="JPY95" s="8"/>
      <c r="JPZ95" s="8"/>
      <c r="JQA95" s="8"/>
      <c r="JQB95" s="8"/>
      <c r="JQC95" s="8"/>
      <c r="JQD95" s="8"/>
      <c r="JQE95" s="8"/>
      <c r="JQF95" s="8"/>
      <c r="JQG95" s="8"/>
      <c r="JQH95" s="8"/>
      <c r="JQI95" s="8"/>
      <c r="JQJ95" s="8"/>
      <c r="JQK95" s="8"/>
      <c r="JQL95" s="8"/>
      <c r="JQM95" s="8"/>
      <c r="JQN95" s="8"/>
      <c r="JQO95" s="8"/>
      <c r="JQP95" s="8"/>
      <c r="JQQ95" s="8"/>
      <c r="JQR95" s="8"/>
      <c r="JQS95" s="8"/>
      <c r="JQT95" s="8"/>
      <c r="JQU95" s="8"/>
      <c r="JQV95" s="8"/>
      <c r="JQW95" s="8"/>
      <c r="JQX95" s="8"/>
      <c r="JQY95" s="8"/>
      <c r="JQZ95" s="8"/>
      <c r="JRA95" s="8"/>
      <c r="JRB95" s="8"/>
      <c r="JRC95" s="8"/>
      <c r="JRD95" s="8"/>
      <c r="JRE95" s="8"/>
      <c r="JRF95" s="8"/>
      <c r="JRG95" s="8"/>
      <c r="JRH95" s="8"/>
      <c r="JRI95" s="8"/>
      <c r="JRJ95" s="8"/>
      <c r="JRK95" s="8"/>
      <c r="JRL95" s="8"/>
      <c r="JRM95" s="8"/>
      <c r="JRN95" s="8"/>
      <c r="JRO95" s="8"/>
      <c r="JRP95" s="8"/>
      <c r="JRQ95" s="8"/>
      <c r="JRR95" s="8"/>
      <c r="JRS95" s="8"/>
      <c r="JRT95" s="8"/>
      <c r="JRU95" s="8"/>
      <c r="JRV95" s="8"/>
      <c r="JRW95" s="8"/>
      <c r="JRX95" s="8"/>
      <c r="JRY95" s="8"/>
      <c r="JRZ95" s="8"/>
      <c r="JSA95" s="8"/>
      <c r="JSB95" s="8"/>
      <c r="JSC95" s="8"/>
      <c r="JSD95" s="8"/>
      <c r="JSE95" s="8"/>
      <c r="JSF95" s="8"/>
      <c r="JSG95" s="8"/>
      <c r="JSH95" s="8"/>
      <c r="JSI95" s="8"/>
      <c r="JSJ95" s="8"/>
      <c r="JSK95" s="8"/>
      <c r="JSL95" s="8"/>
      <c r="JSM95" s="8"/>
      <c r="JSN95" s="8"/>
      <c r="JSO95" s="8"/>
      <c r="JSP95" s="8"/>
      <c r="JSQ95" s="8"/>
      <c r="JSR95" s="8"/>
      <c r="JSS95" s="8"/>
      <c r="JST95" s="8"/>
      <c r="JSU95" s="8"/>
      <c r="JSV95" s="8"/>
      <c r="JSW95" s="8"/>
      <c r="JSX95" s="8"/>
      <c r="JSY95" s="8"/>
      <c r="JSZ95" s="8"/>
      <c r="JTA95" s="8"/>
      <c r="JTB95" s="8"/>
      <c r="JTC95" s="8"/>
      <c r="JTD95" s="8"/>
      <c r="JTE95" s="8"/>
      <c r="JTF95" s="8"/>
      <c r="JTG95" s="8"/>
      <c r="JTH95" s="8"/>
      <c r="JTI95" s="8"/>
      <c r="JTJ95" s="8"/>
      <c r="JTK95" s="8"/>
      <c r="JTL95" s="8"/>
      <c r="JTM95" s="8"/>
      <c r="JTN95" s="8"/>
      <c r="JTO95" s="8"/>
      <c r="JTP95" s="8"/>
      <c r="JTQ95" s="8"/>
      <c r="JTR95" s="8"/>
      <c r="JTS95" s="8"/>
      <c r="JTT95" s="8"/>
      <c r="JTU95" s="8"/>
      <c r="JTV95" s="8"/>
      <c r="JTW95" s="8"/>
      <c r="JTX95" s="8"/>
      <c r="JTY95" s="8"/>
      <c r="JTZ95" s="8"/>
      <c r="JUA95" s="8"/>
      <c r="JUB95" s="8"/>
      <c r="JUC95" s="8"/>
      <c r="JUD95" s="8"/>
      <c r="JUE95" s="8"/>
      <c r="JUF95" s="8"/>
      <c r="JUG95" s="8"/>
      <c r="JUH95" s="8"/>
      <c r="JUI95" s="8"/>
      <c r="JUJ95" s="8"/>
      <c r="JUK95" s="8"/>
      <c r="JUL95" s="8"/>
      <c r="JUM95" s="8"/>
      <c r="JUN95" s="8"/>
      <c r="JUO95" s="8"/>
      <c r="JUP95" s="8"/>
      <c r="JUQ95" s="8"/>
      <c r="JUR95" s="8"/>
      <c r="JUS95" s="8"/>
      <c r="JUT95" s="8"/>
      <c r="JUU95" s="8"/>
      <c r="JUV95" s="8"/>
      <c r="JUW95" s="8"/>
      <c r="JUX95" s="8"/>
      <c r="JUY95" s="8"/>
      <c r="JUZ95" s="8"/>
      <c r="JVA95" s="8"/>
      <c r="JVB95" s="8"/>
      <c r="JVC95" s="8"/>
      <c r="JVD95" s="8"/>
      <c r="JVE95" s="8"/>
      <c r="JVF95" s="8"/>
      <c r="JVG95" s="8"/>
      <c r="JVH95" s="8"/>
      <c r="JVI95" s="8"/>
      <c r="JVJ95" s="8"/>
      <c r="JVK95" s="8"/>
      <c r="JVL95" s="8"/>
      <c r="JVM95" s="8"/>
      <c r="JVN95" s="8"/>
      <c r="JVO95" s="8"/>
      <c r="JVP95" s="8"/>
      <c r="JVQ95" s="8"/>
      <c r="JVR95" s="8"/>
      <c r="JVS95" s="8"/>
      <c r="JVT95" s="8"/>
      <c r="JVU95" s="8"/>
      <c r="JVV95" s="8"/>
      <c r="JVW95" s="8"/>
      <c r="JVX95" s="8"/>
      <c r="JVY95" s="8"/>
      <c r="JVZ95" s="8"/>
      <c r="JWA95" s="8"/>
      <c r="JWB95" s="8"/>
      <c r="JWC95" s="8"/>
      <c r="JWD95" s="8"/>
      <c r="JWE95" s="8"/>
      <c r="JWF95" s="8"/>
      <c r="JWG95" s="8"/>
      <c r="JWH95" s="8"/>
      <c r="JWI95" s="8"/>
      <c r="JWJ95" s="8"/>
      <c r="JWK95" s="8"/>
      <c r="JWL95" s="8"/>
      <c r="JWM95" s="8"/>
      <c r="JWN95" s="8"/>
      <c r="JWO95" s="8"/>
      <c r="JWP95" s="8"/>
      <c r="JWQ95" s="8"/>
      <c r="JWR95" s="8"/>
      <c r="JWS95" s="8"/>
      <c r="JWT95" s="8"/>
      <c r="JWU95" s="8"/>
      <c r="JWV95" s="8"/>
      <c r="JWW95" s="8"/>
      <c r="JWX95" s="8"/>
      <c r="JWY95" s="8"/>
      <c r="JWZ95" s="8"/>
      <c r="JXA95" s="8"/>
      <c r="JXB95" s="8"/>
      <c r="JXC95" s="8"/>
      <c r="JXD95" s="8"/>
      <c r="JXE95" s="8"/>
      <c r="JXF95" s="8"/>
      <c r="JXG95" s="8"/>
      <c r="JXH95" s="8"/>
      <c r="JXI95" s="8"/>
      <c r="JXJ95" s="8"/>
      <c r="JXK95" s="8"/>
      <c r="JXL95" s="8"/>
      <c r="JXM95" s="8"/>
      <c r="JXN95" s="8"/>
      <c r="JXO95" s="8"/>
      <c r="JXP95" s="8"/>
      <c r="JXQ95" s="8"/>
      <c r="JXR95" s="8"/>
      <c r="JXS95" s="8"/>
      <c r="JXT95" s="8"/>
      <c r="JXU95" s="8"/>
      <c r="JXV95" s="8"/>
      <c r="JXW95" s="8"/>
      <c r="JXX95" s="8"/>
      <c r="JXY95" s="8"/>
      <c r="JXZ95" s="8"/>
      <c r="JYA95" s="8"/>
      <c r="JYB95" s="8"/>
      <c r="JYC95" s="8"/>
      <c r="JYD95" s="8"/>
      <c r="JYE95" s="8"/>
      <c r="JYF95" s="8"/>
      <c r="JYG95" s="8"/>
      <c r="JYH95" s="8"/>
      <c r="JYI95" s="8"/>
      <c r="JYJ95" s="8"/>
      <c r="JYK95" s="8"/>
      <c r="JYL95" s="8"/>
      <c r="JYM95" s="8"/>
      <c r="JYN95" s="8"/>
      <c r="JYO95" s="8"/>
      <c r="JYP95" s="8"/>
      <c r="JYQ95" s="8"/>
      <c r="JYR95" s="8"/>
      <c r="JYS95" s="8"/>
      <c r="JYT95" s="8"/>
      <c r="JYU95" s="8"/>
      <c r="JYV95" s="8"/>
      <c r="JYW95" s="8"/>
      <c r="JYX95" s="8"/>
      <c r="JYY95" s="8"/>
      <c r="JYZ95" s="8"/>
      <c r="JZA95" s="8"/>
      <c r="JZB95" s="8"/>
      <c r="JZC95" s="8"/>
      <c r="JZD95" s="8"/>
      <c r="JZE95" s="8"/>
      <c r="JZF95" s="8"/>
      <c r="JZG95" s="8"/>
      <c r="JZH95" s="8"/>
      <c r="JZI95" s="8"/>
      <c r="JZJ95" s="8"/>
      <c r="JZK95" s="8"/>
      <c r="JZL95" s="8"/>
      <c r="JZM95" s="8"/>
      <c r="JZN95" s="8"/>
      <c r="JZO95" s="8"/>
      <c r="JZP95" s="8"/>
      <c r="JZQ95" s="8"/>
      <c r="JZR95" s="8"/>
      <c r="JZS95" s="8"/>
      <c r="JZT95" s="8"/>
      <c r="JZU95" s="8"/>
      <c r="JZV95" s="8"/>
      <c r="JZW95" s="8"/>
      <c r="JZX95" s="8"/>
      <c r="JZY95" s="8"/>
      <c r="JZZ95" s="8"/>
      <c r="KAA95" s="8"/>
      <c r="KAB95" s="8"/>
      <c r="KAC95" s="8"/>
      <c r="KAD95" s="8"/>
      <c r="KAE95" s="8"/>
      <c r="KAF95" s="8"/>
      <c r="KAG95" s="8"/>
      <c r="KAH95" s="8"/>
      <c r="KAI95" s="8"/>
      <c r="KAJ95" s="8"/>
      <c r="KAK95" s="8"/>
      <c r="KAL95" s="8"/>
      <c r="KAM95" s="8"/>
      <c r="KAN95" s="8"/>
      <c r="KAO95" s="8"/>
      <c r="KAP95" s="8"/>
      <c r="KAQ95" s="8"/>
      <c r="KAR95" s="8"/>
      <c r="KAS95" s="8"/>
      <c r="KAT95" s="8"/>
      <c r="KAU95" s="8"/>
      <c r="KAV95" s="8"/>
      <c r="KAW95" s="8"/>
      <c r="KAX95" s="8"/>
      <c r="KAY95" s="8"/>
      <c r="KAZ95" s="8"/>
      <c r="KBA95" s="8"/>
      <c r="KBB95" s="8"/>
      <c r="KBC95" s="8"/>
      <c r="KBD95" s="8"/>
      <c r="KBE95" s="8"/>
      <c r="KBF95" s="8"/>
      <c r="KBG95" s="8"/>
      <c r="KBH95" s="8"/>
      <c r="KBI95" s="8"/>
      <c r="KBJ95" s="8"/>
      <c r="KBK95" s="8"/>
      <c r="KBL95" s="8"/>
      <c r="KBM95" s="8"/>
      <c r="KBN95" s="8"/>
      <c r="KBO95" s="8"/>
      <c r="KBP95" s="8"/>
      <c r="KBQ95" s="8"/>
      <c r="KBR95" s="8"/>
      <c r="KBS95" s="8"/>
      <c r="KBT95" s="8"/>
      <c r="KBU95" s="8"/>
      <c r="KBV95" s="8"/>
      <c r="KBW95" s="8"/>
      <c r="KBX95" s="8"/>
      <c r="KBY95" s="8"/>
      <c r="KBZ95" s="8"/>
      <c r="KCA95" s="8"/>
      <c r="KCB95" s="8"/>
      <c r="KCC95" s="8"/>
      <c r="KCD95" s="8"/>
      <c r="KCE95" s="8"/>
      <c r="KCF95" s="8"/>
      <c r="KCG95" s="8"/>
      <c r="KCH95" s="8"/>
      <c r="KCI95" s="8"/>
      <c r="KCJ95" s="8"/>
      <c r="KCK95" s="8"/>
      <c r="KCL95" s="8"/>
      <c r="KCM95" s="8"/>
      <c r="KCN95" s="8"/>
      <c r="KCO95" s="8"/>
      <c r="KCP95" s="8"/>
      <c r="KCQ95" s="8"/>
      <c r="KCR95" s="8"/>
      <c r="KCS95" s="8"/>
      <c r="KCT95" s="8"/>
      <c r="KCU95" s="8"/>
      <c r="KCV95" s="8"/>
      <c r="KCW95" s="8"/>
      <c r="KCX95" s="8"/>
      <c r="KCY95" s="8"/>
      <c r="KCZ95" s="8"/>
      <c r="KDA95" s="8"/>
      <c r="KDB95" s="8"/>
      <c r="KDC95" s="8"/>
      <c r="KDD95" s="8"/>
      <c r="KDE95" s="8"/>
      <c r="KDF95" s="8"/>
      <c r="KDG95" s="8"/>
      <c r="KDH95" s="8"/>
      <c r="KDI95" s="8"/>
      <c r="KDJ95" s="8"/>
      <c r="KDK95" s="8"/>
      <c r="KDL95" s="8"/>
      <c r="KDM95" s="8"/>
      <c r="KDN95" s="8"/>
      <c r="KDO95" s="8"/>
      <c r="KDP95" s="8"/>
      <c r="KDQ95" s="8"/>
      <c r="KDR95" s="8"/>
      <c r="KDS95" s="8"/>
      <c r="KDT95" s="8"/>
      <c r="KDU95" s="8"/>
      <c r="KDV95" s="8"/>
      <c r="KDW95" s="8"/>
      <c r="KDX95" s="8"/>
      <c r="KDY95" s="8"/>
      <c r="KDZ95" s="8"/>
      <c r="KEA95" s="8"/>
      <c r="KEB95" s="8"/>
      <c r="KEC95" s="8"/>
      <c r="KED95" s="8"/>
      <c r="KEE95" s="8"/>
      <c r="KEF95" s="8"/>
      <c r="KEG95" s="8"/>
      <c r="KEH95" s="8"/>
      <c r="KEI95" s="8"/>
      <c r="KEJ95" s="8"/>
      <c r="KEK95" s="8"/>
      <c r="KEL95" s="8"/>
      <c r="KEM95" s="8"/>
      <c r="KEN95" s="8"/>
      <c r="KEO95" s="8"/>
      <c r="KEP95" s="8"/>
      <c r="KEQ95" s="8"/>
      <c r="KER95" s="8"/>
      <c r="KES95" s="8"/>
      <c r="KET95" s="8"/>
      <c r="KEU95" s="8"/>
      <c r="KEV95" s="8"/>
      <c r="KEW95" s="8"/>
      <c r="KEX95" s="8"/>
      <c r="KEY95" s="8"/>
      <c r="KEZ95" s="8"/>
      <c r="KFA95" s="8"/>
      <c r="KFB95" s="8"/>
      <c r="KFC95" s="8"/>
      <c r="KFD95" s="8"/>
      <c r="KFE95" s="8"/>
      <c r="KFF95" s="8"/>
      <c r="KFG95" s="8"/>
      <c r="KFH95" s="8"/>
      <c r="KFI95" s="8"/>
      <c r="KFJ95" s="8"/>
      <c r="KFK95" s="8"/>
      <c r="KFL95" s="8"/>
      <c r="KFM95" s="8"/>
      <c r="KFN95" s="8"/>
      <c r="KFO95" s="8"/>
      <c r="KFP95" s="8"/>
      <c r="KFQ95" s="8"/>
      <c r="KFR95" s="8"/>
      <c r="KFS95" s="8"/>
      <c r="KFT95" s="8"/>
      <c r="KFU95" s="8"/>
      <c r="KFV95" s="8"/>
      <c r="KFW95" s="8"/>
      <c r="KFX95" s="8"/>
      <c r="KFY95" s="8"/>
      <c r="KFZ95" s="8"/>
      <c r="KGA95" s="8"/>
      <c r="KGB95" s="8"/>
      <c r="KGC95" s="8"/>
      <c r="KGD95" s="8"/>
      <c r="KGE95" s="8"/>
      <c r="KGF95" s="8"/>
      <c r="KGG95" s="8"/>
      <c r="KGH95" s="8"/>
      <c r="KGI95" s="8"/>
      <c r="KGJ95" s="8"/>
      <c r="KGK95" s="8"/>
      <c r="KGL95" s="8"/>
      <c r="KGM95" s="8"/>
      <c r="KGN95" s="8"/>
      <c r="KGO95" s="8"/>
      <c r="KGP95" s="8"/>
      <c r="KGQ95" s="8"/>
      <c r="KGR95" s="8"/>
      <c r="KGS95" s="8"/>
      <c r="KGT95" s="8"/>
      <c r="KGU95" s="8"/>
      <c r="KGV95" s="8"/>
      <c r="KGW95" s="8"/>
      <c r="KGX95" s="8"/>
      <c r="KGY95" s="8"/>
      <c r="KGZ95" s="8"/>
      <c r="KHA95" s="8"/>
      <c r="KHB95" s="8"/>
      <c r="KHC95" s="8"/>
      <c r="KHD95" s="8"/>
      <c r="KHE95" s="8"/>
      <c r="KHF95" s="8"/>
      <c r="KHG95" s="8"/>
      <c r="KHH95" s="8"/>
      <c r="KHI95" s="8"/>
      <c r="KHJ95" s="8"/>
      <c r="KHK95" s="8"/>
      <c r="KHL95" s="8"/>
      <c r="KHM95" s="8"/>
      <c r="KHN95" s="8"/>
      <c r="KHO95" s="8"/>
      <c r="KHP95" s="8"/>
      <c r="KHQ95" s="8"/>
      <c r="KHR95" s="8"/>
      <c r="KHS95" s="8"/>
      <c r="KHT95" s="8"/>
      <c r="KHU95" s="8"/>
      <c r="KHV95" s="8"/>
      <c r="KHW95" s="8"/>
      <c r="KHX95" s="8"/>
      <c r="KHY95" s="8"/>
      <c r="KHZ95" s="8"/>
      <c r="KIA95" s="8"/>
      <c r="KIB95" s="8"/>
      <c r="KIC95" s="8"/>
      <c r="KID95" s="8"/>
      <c r="KIE95" s="8"/>
      <c r="KIF95" s="8"/>
      <c r="KIG95" s="8"/>
      <c r="KIH95" s="8"/>
      <c r="KII95" s="8"/>
      <c r="KIJ95" s="8"/>
      <c r="KIK95" s="8"/>
      <c r="KIL95" s="8"/>
      <c r="KIM95" s="8"/>
      <c r="KIN95" s="8"/>
      <c r="KIO95" s="8"/>
      <c r="KIP95" s="8"/>
      <c r="KIQ95" s="8"/>
      <c r="KIR95" s="8"/>
      <c r="KIS95" s="8"/>
      <c r="KIT95" s="8"/>
      <c r="KIU95" s="8"/>
      <c r="KIV95" s="8"/>
      <c r="KIW95" s="8"/>
      <c r="KIX95" s="8"/>
      <c r="KIY95" s="8"/>
      <c r="KIZ95" s="8"/>
      <c r="KJA95" s="8"/>
      <c r="KJB95" s="8"/>
      <c r="KJC95" s="8"/>
      <c r="KJD95" s="8"/>
      <c r="KJE95" s="8"/>
      <c r="KJF95" s="8"/>
      <c r="KJG95" s="8"/>
      <c r="KJH95" s="8"/>
      <c r="KJI95" s="8"/>
      <c r="KJJ95" s="8"/>
      <c r="KJK95" s="8"/>
      <c r="KJL95" s="8"/>
      <c r="KJM95" s="8"/>
      <c r="KJN95" s="8"/>
      <c r="KJO95" s="8"/>
      <c r="KJP95" s="8"/>
      <c r="KJQ95" s="8"/>
      <c r="KJR95" s="8"/>
      <c r="KJS95" s="8"/>
      <c r="KJT95" s="8"/>
      <c r="KJU95" s="8"/>
      <c r="KJV95" s="8"/>
      <c r="KJW95" s="8"/>
      <c r="KJX95" s="8"/>
      <c r="KJY95" s="8"/>
      <c r="KJZ95" s="8"/>
      <c r="KKA95" s="8"/>
      <c r="KKB95" s="8"/>
      <c r="KKC95" s="8"/>
      <c r="KKD95" s="8"/>
      <c r="KKE95" s="8"/>
      <c r="KKF95" s="8"/>
      <c r="KKG95" s="8"/>
      <c r="KKH95" s="8"/>
      <c r="KKI95" s="8"/>
      <c r="KKJ95" s="8"/>
      <c r="KKK95" s="8"/>
      <c r="KKL95" s="8"/>
      <c r="KKM95" s="8"/>
      <c r="KKN95" s="8"/>
      <c r="KKO95" s="8"/>
      <c r="KKP95" s="8"/>
      <c r="KKQ95" s="8"/>
      <c r="KKR95" s="8"/>
      <c r="KKS95" s="8"/>
      <c r="KKT95" s="8"/>
      <c r="KKU95" s="8"/>
      <c r="KKV95" s="8"/>
      <c r="KKW95" s="8"/>
      <c r="KKX95" s="8"/>
      <c r="KKY95" s="8"/>
      <c r="KKZ95" s="8"/>
      <c r="KLA95" s="8"/>
      <c r="KLB95" s="8"/>
      <c r="KLC95" s="8"/>
      <c r="KLD95" s="8"/>
      <c r="KLE95" s="8"/>
      <c r="KLF95" s="8"/>
      <c r="KLG95" s="8"/>
      <c r="KLH95" s="8"/>
      <c r="KLI95" s="8"/>
      <c r="KLJ95" s="8"/>
      <c r="KLK95" s="8"/>
      <c r="KLL95" s="8"/>
      <c r="KLM95" s="8"/>
      <c r="KLN95" s="8"/>
      <c r="KLO95" s="8"/>
      <c r="KLP95" s="8"/>
      <c r="KLQ95" s="8"/>
      <c r="KLR95" s="8"/>
      <c r="KLS95" s="8"/>
      <c r="KLT95" s="8"/>
      <c r="KLU95" s="8"/>
      <c r="KLV95" s="8"/>
      <c r="KLW95" s="8"/>
      <c r="KLX95" s="8"/>
      <c r="KLY95" s="8"/>
      <c r="KLZ95" s="8"/>
      <c r="KMA95" s="8"/>
      <c r="KMB95" s="8"/>
      <c r="KMC95" s="8"/>
      <c r="KMD95" s="8"/>
      <c r="KME95" s="8"/>
      <c r="KMF95" s="8"/>
      <c r="KMG95" s="8"/>
      <c r="KMH95" s="8"/>
      <c r="KMI95" s="8"/>
      <c r="KMJ95" s="8"/>
      <c r="KMK95" s="8"/>
      <c r="KML95" s="8"/>
      <c r="KMM95" s="8"/>
      <c r="KMN95" s="8"/>
      <c r="KMO95" s="8"/>
      <c r="KMP95" s="8"/>
      <c r="KMQ95" s="8"/>
      <c r="KMR95" s="8"/>
      <c r="KMS95" s="8"/>
      <c r="KMT95" s="8"/>
      <c r="KMU95" s="8"/>
      <c r="KMV95" s="8"/>
      <c r="KMW95" s="8"/>
      <c r="KMX95" s="8"/>
      <c r="KMY95" s="8"/>
      <c r="KMZ95" s="8"/>
      <c r="KNA95" s="8"/>
      <c r="KNB95" s="8"/>
      <c r="KNC95" s="8"/>
      <c r="KND95" s="8"/>
      <c r="KNE95" s="8"/>
      <c r="KNF95" s="8"/>
      <c r="KNG95" s="8"/>
      <c r="KNH95" s="8"/>
      <c r="KNI95" s="8"/>
      <c r="KNJ95" s="8"/>
      <c r="KNK95" s="8"/>
      <c r="KNL95" s="8"/>
      <c r="KNM95" s="8"/>
      <c r="KNN95" s="8"/>
      <c r="KNO95" s="8"/>
      <c r="KNP95" s="8"/>
      <c r="KNQ95" s="8"/>
      <c r="KNR95" s="8"/>
      <c r="KNS95" s="8"/>
      <c r="KNT95" s="8"/>
      <c r="KNU95" s="8"/>
      <c r="KNV95" s="8"/>
      <c r="KNW95" s="8"/>
      <c r="KNX95" s="8"/>
      <c r="KNY95" s="8"/>
      <c r="KNZ95" s="8"/>
      <c r="KOA95" s="8"/>
      <c r="KOB95" s="8"/>
      <c r="KOC95" s="8"/>
      <c r="KOD95" s="8"/>
      <c r="KOE95" s="8"/>
      <c r="KOF95" s="8"/>
      <c r="KOG95" s="8"/>
      <c r="KOH95" s="8"/>
      <c r="KOI95" s="8"/>
      <c r="KOJ95" s="8"/>
      <c r="KOK95" s="8"/>
      <c r="KOL95" s="8"/>
      <c r="KOM95" s="8"/>
      <c r="KON95" s="8"/>
      <c r="KOO95" s="8"/>
      <c r="KOP95" s="8"/>
      <c r="KOQ95" s="8"/>
      <c r="KOR95" s="8"/>
      <c r="KOS95" s="8"/>
      <c r="KOT95" s="8"/>
      <c r="KOU95" s="8"/>
      <c r="KOV95" s="8"/>
      <c r="KOW95" s="8"/>
      <c r="KOX95" s="8"/>
      <c r="KOY95" s="8"/>
      <c r="KOZ95" s="8"/>
      <c r="KPA95" s="8"/>
      <c r="KPB95" s="8"/>
      <c r="KPC95" s="8"/>
      <c r="KPD95" s="8"/>
      <c r="KPE95" s="8"/>
      <c r="KPF95" s="8"/>
      <c r="KPG95" s="8"/>
      <c r="KPH95" s="8"/>
      <c r="KPI95" s="8"/>
      <c r="KPJ95" s="8"/>
      <c r="KPK95" s="8"/>
      <c r="KPL95" s="8"/>
      <c r="KPM95" s="8"/>
      <c r="KPN95" s="8"/>
      <c r="KPO95" s="8"/>
      <c r="KPP95" s="8"/>
      <c r="KPQ95" s="8"/>
      <c r="KPR95" s="8"/>
      <c r="KPS95" s="8"/>
      <c r="KPT95" s="8"/>
      <c r="KPU95" s="8"/>
      <c r="KPV95" s="8"/>
      <c r="KPW95" s="8"/>
      <c r="KPX95" s="8"/>
      <c r="KPY95" s="8"/>
      <c r="KPZ95" s="8"/>
      <c r="KQA95" s="8"/>
      <c r="KQB95" s="8"/>
      <c r="KQC95" s="8"/>
      <c r="KQD95" s="8"/>
      <c r="KQE95" s="8"/>
      <c r="KQF95" s="8"/>
      <c r="KQG95" s="8"/>
      <c r="KQH95" s="8"/>
      <c r="KQI95" s="8"/>
      <c r="KQJ95" s="8"/>
      <c r="KQK95" s="8"/>
      <c r="KQL95" s="8"/>
      <c r="KQM95" s="8"/>
      <c r="KQN95" s="8"/>
      <c r="KQO95" s="8"/>
      <c r="KQP95" s="8"/>
      <c r="KQQ95" s="8"/>
      <c r="KQR95" s="8"/>
      <c r="KQS95" s="8"/>
      <c r="KQT95" s="8"/>
      <c r="KQU95" s="8"/>
      <c r="KQV95" s="8"/>
      <c r="KQW95" s="8"/>
      <c r="KQX95" s="8"/>
      <c r="KQY95" s="8"/>
      <c r="KQZ95" s="8"/>
      <c r="KRA95" s="8"/>
      <c r="KRB95" s="8"/>
      <c r="KRC95" s="8"/>
      <c r="KRD95" s="8"/>
      <c r="KRE95" s="8"/>
      <c r="KRF95" s="8"/>
      <c r="KRG95" s="8"/>
      <c r="KRH95" s="8"/>
      <c r="KRI95" s="8"/>
      <c r="KRJ95" s="8"/>
      <c r="KRK95" s="8"/>
      <c r="KRL95" s="8"/>
      <c r="KRM95" s="8"/>
      <c r="KRN95" s="8"/>
      <c r="KRO95" s="8"/>
      <c r="KRP95" s="8"/>
      <c r="KRQ95" s="8"/>
      <c r="KRR95" s="8"/>
      <c r="KRS95" s="8"/>
      <c r="KRT95" s="8"/>
      <c r="KRU95" s="8"/>
      <c r="KRV95" s="8"/>
      <c r="KRW95" s="8"/>
      <c r="KRX95" s="8"/>
      <c r="KRY95" s="8"/>
      <c r="KRZ95" s="8"/>
      <c r="KSA95" s="8"/>
      <c r="KSB95" s="8"/>
      <c r="KSC95" s="8"/>
      <c r="KSD95" s="8"/>
      <c r="KSE95" s="8"/>
      <c r="KSF95" s="8"/>
      <c r="KSG95" s="8"/>
      <c r="KSH95" s="8"/>
      <c r="KSI95" s="8"/>
      <c r="KSJ95" s="8"/>
      <c r="KSK95" s="8"/>
      <c r="KSL95" s="8"/>
      <c r="KSM95" s="8"/>
      <c r="KSN95" s="8"/>
      <c r="KSO95" s="8"/>
      <c r="KSP95" s="8"/>
      <c r="KSQ95" s="8"/>
      <c r="KSR95" s="8"/>
      <c r="KSS95" s="8"/>
      <c r="KST95" s="8"/>
      <c r="KSU95" s="8"/>
      <c r="KSV95" s="8"/>
      <c r="KSW95" s="8"/>
      <c r="KSX95" s="8"/>
      <c r="KSY95" s="8"/>
      <c r="KSZ95" s="8"/>
      <c r="KTA95" s="8"/>
      <c r="KTB95" s="8"/>
      <c r="KTC95" s="8"/>
      <c r="KTD95" s="8"/>
      <c r="KTE95" s="8"/>
      <c r="KTF95" s="8"/>
      <c r="KTG95" s="8"/>
      <c r="KTH95" s="8"/>
      <c r="KTI95" s="8"/>
      <c r="KTJ95" s="8"/>
      <c r="KTK95" s="8"/>
      <c r="KTL95" s="8"/>
      <c r="KTM95" s="8"/>
      <c r="KTN95" s="8"/>
      <c r="KTO95" s="8"/>
      <c r="KTP95" s="8"/>
      <c r="KTQ95" s="8"/>
      <c r="KTR95" s="8"/>
      <c r="KTS95" s="8"/>
      <c r="KTT95" s="8"/>
      <c r="KTU95" s="8"/>
      <c r="KTV95" s="8"/>
      <c r="KTW95" s="8"/>
      <c r="KTX95" s="8"/>
      <c r="KTY95" s="8"/>
      <c r="KTZ95" s="8"/>
      <c r="KUA95" s="8"/>
      <c r="KUB95" s="8"/>
      <c r="KUC95" s="8"/>
      <c r="KUD95" s="8"/>
      <c r="KUE95" s="8"/>
      <c r="KUF95" s="8"/>
      <c r="KUG95" s="8"/>
      <c r="KUH95" s="8"/>
      <c r="KUI95" s="8"/>
      <c r="KUJ95" s="8"/>
      <c r="KUK95" s="8"/>
      <c r="KUL95" s="8"/>
      <c r="KUM95" s="8"/>
      <c r="KUN95" s="8"/>
      <c r="KUO95" s="8"/>
      <c r="KUP95" s="8"/>
      <c r="KUQ95" s="8"/>
      <c r="KUR95" s="8"/>
      <c r="KUS95" s="8"/>
      <c r="KUT95" s="8"/>
      <c r="KUU95" s="8"/>
      <c r="KUV95" s="8"/>
      <c r="KUW95" s="8"/>
      <c r="KUX95" s="8"/>
      <c r="KUY95" s="8"/>
      <c r="KUZ95" s="8"/>
      <c r="KVA95" s="8"/>
      <c r="KVB95" s="8"/>
      <c r="KVC95" s="8"/>
      <c r="KVD95" s="8"/>
      <c r="KVE95" s="8"/>
      <c r="KVF95" s="8"/>
      <c r="KVG95" s="8"/>
      <c r="KVH95" s="8"/>
      <c r="KVI95" s="8"/>
      <c r="KVJ95" s="8"/>
      <c r="KVK95" s="8"/>
      <c r="KVL95" s="8"/>
      <c r="KVM95" s="8"/>
      <c r="KVN95" s="8"/>
      <c r="KVO95" s="8"/>
      <c r="KVP95" s="8"/>
      <c r="KVQ95" s="8"/>
      <c r="KVR95" s="8"/>
      <c r="KVS95" s="8"/>
      <c r="KVT95" s="8"/>
      <c r="KVU95" s="8"/>
      <c r="KVV95" s="8"/>
      <c r="KVW95" s="8"/>
      <c r="KVX95" s="8"/>
      <c r="KVY95" s="8"/>
      <c r="KVZ95" s="8"/>
      <c r="KWA95" s="8"/>
      <c r="KWB95" s="8"/>
      <c r="KWC95" s="8"/>
      <c r="KWD95" s="8"/>
      <c r="KWE95" s="8"/>
      <c r="KWF95" s="8"/>
      <c r="KWG95" s="8"/>
      <c r="KWH95" s="8"/>
      <c r="KWI95" s="8"/>
      <c r="KWJ95" s="8"/>
      <c r="KWK95" s="8"/>
      <c r="KWL95" s="8"/>
      <c r="KWM95" s="8"/>
      <c r="KWN95" s="8"/>
      <c r="KWO95" s="8"/>
      <c r="KWP95" s="8"/>
      <c r="KWQ95" s="8"/>
      <c r="KWR95" s="8"/>
      <c r="KWS95" s="8"/>
      <c r="KWT95" s="8"/>
      <c r="KWU95" s="8"/>
      <c r="KWV95" s="8"/>
      <c r="KWW95" s="8"/>
      <c r="KWX95" s="8"/>
      <c r="KWY95" s="8"/>
      <c r="KWZ95" s="8"/>
      <c r="KXA95" s="8"/>
      <c r="KXB95" s="8"/>
      <c r="KXC95" s="8"/>
      <c r="KXD95" s="8"/>
      <c r="KXE95" s="8"/>
      <c r="KXF95" s="8"/>
      <c r="KXG95" s="8"/>
      <c r="KXH95" s="8"/>
      <c r="KXI95" s="8"/>
      <c r="KXJ95" s="8"/>
      <c r="KXK95" s="8"/>
      <c r="KXL95" s="8"/>
      <c r="KXM95" s="8"/>
      <c r="KXN95" s="8"/>
      <c r="KXO95" s="8"/>
      <c r="KXP95" s="8"/>
      <c r="KXQ95" s="8"/>
      <c r="KXR95" s="8"/>
      <c r="KXS95" s="8"/>
      <c r="KXT95" s="8"/>
      <c r="KXU95" s="8"/>
      <c r="KXV95" s="8"/>
      <c r="KXW95" s="8"/>
      <c r="KXX95" s="8"/>
      <c r="KXY95" s="8"/>
      <c r="KXZ95" s="8"/>
      <c r="KYA95" s="8"/>
      <c r="KYB95" s="8"/>
      <c r="KYC95" s="8"/>
      <c r="KYD95" s="8"/>
      <c r="KYE95" s="8"/>
      <c r="KYF95" s="8"/>
      <c r="KYG95" s="8"/>
      <c r="KYH95" s="8"/>
      <c r="KYI95" s="8"/>
      <c r="KYJ95" s="8"/>
      <c r="KYK95" s="8"/>
      <c r="KYL95" s="8"/>
      <c r="KYM95" s="8"/>
      <c r="KYN95" s="8"/>
      <c r="KYO95" s="8"/>
      <c r="KYP95" s="8"/>
      <c r="KYQ95" s="8"/>
      <c r="KYR95" s="8"/>
      <c r="KYS95" s="8"/>
      <c r="KYT95" s="8"/>
      <c r="KYU95" s="8"/>
      <c r="KYV95" s="8"/>
      <c r="KYW95" s="8"/>
      <c r="KYX95" s="8"/>
      <c r="KYY95" s="8"/>
      <c r="KYZ95" s="8"/>
      <c r="KZA95" s="8"/>
      <c r="KZB95" s="8"/>
      <c r="KZC95" s="8"/>
      <c r="KZD95" s="8"/>
      <c r="KZE95" s="8"/>
      <c r="KZF95" s="8"/>
      <c r="KZG95" s="8"/>
      <c r="KZH95" s="8"/>
      <c r="KZI95" s="8"/>
      <c r="KZJ95" s="8"/>
      <c r="KZK95" s="8"/>
      <c r="KZL95" s="8"/>
      <c r="KZM95" s="8"/>
      <c r="KZN95" s="8"/>
      <c r="KZO95" s="8"/>
      <c r="KZP95" s="8"/>
      <c r="KZQ95" s="8"/>
      <c r="KZR95" s="8"/>
      <c r="KZS95" s="8"/>
      <c r="KZT95" s="8"/>
      <c r="KZU95" s="8"/>
      <c r="KZV95" s="8"/>
      <c r="KZW95" s="8"/>
      <c r="KZX95" s="8"/>
      <c r="KZY95" s="8"/>
      <c r="KZZ95" s="8"/>
      <c r="LAA95" s="8"/>
      <c r="LAB95" s="8"/>
      <c r="LAC95" s="8"/>
      <c r="LAD95" s="8"/>
      <c r="LAE95" s="8"/>
      <c r="LAF95" s="8"/>
      <c r="LAG95" s="8"/>
      <c r="LAH95" s="8"/>
      <c r="LAI95" s="8"/>
      <c r="LAJ95" s="8"/>
      <c r="LAK95" s="8"/>
      <c r="LAL95" s="8"/>
      <c r="LAM95" s="8"/>
      <c r="LAN95" s="8"/>
      <c r="LAO95" s="8"/>
      <c r="LAP95" s="8"/>
      <c r="LAQ95" s="8"/>
      <c r="LAR95" s="8"/>
      <c r="LAS95" s="8"/>
      <c r="LAT95" s="8"/>
      <c r="LAU95" s="8"/>
      <c r="LAV95" s="8"/>
      <c r="LAW95" s="8"/>
      <c r="LAX95" s="8"/>
      <c r="LAY95" s="8"/>
      <c r="LAZ95" s="8"/>
      <c r="LBA95" s="8"/>
      <c r="LBB95" s="8"/>
      <c r="LBC95" s="8"/>
      <c r="LBD95" s="8"/>
      <c r="LBE95" s="8"/>
      <c r="LBF95" s="8"/>
      <c r="LBG95" s="8"/>
      <c r="LBH95" s="8"/>
      <c r="LBI95" s="8"/>
      <c r="LBJ95" s="8"/>
      <c r="LBK95" s="8"/>
      <c r="LBL95" s="8"/>
      <c r="LBM95" s="8"/>
      <c r="LBN95" s="8"/>
      <c r="LBO95" s="8"/>
      <c r="LBP95" s="8"/>
      <c r="LBQ95" s="8"/>
      <c r="LBR95" s="8"/>
      <c r="LBS95" s="8"/>
      <c r="LBT95" s="8"/>
      <c r="LBU95" s="8"/>
      <c r="LBV95" s="8"/>
      <c r="LBW95" s="8"/>
      <c r="LBX95" s="8"/>
      <c r="LBY95" s="8"/>
      <c r="LBZ95" s="8"/>
      <c r="LCA95" s="8"/>
      <c r="LCB95" s="8"/>
      <c r="LCC95" s="8"/>
      <c r="LCD95" s="8"/>
      <c r="LCE95" s="8"/>
      <c r="LCF95" s="8"/>
      <c r="LCG95" s="8"/>
      <c r="LCH95" s="8"/>
      <c r="LCI95" s="8"/>
      <c r="LCJ95" s="8"/>
      <c r="LCK95" s="8"/>
      <c r="LCL95" s="8"/>
      <c r="LCM95" s="8"/>
      <c r="LCN95" s="8"/>
      <c r="LCO95" s="8"/>
      <c r="LCP95" s="8"/>
      <c r="LCQ95" s="8"/>
      <c r="LCR95" s="8"/>
      <c r="LCS95" s="8"/>
      <c r="LCT95" s="8"/>
      <c r="LCU95" s="8"/>
      <c r="LCV95" s="8"/>
      <c r="LCW95" s="8"/>
      <c r="LCX95" s="8"/>
      <c r="LCY95" s="8"/>
      <c r="LCZ95" s="8"/>
      <c r="LDA95" s="8"/>
      <c r="LDB95" s="8"/>
      <c r="LDC95" s="8"/>
      <c r="LDD95" s="8"/>
      <c r="LDE95" s="8"/>
      <c r="LDF95" s="8"/>
      <c r="LDG95" s="8"/>
      <c r="LDH95" s="8"/>
      <c r="LDI95" s="8"/>
      <c r="LDJ95" s="8"/>
      <c r="LDK95" s="8"/>
      <c r="LDL95" s="8"/>
      <c r="LDM95" s="8"/>
      <c r="LDN95" s="8"/>
      <c r="LDO95" s="8"/>
      <c r="LDP95" s="8"/>
      <c r="LDQ95" s="8"/>
      <c r="LDR95" s="8"/>
      <c r="LDS95" s="8"/>
      <c r="LDT95" s="8"/>
      <c r="LDU95" s="8"/>
      <c r="LDV95" s="8"/>
      <c r="LDW95" s="8"/>
      <c r="LDX95" s="8"/>
      <c r="LDY95" s="8"/>
      <c r="LDZ95" s="8"/>
      <c r="LEA95" s="8"/>
      <c r="LEB95" s="8"/>
      <c r="LEC95" s="8"/>
      <c r="LED95" s="8"/>
      <c r="LEE95" s="8"/>
      <c r="LEF95" s="8"/>
      <c r="LEG95" s="8"/>
      <c r="LEH95" s="8"/>
      <c r="LEI95" s="8"/>
      <c r="LEJ95" s="8"/>
      <c r="LEK95" s="8"/>
      <c r="LEL95" s="8"/>
      <c r="LEM95" s="8"/>
      <c r="LEN95" s="8"/>
      <c r="LEO95" s="8"/>
      <c r="LEP95" s="8"/>
      <c r="LEQ95" s="8"/>
      <c r="LER95" s="8"/>
      <c r="LES95" s="8"/>
      <c r="LET95" s="8"/>
      <c r="LEU95" s="8"/>
      <c r="LEV95" s="8"/>
      <c r="LEW95" s="8"/>
      <c r="LEX95" s="8"/>
      <c r="LEY95" s="8"/>
      <c r="LEZ95" s="8"/>
      <c r="LFA95" s="8"/>
      <c r="LFB95" s="8"/>
      <c r="LFC95" s="8"/>
      <c r="LFD95" s="8"/>
      <c r="LFE95" s="8"/>
      <c r="LFF95" s="8"/>
      <c r="LFG95" s="8"/>
      <c r="LFH95" s="8"/>
      <c r="LFI95" s="8"/>
      <c r="LFJ95" s="8"/>
      <c r="LFK95" s="8"/>
      <c r="LFL95" s="8"/>
      <c r="LFM95" s="8"/>
      <c r="LFN95" s="8"/>
      <c r="LFO95" s="8"/>
      <c r="LFP95" s="8"/>
      <c r="LFQ95" s="8"/>
      <c r="LFR95" s="8"/>
      <c r="LFS95" s="8"/>
      <c r="LFT95" s="8"/>
      <c r="LFU95" s="8"/>
      <c r="LFV95" s="8"/>
      <c r="LFW95" s="8"/>
      <c r="LFX95" s="8"/>
      <c r="LFY95" s="8"/>
      <c r="LFZ95" s="8"/>
      <c r="LGA95" s="8"/>
      <c r="LGB95" s="8"/>
      <c r="LGC95" s="8"/>
      <c r="LGD95" s="8"/>
      <c r="LGE95" s="8"/>
      <c r="LGF95" s="8"/>
      <c r="LGG95" s="8"/>
      <c r="LGH95" s="8"/>
      <c r="LGI95" s="8"/>
      <c r="LGJ95" s="8"/>
      <c r="LGK95" s="8"/>
      <c r="LGL95" s="8"/>
      <c r="LGM95" s="8"/>
      <c r="LGN95" s="8"/>
      <c r="LGO95" s="8"/>
      <c r="LGP95" s="8"/>
      <c r="LGQ95" s="8"/>
      <c r="LGR95" s="8"/>
      <c r="LGS95" s="8"/>
      <c r="LGT95" s="8"/>
      <c r="LGU95" s="8"/>
      <c r="LGV95" s="8"/>
      <c r="LGW95" s="8"/>
      <c r="LGX95" s="8"/>
      <c r="LGY95" s="8"/>
      <c r="LGZ95" s="8"/>
      <c r="LHA95" s="8"/>
      <c r="LHB95" s="8"/>
      <c r="LHC95" s="8"/>
      <c r="LHD95" s="8"/>
      <c r="LHE95" s="8"/>
      <c r="LHF95" s="8"/>
      <c r="LHG95" s="8"/>
      <c r="LHH95" s="8"/>
      <c r="LHI95" s="8"/>
      <c r="LHJ95" s="8"/>
      <c r="LHK95" s="8"/>
      <c r="LHL95" s="8"/>
      <c r="LHM95" s="8"/>
      <c r="LHN95" s="8"/>
      <c r="LHO95" s="8"/>
      <c r="LHP95" s="8"/>
      <c r="LHQ95" s="8"/>
      <c r="LHR95" s="8"/>
      <c r="LHS95" s="8"/>
      <c r="LHT95" s="8"/>
      <c r="LHU95" s="8"/>
      <c r="LHV95" s="8"/>
      <c r="LHW95" s="8"/>
      <c r="LHX95" s="8"/>
      <c r="LHY95" s="8"/>
      <c r="LHZ95" s="8"/>
      <c r="LIA95" s="8"/>
      <c r="LIB95" s="8"/>
      <c r="LIC95" s="8"/>
      <c r="LID95" s="8"/>
      <c r="LIE95" s="8"/>
      <c r="LIF95" s="8"/>
      <c r="LIG95" s="8"/>
      <c r="LIH95" s="8"/>
      <c r="LII95" s="8"/>
      <c r="LIJ95" s="8"/>
      <c r="LIK95" s="8"/>
      <c r="LIL95" s="8"/>
      <c r="LIM95" s="8"/>
      <c r="LIN95" s="8"/>
      <c r="LIO95" s="8"/>
      <c r="LIP95" s="8"/>
      <c r="LIQ95" s="8"/>
      <c r="LIR95" s="8"/>
      <c r="LIS95" s="8"/>
      <c r="LIT95" s="8"/>
      <c r="LIU95" s="8"/>
      <c r="LIV95" s="8"/>
      <c r="LIW95" s="8"/>
      <c r="LIX95" s="8"/>
      <c r="LIY95" s="8"/>
      <c r="LIZ95" s="8"/>
      <c r="LJA95" s="8"/>
      <c r="LJB95" s="8"/>
      <c r="LJC95" s="8"/>
      <c r="LJD95" s="8"/>
      <c r="LJE95" s="8"/>
      <c r="LJF95" s="8"/>
      <c r="LJG95" s="8"/>
      <c r="LJH95" s="8"/>
      <c r="LJI95" s="8"/>
      <c r="LJJ95" s="8"/>
      <c r="LJK95" s="8"/>
      <c r="LJL95" s="8"/>
      <c r="LJM95" s="8"/>
      <c r="LJN95" s="8"/>
      <c r="LJO95" s="8"/>
      <c r="LJP95" s="8"/>
      <c r="LJQ95" s="8"/>
      <c r="LJR95" s="8"/>
      <c r="LJS95" s="8"/>
      <c r="LJT95" s="8"/>
      <c r="LJU95" s="8"/>
      <c r="LJV95" s="8"/>
      <c r="LJW95" s="8"/>
      <c r="LJX95" s="8"/>
      <c r="LJY95" s="8"/>
      <c r="LJZ95" s="8"/>
      <c r="LKA95" s="8"/>
      <c r="LKB95" s="8"/>
      <c r="LKC95" s="8"/>
      <c r="LKD95" s="8"/>
      <c r="LKE95" s="8"/>
      <c r="LKF95" s="8"/>
      <c r="LKG95" s="8"/>
      <c r="LKH95" s="8"/>
      <c r="LKI95" s="8"/>
      <c r="LKJ95" s="8"/>
      <c r="LKK95" s="8"/>
      <c r="LKL95" s="8"/>
      <c r="LKM95" s="8"/>
      <c r="LKN95" s="8"/>
      <c r="LKO95" s="8"/>
      <c r="LKP95" s="8"/>
      <c r="LKQ95" s="8"/>
      <c r="LKR95" s="8"/>
      <c r="LKS95" s="8"/>
      <c r="LKT95" s="8"/>
      <c r="LKU95" s="8"/>
      <c r="LKV95" s="8"/>
      <c r="LKW95" s="8"/>
      <c r="LKX95" s="8"/>
      <c r="LKY95" s="8"/>
      <c r="LKZ95" s="8"/>
      <c r="LLA95" s="8"/>
      <c r="LLB95" s="8"/>
      <c r="LLC95" s="8"/>
      <c r="LLD95" s="8"/>
      <c r="LLE95" s="8"/>
      <c r="LLF95" s="8"/>
      <c r="LLG95" s="8"/>
      <c r="LLH95" s="8"/>
      <c r="LLI95" s="8"/>
      <c r="LLJ95" s="8"/>
      <c r="LLK95" s="8"/>
      <c r="LLL95" s="8"/>
      <c r="LLM95" s="8"/>
      <c r="LLN95" s="8"/>
      <c r="LLO95" s="8"/>
      <c r="LLP95" s="8"/>
      <c r="LLQ95" s="8"/>
      <c r="LLR95" s="8"/>
      <c r="LLS95" s="8"/>
      <c r="LLT95" s="8"/>
      <c r="LLU95" s="8"/>
      <c r="LLV95" s="8"/>
      <c r="LLW95" s="8"/>
      <c r="LLX95" s="8"/>
      <c r="LLY95" s="8"/>
      <c r="LLZ95" s="8"/>
      <c r="LMA95" s="8"/>
      <c r="LMB95" s="8"/>
      <c r="LMC95" s="8"/>
      <c r="LMD95" s="8"/>
      <c r="LME95" s="8"/>
      <c r="LMF95" s="8"/>
      <c r="LMG95" s="8"/>
      <c r="LMH95" s="8"/>
      <c r="LMI95" s="8"/>
      <c r="LMJ95" s="8"/>
      <c r="LMK95" s="8"/>
      <c r="LML95" s="8"/>
      <c r="LMM95" s="8"/>
      <c r="LMN95" s="8"/>
      <c r="LMO95" s="8"/>
      <c r="LMP95" s="8"/>
      <c r="LMQ95" s="8"/>
      <c r="LMR95" s="8"/>
      <c r="LMS95" s="8"/>
      <c r="LMT95" s="8"/>
      <c r="LMU95" s="8"/>
      <c r="LMV95" s="8"/>
      <c r="LMW95" s="8"/>
      <c r="LMX95" s="8"/>
      <c r="LMY95" s="8"/>
      <c r="LMZ95" s="8"/>
      <c r="LNA95" s="8"/>
      <c r="LNB95" s="8"/>
      <c r="LNC95" s="8"/>
      <c r="LND95" s="8"/>
      <c r="LNE95" s="8"/>
      <c r="LNF95" s="8"/>
      <c r="LNG95" s="8"/>
      <c r="LNH95" s="8"/>
      <c r="LNI95" s="8"/>
      <c r="LNJ95" s="8"/>
      <c r="LNK95" s="8"/>
      <c r="LNL95" s="8"/>
      <c r="LNM95" s="8"/>
      <c r="LNN95" s="8"/>
      <c r="LNO95" s="8"/>
      <c r="LNP95" s="8"/>
      <c r="LNQ95" s="8"/>
      <c r="LNR95" s="8"/>
      <c r="LNS95" s="8"/>
      <c r="LNT95" s="8"/>
      <c r="LNU95" s="8"/>
      <c r="LNV95" s="8"/>
      <c r="LNW95" s="8"/>
      <c r="LNX95" s="8"/>
      <c r="LNY95" s="8"/>
      <c r="LNZ95" s="8"/>
      <c r="LOA95" s="8"/>
      <c r="LOB95" s="8"/>
      <c r="LOC95" s="8"/>
      <c r="LOD95" s="8"/>
      <c r="LOE95" s="8"/>
      <c r="LOF95" s="8"/>
      <c r="LOG95" s="8"/>
      <c r="LOH95" s="8"/>
      <c r="LOI95" s="8"/>
      <c r="LOJ95" s="8"/>
      <c r="LOK95" s="8"/>
      <c r="LOL95" s="8"/>
      <c r="LOM95" s="8"/>
      <c r="LON95" s="8"/>
      <c r="LOO95" s="8"/>
      <c r="LOP95" s="8"/>
      <c r="LOQ95" s="8"/>
      <c r="LOR95" s="8"/>
      <c r="LOS95" s="8"/>
      <c r="LOT95" s="8"/>
      <c r="LOU95" s="8"/>
      <c r="LOV95" s="8"/>
      <c r="LOW95" s="8"/>
      <c r="LOX95" s="8"/>
      <c r="LOY95" s="8"/>
      <c r="LOZ95" s="8"/>
      <c r="LPA95" s="8"/>
      <c r="LPB95" s="8"/>
      <c r="LPC95" s="8"/>
      <c r="LPD95" s="8"/>
      <c r="LPE95" s="8"/>
      <c r="LPF95" s="8"/>
      <c r="LPG95" s="8"/>
      <c r="LPH95" s="8"/>
      <c r="LPI95" s="8"/>
      <c r="LPJ95" s="8"/>
      <c r="LPK95" s="8"/>
      <c r="LPL95" s="8"/>
      <c r="LPM95" s="8"/>
      <c r="LPN95" s="8"/>
      <c r="LPO95" s="8"/>
      <c r="LPP95" s="8"/>
      <c r="LPQ95" s="8"/>
      <c r="LPR95" s="8"/>
      <c r="LPS95" s="8"/>
      <c r="LPT95" s="8"/>
      <c r="LPU95" s="8"/>
      <c r="LPV95" s="8"/>
      <c r="LPW95" s="8"/>
      <c r="LPX95" s="8"/>
      <c r="LPY95" s="8"/>
      <c r="LPZ95" s="8"/>
      <c r="LQA95" s="8"/>
      <c r="LQB95" s="8"/>
      <c r="LQC95" s="8"/>
      <c r="LQD95" s="8"/>
      <c r="LQE95" s="8"/>
      <c r="LQF95" s="8"/>
      <c r="LQG95" s="8"/>
      <c r="LQH95" s="8"/>
      <c r="LQI95" s="8"/>
      <c r="LQJ95" s="8"/>
      <c r="LQK95" s="8"/>
      <c r="LQL95" s="8"/>
      <c r="LQM95" s="8"/>
      <c r="LQN95" s="8"/>
      <c r="LQO95" s="8"/>
      <c r="LQP95" s="8"/>
      <c r="LQQ95" s="8"/>
      <c r="LQR95" s="8"/>
      <c r="LQS95" s="8"/>
      <c r="LQT95" s="8"/>
      <c r="LQU95" s="8"/>
      <c r="LQV95" s="8"/>
      <c r="LQW95" s="8"/>
      <c r="LQX95" s="8"/>
      <c r="LQY95" s="8"/>
      <c r="LQZ95" s="8"/>
      <c r="LRA95" s="8"/>
      <c r="LRB95" s="8"/>
      <c r="LRC95" s="8"/>
      <c r="LRD95" s="8"/>
      <c r="LRE95" s="8"/>
      <c r="LRF95" s="8"/>
      <c r="LRG95" s="8"/>
      <c r="LRH95" s="8"/>
      <c r="LRI95" s="8"/>
      <c r="LRJ95" s="8"/>
      <c r="LRK95" s="8"/>
      <c r="LRL95" s="8"/>
      <c r="LRM95" s="8"/>
      <c r="LRN95" s="8"/>
      <c r="LRO95" s="8"/>
      <c r="LRP95" s="8"/>
      <c r="LRQ95" s="8"/>
      <c r="LRR95" s="8"/>
      <c r="LRS95" s="8"/>
      <c r="LRT95" s="8"/>
      <c r="LRU95" s="8"/>
      <c r="LRV95" s="8"/>
      <c r="LRW95" s="8"/>
      <c r="LRX95" s="8"/>
      <c r="LRY95" s="8"/>
      <c r="LRZ95" s="8"/>
      <c r="LSA95" s="8"/>
      <c r="LSB95" s="8"/>
      <c r="LSC95" s="8"/>
      <c r="LSD95" s="8"/>
      <c r="LSE95" s="8"/>
      <c r="LSF95" s="8"/>
      <c r="LSG95" s="8"/>
      <c r="LSH95" s="8"/>
      <c r="LSI95" s="8"/>
      <c r="LSJ95" s="8"/>
      <c r="LSK95" s="8"/>
      <c r="LSL95" s="8"/>
      <c r="LSM95" s="8"/>
      <c r="LSN95" s="8"/>
      <c r="LSO95" s="8"/>
      <c r="LSP95" s="8"/>
      <c r="LSQ95" s="8"/>
      <c r="LSR95" s="8"/>
      <c r="LSS95" s="8"/>
      <c r="LST95" s="8"/>
      <c r="LSU95" s="8"/>
      <c r="LSV95" s="8"/>
      <c r="LSW95" s="8"/>
      <c r="LSX95" s="8"/>
      <c r="LSY95" s="8"/>
      <c r="LSZ95" s="8"/>
      <c r="LTA95" s="8"/>
      <c r="LTB95" s="8"/>
      <c r="LTC95" s="8"/>
      <c r="LTD95" s="8"/>
      <c r="LTE95" s="8"/>
      <c r="LTF95" s="8"/>
      <c r="LTG95" s="8"/>
      <c r="LTH95" s="8"/>
      <c r="LTI95" s="8"/>
      <c r="LTJ95" s="8"/>
      <c r="LTK95" s="8"/>
      <c r="LTL95" s="8"/>
      <c r="LTM95" s="8"/>
      <c r="LTN95" s="8"/>
      <c r="LTO95" s="8"/>
      <c r="LTP95" s="8"/>
      <c r="LTQ95" s="8"/>
      <c r="LTR95" s="8"/>
      <c r="LTS95" s="8"/>
      <c r="LTT95" s="8"/>
      <c r="LTU95" s="8"/>
      <c r="LTV95" s="8"/>
      <c r="LTW95" s="8"/>
      <c r="LTX95" s="8"/>
      <c r="LTY95" s="8"/>
      <c r="LTZ95" s="8"/>
      <c r="LUA95" s="8"/>
      <c r="LUB95" s="8"/>
      <c r="LUC95" s="8"/>
      <c r="LUD95" s="8"/>
      <c r="LUE95" s="8"/>
      <c r="LUF95" s="8"/>
      <c r="LUG95" s="8"/>
      <c r="LUH95" s="8"/>
      <c r="LUI95" s="8"/>
      <c r="LUJ95" s="8"/>
      <c r="LUK95" s="8"/>
      <c r="LUL95" s="8"/>
      <c r="LUM95" s="8"/>
      <c r="LUN95" s="8"/>
      <c r="LUO95" s="8"/>
      <c r="LUP95" s="8"/>
      <c r="LUQ95" s="8"/>
      <c r="LUR95" s="8"/>
      <c r="LUS95" s="8"/>
      <c r="LUT95" s="8"/>
      <c r="LUU95" s="8"/>
      <c r="LUV95" s="8"/>
      <c r="LUW95" s="8"/>
      <c r="LUX95" s="8"/>
      <c r="LUY95" s="8"/>
      <c r="LUZ95" s="8"/>
      <c r="LVA95" s="8"/>
      <c r="LVB95" s="8"/>
      <c r="LVC95" s="8"/>
      <c r="LVD95" s="8"/>
      <c r="LVE95" s="8"/>
      <c r="LVF95" s="8"/>
      <c r="LVG95" s="8"/>
      <c r="LVH95" s="8"/>
      <c r="LVI95" s="8"/>
      <c r="LVJ95" s="8"/>
      <c r="LVK95" s="8"/>
      <c r="LVL95" s="8"/>
      <c r="LVM95" s="8"/>
      <c r="LVN95" s="8"/>
      <c r="LVO95" s="8"/>
      <c r="LVP95" s="8"/>
      <c r="LVQ95" s="8"/>
      <c r="LVR95" s="8"/>
      <c r="LVS95" s="8"/>
      <c r="LVT95" s="8"/>
      <c r="LVU95" s="8"/>
      <c r="LVV95" s="8"/>
      <c r="LVW95" s="8"/>
      <c r="LVX95" s="8"/>
      <c r="LVY95" s="8"/>
      <c r="LVZ95" s="8"/>
      <c r="LWA95" s="8"/>
      <c r="LWB95" s="8"/>
      <c r="LWC95" s="8"/>
      <c r="LWD95" s="8"/>
      <c r="LWE95" s="8"/>
      <c r="LWF95" s="8"/>
      <c r="LWG95" s="8"/>
      <c r="LWH95" s="8"/>
      <c r="LWI95" s="8"/>
      <c r="LWJ95" s="8"/>
      <c r="LWK95" s="8"/>
      <c r="LWL95" s="8"/>
      <c r="LWM95" s="8"/>
      <c r="LWN95" s="8"/>
      <c r="LWO95" s="8"/>
      <c r="LWP95" s="8"/>
      <c r="LWQ95" s="8"/>
      <c r="LWR95" s="8"/>
      <c r="LWS95" s="8"/>
      <c r="LWT95" s="8"/>
      <c r="LWU95" s="8"/>
      <c r="LWV95" s="8"/>
      <c r="LWW95" s="8"/>
      <c r="LWX95" s="8"/>
      <c r="LWY95" s="8"/>
      <c r="LWZ95" s="8"/>
      <c r="LXA95" s="8"/>
      <c r="LXB95" s="8"/>
      <c r="LXC95" s="8"/>
      <c r="LXD95" s="8"/>
      <c r="LXE95" s="8"/>
      <c r="LXF95" s="8"/>
      <c r="LXG95" s="8"/>
      <c r="LXH95" s="8"/>
      <c r="LXI95" s="8"/>
      <c r="LXJ95" s="8"/>
      <c r="LXK95" s="8"/>
      <c r="LXL95" s="8"/>
      <c r="LXM95" s="8"/>
      <c r="LXN95" s="8"/>
      <c r="LXO95" s="8"/>
      <c r="LXP95" s="8"/>
      <c r="LXQ95" s="8"/>
      <c r="LXR95" s="8"/>
      <c r="LXS95" s="8"/>
      <c r="LXT95" s="8"/>
      <c r="LXU95" s="8"/>
      <c r="LXV95" s="8"/>
      <c r="LXW95" s="8"/>
      <c r="LXX95" s="8"/>
      <c r="LXY95" s="8"/>
      <c r="LXZ95" s="8"/>
      <c r="LYA95" s="8"/>
      <c r="LYB95" s="8"/>
      <c r="LYC95" s="8"/>
      <c r="LYD95" s="8"/>
      <c r="LYE95" s="8"/>
      <c r="LYF95" s="8"/>
      <c r="LYG95" s="8"/>
      <c r="LYH95" s="8"/>
      <c r="LYI95" s="8"/>
      <c r="LYJ95" s="8"/>
      <c r="LYK95" s="8"/>
      <c r="LYL95" s="8"/>
      <c r="LYM95" s="8"/>
      <c r="LYN95" s="8"/>
      <c r="LYO95" s="8"/>
      <c r="LYP95" s="8"/>
      <c r="LYQ95" s="8"/>
      <c r="LYR95" s="8"/>
      <c r="LYS95" s="8"/>
      <c r="LYT95" s="8"/>
      <c r="LYU95" s="8"/>
      <c r="LYV95" s="8"/>
      <c r="LYW95" s="8"/>
      <c r="LYX95" s="8"/>
      <c r="LYY95" s="8"/>
      <c r="LYZ95" s="8"/>
      <c r="LZA95" s="8"/>
      <c r="LZB95" s="8"/>
      <c r="LZC95" s="8"/>
      <c r="LZD95" s="8"/>
      <c r="LZE95" s="8"/>
      <c r="LZF95" s="8"/>
      <c r="LZG95" s="8"/>
      <c r="LZH95" s="8"/>
      <c r="LZI95" s="8"/>
      <c r="LZJ95" s="8"/>
      <c r="LZK95" s="8"/>
      <c r="LZL95" s="8"/>
      <c r="LZM95" s="8"/>
      <c r="LZN95" s="8"/>
      <c r="LZO95" s="8"/>
      <c r="LZP95" s="8"/>
      <c r="LZQ95" s="8"/>
      <c r="LZR95" s="8"/>
      <c r="LZS95" s="8"/>
      <c r="LZT95" s="8"/>
      <c r="LZU95" s="8"/>
      <c r="LZV95" s="8"/>
      <c r="LZW95" s="8"/>
      <c r="LZX95" s="8"/>
      <c r="LZY95" s="8"/>
      <c r="LZZ95" s="8"/>
      <c r="MAA95" s="8"/>
      <c r="MAB95" s="8"/>
      <c r="MAC95" s="8"/>
      <c r="MAD95" s="8"/>
      <c r="MAE95" s="8"/>
      <c r="MAF95" s="8"/>
      <c r="MAG95" s="8"/>
      <c r="MAH95" s="8"/>
      <c r="MAI95" s="8"/>
      <c r="MAJ95" s="8"/>
      <c r="MAK95" s="8"/>
      <c r="MAL95" s="8"/>
      <c r="MAM95" s="8"/>
      <c r="MAN95" s="8"/>
      <c r="MAO95" s="8"/>
      <c r="MAP95" s="8"/>
      <c r="MAQ95" s="8"/>
      <c r="MAR95" s="8"/>
      <c r="MAS95" s="8"/>
      <c r="MAT95" s="8"/>
      <c r="MAU95" s="8"/>
      <c r="MAV95" s="8"/>
      <c r="MAW95" s="8"/>
      <c r="MAX95" s="8"/>
      <c r="MAY95" s="8"/>
      <c r="MAZ95" s="8"/>
      <c r="MBA95" s="8"/>
      <c r="MBB95" s="8"/>
      <c r="MBC95" s="8"/>
      <c r="MBD95" s="8"/>
      <c r="MBE95" s="8"/>
      <c r="MBF95" s="8"/>
      <c r="MBG95" s="8"/>
      <c r="MBH95" s="8"/>
      <c r="MBI95" s="8"/>
      <c r="MBJ95" s="8"/>
      <c r="MBK95" s="8"/>
      <c r="MBL95" s="8"/>
      <c r="MBM95" s="8"/>
      <c r="MBN95" s="8"/>
      <c r="MBO95" s="8"/>
      <c r="MBP95" s="8"/>
      <c r="MBQ95" s="8"/>
      <c r="MBR95" s="8"/>
      <c r="MBS95" s="8"/>
      <c r="MBT95" s="8"/>
      <c r="MBU95" s="8"/>
      <c r="MBV95" s="8"/>
      <c r="MBW95" s="8"/>
      <c r="MBX95" s="8"/>
      <c r="MBY95" s="8"/>
      <c r="MBZ95" s="8"/>
      <c r="MCA95" s="8"/>
      <c r="MCB95" s="8"/>
      <c r="MCC95" s="8"/>
      <c r="MCD95" s="8"/>
      <c r="MCE95" s="8"/>
      <c r="MCF95" s="8"/>
      <c r="MCG95" s="8"/>
      <c r="MCH95" s="8"/>
      <c r="MCI95" s="8"/>
      <c r="MCJ95" s="8"/>
      <c r="MCK95" s="8"/>
      <c r="MCL95" s="8"/>
      <c r="MCM95" s="8"/>
      <c r="MCN95" s="8"/>
      <c r="MCO95" s="8"/>
      <c r="MCP95" s="8"/>
      <c r="MCQ95" s="8"/>
      <c r="MCR95" s="8"/>
      <c r="MCS95" s="8"/>
      <c r="MCT95" s="8"/>
      <c r="MCU95" s="8"/>
      <c r="MCV95" s="8"/>
      <c r="MCW95" s="8"/>
      <c r="MCX95" s="8"/>
      <c r="MCY95" s="8"/>
      <c r="MCZ95" s="8"/>
      <c r="MDA95" s="8"/>
      <c r="MDB95" s="8"/>
      <c r="MDC95" s="8"/>
      <c r="MDD95" s="8"/>
      <c r="MDE95" s="8"/>
      <c r="MDF95" s="8"/>
      <c r="MDG95" s="8"/>
      <c r="MDH95" s="8"/>
      <c r="MDI95" s="8"/>
      <c r="MDJ95" s="8"/>
      <c r="MDK95" s="8"/>
      <c r="MDL95" s="8"/>
      <c r="MDM95" s="8"/>
      <c r="MDN95" s="8"/>
      <c r="MDO95" s="8"/>
      <c r="MDP95" s="8"/>
      <c r="MDQ95" s="8"/>
      <c r="MDR95" s="8"/>
      <c r="MDS95" s="8"/>
      <c r="MDT95" s="8"/>
      <c r="MDU95" s="8"/>
      <c r="MDV95" s="8"/>
      <c r="MDW95" s="8"/>
      <c r="MDX95" s="8"/>
      <c r="MDY95" s="8"/>
      <c r="MDZ95" s="8"/>
      <c r="MEA95" s="8"/>
      <c r="MEB95" s="8"/>
      <c r="MEC95" s="8"/>
      <c r="MED95" s="8"/>
      <c r="MEE95" s="8"/>
      <c r="MEF95" s="8"/>
      <c r="MEG95" s="8"/>
      <c r="MEH95" s="8"/>
      <c r="MEI95" s="8"/>
      <c r="MEJ95" s="8"/>
      <c r="MEK95" s="8"/>
      <c r="MEL95" s="8"/>
      <c r="MEM95" s="8"/>
      <c r="MEN95" s="8"/>
      <c r="MEO95" s="8"/>
      <c r="MEP95" s="8"/>
      <c r="MEQ95" s="8"/>
      <c r="MER95" s="8"/>
      <c r="MES95" s="8"/>
      <c r="MET95" s="8"/>
      <c r="MEU95" s="8"/>
      <c r="MEV95" s="8"/>
      <c r="MEW95" s="8"/>
      <c r="MEX95" s="8"/>
      <c r="MEY95" s="8"/>
      <c r="MEZ95" s="8"/>
      <c r="MFA95" s="8"/>
      <c r="MFB95" s="8"/>
      <c r="MFC95" s="8"/>
      <c r="MFD95" s="8"/>
      <c r="MFE95" s="8"/>
      <c r="MFF95" s="8"/>
      <c r="MFG95" s="8"/>
      <c r="MFH95" s="8"/>
      <c r="MFI95" s="8"/>
      <c r="MFJ95" s="8"/>
      <c r="MFK95" s="8"/>
      <c r="MFL95" s="8"/>
      <c r="MFM95" s="8"/>
      <c r="MFN95" s="8"/>
      <c r="MFO95" s="8"/>
      <c r="MFP95" s="8"/>
      <c r="MFQ95" s="8"/>
      <c r="MFR95" s="8"/>
      <c r="MFS95" s="8"/>
      <c r="MFT95" s="8"/>
      <c r="MFU95" s="8"/>
      <c r="MFV95" s="8"/>
      <c r="MFW95" s="8"/>
      <c r="MFX95" s="8"/>
      <c r="MFY95" s="8"/>
      <c r="MFZ95" s="8"/>
      <c r="MGA95" s="8"/>
      <c r="MGB95" s="8"/>
      <c r="MGC95" s="8"/>
      <c r="MGD95" s="8"/>
      <c r="MGE95" s="8"/>
      <c r="MGF95" s="8"/>
      <c r="MGG95" s="8"/>
      <c r="MGH95" s="8"/>
      <c r="MGI95" s="8"/>
      <c r="MGJ95" s="8"/>
      <c r="MGK95" s="8"/>
      <c r="MGL95" s="8"/>
      <c r="MGM95" s="8"/>
      <c r="MGN95" s="8"/>
      <c r="MGO95" s="8"/>
      <c r="MGP95" s="8"/>
      <c r="MGQ95" s="8"/>
      <c r="MGR95" s="8"/>
      <c r="MGS95" s="8"/>
      <c r="MGT95" s="8"/>
      <c r="MGU95" s="8"/>
      <c r="MGV95" s="8"/>
      <c r="MGW95" s="8"/>
      <c r="MGX95" s="8"/>
      <c r="MGY95" s="8"/>
      <c r="MGZ95" s="8"/>
      <c r="MHA95" s="8"/>
      <c r="MHB95" s="8"/>
      <c r="MHC95" s="8"/>
      <c r="MHD95" s="8"/>
      <c r="MHE95" s="8"/>
      <c r="MHF95" s="8"/>
      <c r="MHG95" s="8"/>
      <c r="MHH95" s="8"/>
      <c r="MHI95" s="8"/>
      <c r="MHJ95" s="8"/>
      <c r="MHK95" s="8"/>
      <c r="MHL95" s="8"/>
      <c r="MHM95" s="8"/>
      <c r="MHN95" s="8"/>
      <c r="MHO95" s="8"/>
      <c r="MHP95" s="8"/>
      <c r="MHQ95" s="8"/>
      <c r="MHR95" s="8"/>
      <c r="MHS95" s="8"/>
      <c r="MHT95" s="8"/>
      <c r="MHU95" s="8"/>
      <c r="MHV95" s="8"/>
      <c r="MHW95" s="8"/>
      <c r="MHX95" s="8"/>
      <c r="MHY95" s="8"/>
      <c r="MHZ95" s="8"/>
      <c r="MIA95" s="8"/>
      <c r="MIB95" s="8"/>
      <c r="MIC95" s="8"/>
      <c r="MID95" s="8"/>
      <c r="MIE95" s="8"/>
      <c r="MIF95" s="8"/>
      <c r="MIG95" s="8"/>
      <c r="MIH95" s="8"/>
      <c r="MII95" s="8"/>
      <c r="MIJ95" s="8"/>
      <c r="MIK95" s="8"/>
      <c r="MIL95" s="8"/>
      <c r="MIM95" s="8"/>
      <c r="MIN95" s="8"/>
      <c r="MIO95" s="8"/>
      <c r="MIP95" s="8"/>
      <c r="MIQ95" s="8"/>
      <c r="MIR95" s="8"/>
      <c r="MIS95" s="8"/>
      <c r="MIT95" s="8"/>
      <c r="MIU95" s="8"/>
      <c r="MIV95" s="8"/>
      <c r="MIW95" s="8"/>
      <c r="MIX95" s="8"/>
      <c r="MIY95" s="8"/>
      <c r="MIZ95" s="8"/>
      <c r="MJA95" s="8"/>
      <c r="MJB95" s="8"/>
      <c r="MJC95" s="8"/>
      <c r="MJD95" s="8"/>
      <c r="MJE95" s="8"/>
      <c r="MJF95" s="8"/>
      <c r="MJG95" s="8"/>
      <c r="MJH95" s="8"/>
      <c r="MJI95" s="8"/>
      <c r="MJJ95" s="8"/>
      <c r="MJK95" s="8"/>
      <c r="MJL95" s="8"/>
      <c r="MJM95" s="8"/>
      <c r="MJN95" s="8"/>
      <c r="MJO95" s="8"/>
      <c r="MJP95" s="8"/>
      <c r="MJQ95" s="8"/>
      <c r="MJR95" s="8"/>
      <c r="MJS95" s="8"/>
      <c r="MJT95" s="8"/>
      <c r="MJU95" s="8"/>
      <c r="MJV95" s="8"/>
      <c r="MJW95" s="8"/>
      <c r="MJX95" s="8"/>
      <c r="MJY95" s="8"/>
      <c r="MJZ95" s="8"/>
      <c r="MKA95" s="8"/>
      <c r="MKB95" s="8"/>
      <c r="MKC95" s="8"/>
      <c r="MKD95" s="8"/>
      <c r="MKE95" s="8"/>
      <c r="MKF95" s="8"/>
      <c r="MKG95" s="8"/>
      <c r="MKH95" s="8"/>
      <c r="MKI95" s="8"/>
      <c r="MKJ95" s="8"/>
      <c r="MKK95" s="8"/>
      <c r="MKL95" s="8"/>
      <c r="MKM95" s="8"/>
      <c r="MKN95" s="8"/>
      <c r="MKO95" s="8"/>
      <c r="MKP95" s="8"/>
      <c r="MKQ95" s="8"/>
      <c r="MKR95" s="8"/>
      <c r="MKS95" s="8"/>
      <c r="MKT95" s="8"/>
      <c r="MKU95" s="8"/>
      <c r="MKV95" s="8"/>
      <c r="MKW95" s="8"/>
      <c r="MKX95" s="8"/>
      <c r="MKY95" s="8"/>
      <c r="MKZ95" s="8"/>
      <c r="MLA95" s="8"/>
      <c r="MLB95" s="8"/>
      <c r="MLC95" s="8"/>
      <c r="MLD95" s="8"/>
      <c r="MLE95" s="8"/>
      <c r="MLF95" s="8"/>
      <c r="MLG95" s="8"/>
      <c r="MLH95" s="8"/>
      <c r="MLI95" s="8"/>
      <c r="MLJ95" s="8"/>
      <c r="MLK95" s="8"/>
      <c r="MLL95" s="8"/>
      <c r="MLM95" s="8"/>
      <c r="MLN95" s="8"/>
      <c r="MLO95" s="8"/>
      <c r="MLP95" s="8"/>
      <c r="MLQ95" s="8"/>
      <c r="MLR95" s="8"/>
      <c r="MLS95" s="8"/>
      <c r="MLT95" s="8"/>
      <c r="MLU95" s="8"/>
      <c r="MLV95" s="8"/>
      <c r="MLW95" s="8"/>
      <c r="MLX95" s="8"/>
      <c r="MLY95" s="8"/>
      <c r="MLZ95" s="8"/>
      <c r="MMA95" s="8"/>
      <c r="MMB95" s="8"/>
      <c r="MMC95" s="8"/>
      <c r="MMD95" s="8"/>
      <c r="MME95" s="8"/>
      <c r="MMF95" s="8"/>
      <c r="MMG95" s="8"/>
      <c r="MMH95" s="8"/>
      <c r="MMI95" s="8"/>
      <c r="MMJ95" s="8"/>
      <c r="MMK95" s="8"/>
      <c r="MML95" s="8"/>
      <c r="MMM95" s="8"/>
      <c r="MMN95" s="8"/>
      <c r="MMO95" s="8"/>
      <c r="MMP95" s="8"/>
      <c r="MMQ95" s="8"/>
      <c r="MMR95" s="8"/>
      <c r="MMS95" s="8"/>
      <c r="MMT95" s="8"/>
      <c r="MMU95" s="8"/>
      <c r="MMV95" s="8"/>
      <c r="MMW95" s="8"/>
      <c r="MMX95" s="8"/>
      <c r="MMY95" s="8"/>
      <c r="MMZ95" s="8"/>
      <c r="MNA95" s="8"/>
      <c r="MNB95" s="8"/>
      <c r="MNC95" s="8"/>
      <c r="MND95" s="8"/>
      <c r="MNE95" s="8"/>
      <c r="MNF95" s="8"/>
      <c r="MNG95" s="8"/>
      <c r="MNH95" s="8"/>
      <c r="MNI95" s="8"/>
      <c r="MNJ95" s="8"/>
      <c r="MNK95" s="8"/>
      <c r="MNL95" s="8"/>
      <c r="MNM95" s="8"/>
      <c r="MNN95" s="8"/>
      <c r="MNO95" s="8"/>
      <c r="MNP95" s="8"/>
      <c r="MNQ95" s="8"/>
      <c r="MNR95" s="8"/>
      <c r="MNS95" s="8"/>
      <c r="MNT95" s="8"/>
      <c r="MNU95" s="8"/>
      <c r="MNV95" s="8"/>
      <c r="MNW95" s="8"/>
      <c r="MNX95" s="8"/>
      <c r="MNY95" s="8"/>
      <c r="MNZ95" s="8"/>
      <c r="MOA95" s="8"/>
      <c r="MOB95" s="8"/>
      <c r="MOC95" s="8"/>
      <c r="MOD95" s="8"/>
      <c r="MOE95" s="8"/>
      <c r="MOF95" s="8"/>
      <c r="MOG95" s="8"/>
      <c r="MOH95" s="8"/>
      <c r="MOI95" s="8"/>
      <c r="MOJ95" s="8"/>
      <c r="MOK95" s="8"/>
      <c r="MOL95" s="8"/>
      <c r="MOM95" s="8"/>
      <c r="MON95" s="8"/>
      <c r="MOO95" s="8"/>
      <c r="MOP95" s="8"/>
      <c r="MOQ95" s="8"/>
      <c r="MOR95" s="8"/>
      <c r="MOS95" s="8"/>
      <c r="MOT95" s="8"/>
      <c r="MOU95" s="8"/>
      <c r="MOV95" s="8"/>
      <c r="MOW95" s="8"/>
      <c r="MOX95" s="8"/>
      <c r="MOY95" s="8"/>
      <c r="MOZ95" s="8"/>
      <c r="MPA95" s="8"/>
      <c r="MPB95" s="8"/>
      <c r="MPC95" s="8"/>
      <c r="MPD95" s="8"/>
      <c r="MPE95" s="8"/>
      <c r="MPF95" s="8"/>
      <c r="MPG95" s="8"/>
      <c r="MPH95" s="8"/>
      <c r="MPI95" s="8"/>
      <c r="MPJ95" s="8"/>
      <c r="MPK95" s="8"/>
      <c r="MPL95" s="8"/>
      <c r="MPM95" s="8"/>
      <c r="MPN95" s="8"/>
      <c r="MPO95" s="8"/>
      <c r="MPP95" s="8"/>
      <c r="MPQ95" s="8"/>
      <c r="MPR95" s="8"/>
      <c r="MPS95" s="8"/>
      <c r="MPT95" s="8"/>
      <c r="MPU95" s="8"/>
      <c r="MPV95" s="8"/>
      <c r="MPW95" s="8"/>
      <c r="MPX95" s="8"/>
      <c r="MPY95" s="8"/>
      <c r="MPZ95" s="8"/>
      <c r="MQA95" s="8"/>
      <c r="MQB95" s="8"/>
      <c r="MQC95" s="8"/>
      <c r="MQD95" s="8"/>
      <c r="MQE95" s="8"/>
      <c r="MQF95" s="8"/>
      <c r="MQG95" s="8"/>
      <c r="MQH95" s="8"/>
      <c r="MQI95" s="8"/>
      <c r="MQJ95" s="8"/>
      <c r="MQK95" s="8"/>
      <c r="MQL95" s="8"/>
      <c r="MQM95" s="8"/>
      <c r="MQN95" s="8"/>
      <c r="MQO95" s="8"/>
      <c r="MQP95" s="8"/>
      <c r="MQQ95" s="8"/>
      <c r="MQR95" s="8"/>
      <c r="MQS95" s="8"/>
      <c r="MQT95" s="8"/>
      <c r="MQU95" s="8"/>
      <c r="MQV95" s="8"/>
      <c r="MQW95" s="8"/>
      <c r="MQX95" s="8"/>
      <c r="MQY95" s="8"/>
      <c r="MQZ95" s="8"/>
      <c r="MRA95" s="8"/>
      <c r="MRB95" s="8"/>
      <c r="MRC95" s="8"/>
      <c r="MRD95" s="8"/>
      <c r="MRE95" s="8"/>
      <c r="MRF95" s="8"/>
      <c r="MRG95" s="8"/>
      <c r="MRH95" s="8"/>
      <c r="MRI95" s="8"/>
      <c r="MRJ95" s="8"/>
      <c r="MRK95" s="8"/>
      <c r="MRL95" s="8"/>
      <c r="MRM95" s="8"/>
      <c r="MRN95" s="8"/>
      <c r="MRO95" s="8"/>
      <c r="MRP95" s="8"/>
      <c r="MRQ95" s="8"/>
      <c r="MRR95" s="8"/>
      <c r="MRS95" s="8"/>
      <c r="MRT95" s="8"/>
      <c r="MRU95" s="8"/>
      <c r="MRV95" s="8"/>
      <c r="MRW95" s="8"/>
      <c r="MRX95" s="8"/>
      <c r="MRY95" s="8"/>
      <c r="MRZ95" s="8"/>
      <c r="MSA95" s="8"/>
      <c r="MSB95" s="8"/>
      <c r="MSC95" s="8"/>
      <c r="MSD95" s="8"/>
      <c r="MSE95" s="8"/>
      <c r="MSF95" s="8"/>
      <c r="MSG95" s="8"/>
      <c r="MSH95" s="8"/>
      <c r="MSI95" s="8"/>
      <c r="MSJ95" s="8"/>
      <c r="MSK95" s="8"/>
      <c r="MSL95" s="8"/>
      <c r="MSM95" s="8"/>
      <c r="MSN95" s="8"/>
      <c r="MSO95" s="8"/>
      <c r="MSP95" s="8"/>
      <c r="MSQ95" s="8"/>
      <c r="MSR95" s="8"/>
      <c r="MSS95" s="8"/>
      <c r="MST95" s="8"/>
      <c r="MSU95" s="8"/>
      <c r="MSV95" s="8"/>
      <c r="MSW95" s="8"/>
      <c r="MSX95" s="8"/>
      <c r="MSY95" s="8"/>
      <c r="MSZ95" s="8"/>
      <c r="MTA95" s="8"/>
      <c r="MTB95" s="8"/>
      <c r="MTC95" s="8"/>
      <c r="MTD95" s="8"/>
      <c r="MTE95" s="8"/>
      <c r="MTF95" s="8"/>
      <c r="MTG95" s="8"/>
      <c r="MTH95" s="8"/>
      <c r="MTI95" s="8"/>
      <c r="MTJ95" s="8"/>
      <c r="MTK95" s="8"/>
      <c r="MTL95" s="8"/>
      <c r="MTM95" s="8"/>
      <c r="MTN95" s="8"/>
      <c r="MTO95" s="8"/>
      <c r="MTP95" s="8"/>
      <c r="MTQ95" s="8"/>
      <c r="MTR95" s="8"/>
      <c r="MTS95" s="8"/>
      <c r="MTT95" s="8"/>
      <c r="MTU95" s="8"/>
      <c r="MTV95" s="8"/>
      <c r="MTW95" s="8"/>
      <c r="MTX95" s="8"/>
      <c r="MTY95" s="8"/>
      <c r="MTZ95" s="8"/>
      <c r="MUA95" s="8"/>
      <c r="MUB95" s="8"/>
      <c r="MUC95" s="8"/>
      <c r="MUD95" s="8"/>
      <c r="MUE95" s="8"/>
      <c r="MUF95" s="8"/>
      <c r="MUG95" s="8"/>
      <c r="MUH95" s="8"/>
      <c r="MUI95" s="8"/>
      <c r="MUJ95" s="8"/>
      <c r="MUK95" s="8"/>
      <c r="MUL95" s="8"/>
      <c r="MUM95" s="8"/>
      <c r="MUN95" s="8"/>
      <c r="MUO95" s="8"/>
      <c r="MUP95" s="8"/>
      <c r="MUQ95" s="8"/>
      <c r="MUR95" s="8"/>
      <c r="MUS95" s="8"/>
      <c r="MUT95" s="8"/>
      <c r="MUU95" s="8"/>
      <c r="MUV95" s="8"/>
      <c r="MUW95" s="8"/>
      <c r="MUX95" s="8"/>
      <c r="MUY95" s="8"/>
      <c r="MUZ95" s="8"/>
      <c r="MVA95" s="8"/>
      <c r="MVB95" s="8"/>
      <c r="MVC95" s="8"/>
      <c r="MVD95" s="8"/>
      <c r="MVE95" s="8"/>
      <c r="MVF95" s="8"/>
      <c r="MVG95" s="8"/>
      <c r="MVH95" s="8"/>
      <c r="MVI95" s="8"/>
      <c r="MVJ95" s="8"/>
      <c r="MVK95" s="8"/>
      <c r="MVL95" s="8"/>
      <c r="MVM95" s="8"/>
      <c r="MVN95" s="8"/>
      <c r="MVO95" s="8"/>
      <c r="MVP95" s="8"/>
      <c r="MVQ95" s="8"/>
      <c r="MVR95" s="8"/>
      <c r="MVS95" s="8"/>
      <c r="MVT95" s="8"/>
      <c r="MVU95" s="8"/>
      <c r="MVV95" s="8"/>
      <c r="MVW95" s="8"/>
      <c r="MVX95" s="8"/>
      <c r="MVY95" s="8"/>
      <c r="MVZ95" s="8"/>
      <c r="MWA95" s="8"/>
      <c r="MWB95" s="8"/>
      <c r="MWC95" s="8"/>
      <c r="MWD95" s="8"/>
      <c r="MWE95" s="8"/>
      <c r="MWF95" s="8"/>
      <c r="MWG95" s="8"/>
      <c r="MWH95" s="8"/>
      <c r="MWI95" s="8"/>
      <c r="MWJ95" s="8"/>
      <c r="MWK95" s="8"/>
      <c r="MWL95" s="8"/>
      <c r="MWM95" s="8"/>
      <c r="MWN95" s="8"/>
      <c r="MWO95" s="8"/>
      <c r="MWP95" s="8"/>
      <c r="MWQ95" s="8"/>
      <c r="MWR95" s="8"/>
      <c r="MWS95" s="8"/>
      <c r="MWT95" s="8"/>
      <c r="MWU95" s="8"/>
      <c r="MWV95" s="8"/>
      <c r="MWW95" s="8"/>
      <c r="MWX95" s="8"/>
      <c r="MWY95" s="8"/>
      <c r="MWZ95" s="8"/>
      <c r="MXA95" s="8"/>
      <c r="MXB95" s="8"/>
      <c r="MXC95" s="8"/>
      <c r="MXD95" s="8"/>
      <c r="MXE95" s="8"/>
      <c r="MXF95" s="8"/>
      <c r="MXG95" s="8"/>
      <c r="MXH95" s="8"/>
      <c r="MXI95" s="8"/>
      <c r="MXJ95" s="8"/>
      <c r="MXK95" s="8"/>
      <c r="MXL95" s="8"/>
      <c r="MXM95" s="8"/>
      <c r="MXN95" s="8"/>
      <c r="MXO95" s="8"/>
      <c r="MXP95" s="8"/>
      <c r="MXQ95" s="8"/>
      <c r="MXR95" s="8"/>
      <c r="MXS95" s="8"/>
      <c r="MXT95" s="8"/>
      <c r="MXU95" s="8"/>
      <c r="MXV95" s="8"/>
      <c r="MXW95" s="8"/>
      <c r="MXX95" s="8"/>
      <c r="MXY95" s="8"/>
      <c r="MXZ95" s="8"/>
      <c r="MYA95" s="8"/>
      <c r="MYB95" s="8"/>
      <c r="MYC95" s="8"/>
      <c r="MYD95" s="8"/>
      <c r="MYE95" s="8"/>
      <c r="MYF95" s="8"/>
      <c r="MYG95" s="8"/>
      <c r="MYH95" s="8"/>
      <c r="MYI95" s="8"/>
      <c r="MYJ95" s="8"/>
      <c r="MYK95" s="8"/>
      <c r="MYL95" s="8"/>
      <c r="MYM95" s="8"/>
      <c r="MYN95" s="8"/>
      <c r="MYO95" s="8"/>
      <c r="MYP95" s="8"/>
      <c r="MYQ95" s="8"/>
      <c r="MYR95" s="8"/>
      <c r="MYS95" s="8"/>
      <c r="MYT95" s="8"/>
      <c r="MYU95" s="8"/>
      <c r="MYV95" s="8"/>
      <c r="MYW95" s="8"/>
      <c r="MYX95" s="8"/>
      <c r="MYY95" s="8"/>
      <c r="MYZ95" s="8"/>
      <c r="MZA95" s="8"/>
      <c r="MZB95" s="8"/>
      <c r="MZC95" s="8"/>
      <c r="MZD95" s="8"/>
      <c r="MZE95" s="8"/>
      <c r="MZF95" s="8"/>
      <c r="MZG95" s="8"/>
      <c r="MZH95" s="8"/>
      <c r="MZI95" s="8"/>
      <c r="MZJ95" s="8"/>
      <c r="MZK95" s="8"/>
      <c r="MZL95" s="8"/>
      <c r="MZM95" s="8"/>
      <c r="MZN95" s="8"/>
      <c r="MZO95" s="8"/>
      <c r="MZP95" s="8"/>
      <c r="MZQ95" s="8"/>
      <c r="MZR95" s="8"/>
      <c r="MZS95" s="8"/>
      <c r="MZT95" s="8"/>
      <c r="MZU95" s="8"/>
      <c r="MZV95" s="8"/>
      <c r="MZW95" s="8"/>
      <c r="MZX95" s="8"/>
      <c r="MZY95" s="8"/>
      <c r="MZZ95" s="8"/>
      <c r="NAA95" s="8"/>
      <c r="NAB95" s="8"/>
      <c r="NAC95" s="8"/>
      <c r="NAD95" s="8"/>
      <c r="NAE95" s="8"/>
      <c r="NAF95" s="8"/>
      <c r="NAG95" s="8"/>
      <c r="NAH95" s="8"/>
      <c r="NAI95" s="8"/>
      <c r="NAJ95" s="8"/>
      <c r="NAK95" s="8"/>
      <c r="NAL95" s="8"/>
      <c r="NAM95" s="8"/>
      <c r="NAN95" s="8"/>
      <c r="NAO95" s="8"/>
      <c r="NAP95" s="8"/>
      <c r="NAQ95" s="8"/>
      <c r="NAR95" s="8"/>
      <c r="NAS95" s="8"/>
      <c r="NAT95" s="8"/>
      <c r="NAU95" s="8"/>
      <c r="NAV95" s="8"/>
      <c r="NAW95" s="8"/>
      <c r="NAX95" s="8"/>
      <c r="NAY95" s="8"/>
      <c r="NAZ95" s="8"/>
      <c r="NBA95" s="8"/>
      <c r="NBB95" s="8"/>
      <c r="NBC95" s="8"/>
      <c r="NBD95" s="8"/>
      <c r="NBE95" s="8"/>
      <c r="NBF95" s="8"/>
      <c r="NBG95" s="8"/>
      <c r="NBH95" s="8"/>
      <c r="NBI95" s="8"/>
      <c r="NBJ95" s="8"/>
      <c r="NBK95" s="8"/>
      <c r="NBL95" s="8"/>
      <c r="NBM95" s="8"/>
      <c r="NBN95" s="8"/>
      <c r="NBO95" s="8"/>
      <c r="NBP95" s="8"/>
      <c r="NBQ95" s="8"/>
      <c r="NBR95" s="8"/>
      <c r="NBS95" s="8"/>
      <c r="NBT95" s="8"/>
      <c r="NBU95" s="8"/>
      <c r="NBV95" s="8"/>
      <c r="NBW95" s="8"/>
      <c r="NBX95" s="8"/>
      <c r="NBY95" s="8"/>
      <c r="NBZ95" s="8"/>
      <c r="NCA95" s="8"/>
      <c r="NCB95" s="8"/>
      <c r="NCC95" s="8"/>
      <c r="NCD95" s="8"/>
      <c r="NCE95" s="8"/>
      <c r="NCF95" s="8"/>
      <c r="NCG95" s="8"/>
      <c r="NCH95" s="8"/>
      <c r="NCI95" s="8"/>
      <c r="NCJ95" s="8"/>
      <c r="NCK95" s="8"/>
      <c r="NCL95" s="8"/>
      <c r="NCM95" s="8"/>
      <c r="NCN95" s="8"/>
      <c r="NCO95" s="8"/>
      <c r="NCP95" s="8"/>
      <c r="NCQ95" s="8"/>
      <c r="NCR95" s="8"/>
      <c r="NCS95" s="8"/>
      <c r="NCT95" s="8"/>
      <c r="NCU95" s="8"/>
      <c r="NCV95" s="8"/>
      <c r="NCW95" s="8"/>
      <c r="NCX95" s="8"/>
      <c r="NCY95" s="8"/>
      <c r="NCZ95" s="8"/>
      <c r="NDA95" s="8"/>
      <c r="NDB95" s="8"/>
      <c r="NDC95" s="8"/>
      <c r="NDD95" s="8"/>
      <c r="NDE95" s="8"/>
      <c r="NDF95" s="8"/>
      <c r="NDG95" s="8"/>
      <c r="NDH95" s="8"/>
      <c r="NDI95" s="8"/>
      <c r="NDJ95" s="8"/>
      <c r="NDK95" s="8"/>
      <c r="NDL95" s="8"/>
      <c r="NDM95" s="8"/>
      <c r="NDN95" s="8"/>
      <c r="NDO95" s="8"/>
      <c r="NDP95" s="8"/>
      <c r="NDQ95" s="8"/>
      <c r="NDR95" s="8"/>
      <c r="NDS95" s="8"/>
      <c r="NDT95" s="8"/>
      <c r="NDU95" s="8"/>
      <c r="NDV95" s="8"/>
      <c r="NDW95" s="8"/>
      <c r="NDX95" s="8"/>
      <c r="NDY95" s="8"/>
      <c r="NDZ95" s="8"/>
      <c r="NEA95" s="8"/>
      <c r="NEB95" s="8"/>
      <c r="NEC95" s="8"/>
      <c r="NED95" s="8"/>
      <c r="NEE95" s="8"/>
      <c r="NEF95" s="8"/>
      <c r="NEG95" s="8"/>
      <c r="NEH95" s="8"/>
      <c r="NEI95" s="8"/>
      <c r="NEJ95" s="8"/>
      <c r="NEK95" s="8"/>
      <c r="NEL95" s="8"/>
      <c r="NEM95" s="8"/>
      <c r="NEN95" s="8"/>
      <c r="NEO95" s="8"/>
      <c r="NEP95" s="8"/>
      <c r="NEQ95" s="8"/>
      <c r="NER95" s="8"/>
      <c r="NES95" s="8"/>
      <c r="NET95" s="8"/>
      <c r="NEU95" s="8"/>
      <c r="NEV95" s="8"/>
      <c r="NEW95" s="8"/>
      <c r="NEX95" s="8"/>
      <c r="NEY95" s="8"/>
      <c r="NEZ95" s="8"/>
      <c r="NFA95" s="8"/>
      <c r="NFB95" s="8"/>
      <c r="NFC95" s="8"/>
      <c r="NFD95" s="8"/>
      <c r="NFE95" s="8"/>
      <c r="NFF95" s="8"/>
      <c r="NFG95" s="8"/>
      <c r="NFH95" s="8"/>
      <c r="NFI95" s="8"/>
      <c r="NFJ95" s="8"/>
      <c r="NFK95" s="8"/>
      <c r="NFL95" s="8"/>
      <c r="NFM95" s="8"/>
      <c r="NFN95" s="8"/>
      <c r="NFO95" s="8"/>
      <c r="NFP95" s="8"/>
      <c r="NFQ95" s="8"/>
      <c r="NFR95" s="8"/>
      <c r="NFS95" s="8"/>
      <c r="NFT95" s="8"/>
      <c r="NFU95" s="8"/>
      <c r="NFV95" s="8"/>
      <c r="NFW95" s="8"/>
      <c r="NFX95" s="8"/>
      <c r="NFY95" s="8"/>
      <c r="NFZ95" s="8"/>
      <c r="NGA95" s="8"/>
      <c r="NGB95" s="8"/>
      <c r="NGC95" s="8"/>
      <c r="NGD95" s="8"/>
      <c r="NGE95" s="8"/>
      <c r="NGF95" s="8"/>
      <c r="NGG95" s="8"/>
      <c r="NGH95" s="8"/>
      <c r="NGI95" s="8"/>
      <c r="NGJ95" s="8"/>
      <c r="NGK95" s="8"/>
      <c r="NGL95" s="8"/>
      <c r="NGM95" s="8"/>
      <c r="NGN95" s="8"/>
      <c r="NGO95" s="8"/>
      <c r="NGP95" s="8"/>
      <c r="NGQ95" s="8"/>
      <c r="NGR95" s="8"/>
      <c r="NGS95" s="8"/>
      <c r="NGT95" s="8"/>
      <c r="NGU95" s="8"/>
      <c r="NGV95" s="8"/>
      <c r="NGW95" s="8"/>
      <c r="NGX95" s="8"/>
      <c r="NGY95" s="8"/>
      <c r="NGZ95" s="8"/>
      <c r="NHA95" s="8"/>
      <c r="NHB95" s="8"/>
      <c r="NHC95" s="8"/>
      <c r="NHD95" s="8"/>
      <c r="NHE95" s="8"/>
      <c r="NHF95" s="8"/>
      <c r="NHG95" s="8"/>
      <c r="NHH95" s="8"/>
      <c r="NHI95" s="8"/>
      <c r="NHJ95" s="8"/>
      <c r="NHK95" s="8"/>
      <c r="NHL95" s="8"/>
      <c r="NHM95" s="8"/>
      <c r="NHN95" s="8"/>
      <c r="NHO95" s="8"/>
      <c r="NHP95" s="8"/>
      <c r="NHQ95" s="8"/>
      <c r="NHR95" s="8"/>
      <c r="NHS95" s="8"/>
      <c r="NHT95" s="8"/>
      <c r="NHU95" s="8"/>
      <c r="NHV95" s="8"/>
      <c r="NHW95" s="8"/>
      <c r="NHX95" s="8"/>
      <c r="NHY95" s="8"/>
      <c r="NHZ95" s="8"/>
      <c r="NIA95" s="8"/>
      <c r="NIB95" s="8"/>
      <c r="NIC95" s="8"/>
      <c r="NID95" s="8"/>
      <c r="NIE95" s="8"/>
      <c r="NIF95" s="8"/>
      <c r="NIG95" s="8"/>
      <c r="NIH95" s="8"/>
      <c r="NII95" s="8"/>
      <c r="NIJ95" s="8"/>
      <c r="NIK95" s="8"/>
      <c r="NIL95" s="8"/>
      <c r="NIM95" s="8"/>
      <c r="NIN95" s="8"/>
      <c r="NIO95" s="8"/>
      <c r="NIP95" s="8"/>
      <c r="NIQ95" s="8"/>
      <c r="NIR95" s="8"/>
      <c r="NIS95" s="8"/>
      <c r="NIT95" s="8"/>
      <c r="NIU95" s="8"/>
      <c r="NIV95" s="8"/>
      <c r="NIW95" s="8"/>
      <c r="NIX95" s="8"/>
      <c r="NIY95" s="8"/>
      <c r="NIZ95" s="8"/>
      <c r="NJA95" s="8"/>
      <c r="NJB95" s="8"/>
      <c r="NJC95" s="8"/>
      <c r="NJD95" s="8"/>
      <c r="NJE95" s="8"/>
      <c r="NJF95" s="8"/>
      <c r="NJG95" s="8"/>
      <c r="NJH95" s="8"/>
      <c r="NJI95" s="8"/>
      <c r="NJJ95" s="8"/>
      <c r="NJK95" s="8"/>
      <c r="NJL95" s="8"/>
      <c r="NJM95" s="8"/>
      <c r="NJN95" s="8"/>
      <c r="NJO95" s="8"/>
      <c r="NJP95" s="8"/>
      <c r="NJQ95" s="8"/>
      <c r="NJR95" s="8"/>
      <c r="NJS95" s="8"/>
      <c r="NJT95" s="8"/>
      <c r="NJU95" s="8"/>
      <c r="NJV95" s="8"/>
      <c r="NJW95" s="8"/>
      <c r="NJX95" s="8"/>
      <c r="NJY95" s="8"/>
      <c r="NJZ95" s="8"/>
      <c r="NKA95" s="8"/>
      <c r="NKB95" s="8"/>
      <c r="NKC95" s="8"/>
      <c r="NKD95" s="8"/>
      <c r="NKE95" s="8"/>
      <c r="NKF95" s="8"/>
      <c r="NKG95" s="8"/>
      <c r="NKH95" s="8"/>
      <c r="NKI95" s="8"/>
      <c r="NKJ95" s="8"/>
      <c r="NKK95" s="8"/>
      <c r="NKL95" s="8"/>
      <c r="NKM95" s="8"/>
      <c r="NKN95" s="8"/>
      <c r="NKO95" s="8"/>
      <c r="NKP95" s="8"/>
      <c r="NKQ95" s="8"/>
      <c r="NKR95" s="8"/>
      <c r="NKS95" s="8"/>
      <c r="NKT95" s="8"/>
      <c r="NKU95" s="8"/>
      <c r="NKV95" s="8"/>
      <c r="NKW95" s="8"/>
      <c r="NKX95" s="8"/>
      <c r="NKY95" s="8"/>
      <c r="NKZ95" s="8"/>
      <c r="NLA95" s="8"/>
      <c r="NLB95" s="8"/>
      <c r="NLC95" s="8"/>
      <c r="NLD95" s="8"/>
      <c r="NLE95" s="8"/>
      <c r="NLF95" s="8"/>
      <c r="NLG95" s="8"/>
      <c r="NLH95" s="8"/>
      <c r="NLI95" s="8"/>
      <c r="NLJ95" s="8"/>
      <c r="NLK95" s="8"/>
      <c r="NLL95" s="8"/>
      <c r="NLM95" s="8"/>
      <c r="NLN95" s="8"/>
      <c r="NLO95" s="8"/>
      <c r="NLP95" s="8"/>
      <c r="NLQ95" s="8"/>
      <c r="NLR95" s="8"/>
      <c r="NLS95" s="8"/>
      <c r="NLT95" s="8"/>
      <c r="NLU95" s="8"/>
      <c r="NLV95" s="8"/>
      <c r="NLW95" s="8"/>
      <c r="NLX95" s="8"/>
      <c r="NLY95" s="8"/>
      <c r="NLZ95" s="8"/>
      <c r="NMA95" s="8"/>
      <c r="NMB95" s="8"/>
      <c r="NMC95" s="8"/>
      <c r="NMD95" s="8"/>
      <c r="NME95" s="8"/>
      <c r="NMF95" s="8"/>
      <c r="NMG95" s="8"/>
      <c r="NMH95" s="8"/>
      <c r="NMI95" s="8"/>
      <c r="NMJ95" s="8"/>
      <c r="NMK95" s="8"/>
      <c r="NML95" s="8"/>
      <c r="NMM95" s="8"/>
      <c r="NMN95" s="8"/>
      <c r="NMO95" s="8"/>
      <c r="NMP95" s="8"/>
      <c r="NMQ95" s="8"/>
      <c r="NMR95" s="8"/>
      <c r="NMS95" s="8"/>
      <c r="NMT95" s="8"/>
      <c r="NMU95" s="8"/>
      <c r="NMV95" s="8"/>
      <c r="NMW95" s="8"/>
      <c r="NMX95" s="8"/>
      <c r="NMY95" s="8"/>
      <c r="NMZ95" s="8"/>
      <c r="NNA95" s="8"/>
      <c r="NNB95" s="8"/>
      <c r="NNC95" s="8"/>
      <c r="NND95" s="8"/>
      <c r="NNE95" s="8"/>
      <c r="NNF95" s="8"/>
      <c r="NNG95" s="8"/>
      <c r="NNH95" s="8"/>
      <c r="NNI95" s="8"/>
      <c r="NNJ95" s="8"/>
      <c r="NNK95" s="8"/>
      <c r="NNL95" s="8"/>
      <c r="NNM95" s="8"/>
      <c r="NNN95" s="8"/>
      <c r="NNO95" s="8"/>
      <c r="NNP95" s="8"/>
      <c r="NNQ95" s="8"/>
      <c r="NNR95" s="8"/>
      <c r="NNS95" s="8"/>
      <c r="NNT95" s="8"/>
      <c r="NNU95" s="8"/>
      <c r="NNV95" s="8"/>
      <c r="NNW95" s="8"/>
      <c r="NNX95" s="8"/>
      <c r="NNY95" s="8"/>
      <c r="NNZ95" s="8"/>
      <c r="NOA95" s="8"/>
      <c r="NOB95" s="8"/>
      <c r="NOC95" s="8"/>
      <c r="NOD95" s="8"/>
      <c r="NOE95" s="8"/>
      <c r="NOF95" s="8"/>
      <c r="NOG95" s="8"/>
      <c r="NOH95" s="8"/>
      <c r="NOI95" s="8"/>
      <c r="NOJ95" s="8"/>
      <c r="NOK95" s="8"/>
      <c r="NOL95" s="8"/>
      <c r="NOM95" s="8"/>
      <c r="NON95" s="8"/>
      <c r="NOO95" s="8"/>
      <c r="NOP95" s="8"/>
      <c r="NOQ95" s="8"/>
      <c r="NOR95" s="8"/>
      <c r="NOS95" s="8"/>
      <c r="NOT95" s="8"/>
      <c r="NOU95" s="8"/>
      <c r="NOV95" s="8"/>
      <c r="NOW95" s="8"/>
      <c r="NOX95" s="8"/>
      <c r="NOY95" s="8"/>
      <c r="NOZ95" s="8"/>
      <c r="NPA95" s="8"/>
      <c r="NPB95" s="8"/>
      <c r="NPC95" s="8"/>
      <c r="NPD95" s="8"/>
      <c r="NPE95" s="8"/>
      <c r="NPF95" s="8"/>
      <c r="NPG95" s="8"/>
      <c r="NPH95" s="8"/>
      <c r="NPI95" s="8"/>
      <c r="NPJ95" s="8"/>
      <c r="NPK95" s="8"/>
      <c r="NPL95" s="8"/>
      <c r="NPM95" s="8"/>
      <c r="NPN95" s="8"/>
      <c r="NPO95" s="8"/>
      <c r="NPP95" s="8"/>
      <c r="NPQ95" s="8"/>
      <c r="NPR95" s="8"/>
      <c r="NPS95" s="8"/>
      <c r="NPT95" s="8"/>
      <c r="NPU95" s="8"/>
      <c r="NPV95" s="8"/>
      <c r="NPW95" s="8"/>
      <c r="NPX95" s="8"/>
      <c r="NPY95" s="8"/>
      <c r="NPZ95" s="8"/>
      <c r="NQA95" s="8"/>
      <c r="NQB95" s="8"/>
      <c r="NQC95" s="8"/>
      <c r="NQD95" s="8"/>
      <c r="NQE95" s="8"/>
      <c r="NQF95" s="8"/>
      <c r="NQG95" s="8"/>
      <c r="NQH95" s="8"/>
      <c r="NQI95" s="8"/>
      <c r="NQJ95" s="8"/>
      <c r="NQK95" s="8"/>
      <c r="NQL95" s="8"/>
      <c r="NQM95" s="8"/>
      <c r="NQN95" s="8"/>
      <c r="NQO95" s="8"/>
      <c r="NQP95" s="8"/>
      <c r="NQQ95" s="8"/>
      <c r="NQR95" s="8"/>
      <c r="NQS95" s="8"/>
      <c r="NQT95" s="8"/>
      <c r="NQU95" s="8"/>
      <c r="NQV95" s="8"/>
      <c r="NQW95" s="8"/>
      <c r="NQX95" s="8"/>
      <c r="NQY95" s="8"/>
      <c r="NQZ95" s="8"/>
      <c r="NRA95" s="8"/>
      <c r="NRB95" s="8"/>
      <c r="NRC95" s="8"/>
      <c r="NRD95" s="8"/>
      <c r="NRE95" s="8"/>
      <c r="NRF95" s="8"/>
      <c r="NRG95" s="8"/>
      <c r="NRH95" s="8"/>
      <c r="NRI95" s="8"/>
      <c r="NRJ95" s="8"/>
      <c r="NRK95" s="8"/>
      <c r="NRL95" s="8"/>
      <c r="NRM95" s="8"/>
      <c r="NRN95" s="8"/>
      <c r="NRO95" s="8"/>
      <c r="NRP95" s="8"/>
      <c r="NRQ95" s="8"/>
      <c r="NRR95" s="8"/>
      <c r="NRS95" s="8"/>
      <c r="NRT95" s="8"/>
      <c r="NRU95" s="8"/>
      <c r="NRV95" s="8"/>
      <c r="NRW95" s="8"/>
      <c r="NRX95" s="8"/>
      <c r="NRY95" s="8"/>
      <c r="NRZ95" s="8"/>
      <c r="NSA95" s="8"/>
      <c r="NSB95" s="8"/>
      <c r="NSC95" s="8"/>
      <c r="NSD95" s="8"/>
      <c r="NSE95" s="8"/>
      <c r="NSF95" s="8"/>
      <c r="NSG95" s="8"/>
      <c r="NSH95" s="8"/>
      <c r="NSI95" s="8"/>
      <c r="NSJ95" s="8"/>
      <c r="NSK95" s="8"/>
      <c r="NSL95" s="8"/>
      <c r="NSM95" s="8"/>
      <c r="NSN95" s="8"/>
      <c r="NSO95" s="8"/>
      <c r="NSP95" s="8"/>
      <c r="NSQ95" s="8"/>
      <c r="NSR95" s="8"/>
      <c r="NSS95" s="8"/>
      <c r="NST95" s="8"/>
      <c r="NSU95" s="8"/>
      <c r="NSV95" s="8"/>
      <c r="NSW95" s="8"/>
      <c r="NSX95" s="8"/>
      <c r="NSY95" s="8"/>
      <c r="NSZ95" s="8"/>
      <c r="NTA95" s="8"/>
      <c r="NTB95" s="8"/>
      <c r="NTC95" s="8"/>
      <c r="NTD95" s="8"/>
      <c r="NTE95" s="8"/>
      <c r="NTF95" s="8"/>
      <c r="NTG95" s="8"/>
      <c r="NTH95" s="8"/>
      <c r="NTI95" s="8"/>
      <c r="NTJ95" s="8"/>
      <c r="NTK95" s="8"/>
      <c r="NTL95" s="8"/>
      <c r="NTM95" s="8"/>
      <c r="NTN95" s="8"/>
      <c r="NTO95" s="8"/>
      <c r="NTP95" s="8"/>
      <c r="NTQ95" s="8"/>
      <c r="NTR95" s="8"/>
      <c r="NTS95" s="8"/>
      <c r="NTT95" s="8"/>
      <c r="NTU95" s="8"/>
      <c r="NTV95" s="8"/>
      <c r="NTW95" s="8"/>
      <c r="NTX95" s="8"/>
      <c r="NTY95" s="8"/>
      <c r="NTZ95" s="8"/>
      <c r="NUA95" s="8"/>
      <c r="NUB95" s="8"/>
      <c r="NUC95" s="8"/>
      <c r="NUD95" s="8"/>
      <c r="NUE95" s="8"/>
      <c r="NUF95" s="8"/>
      <c r="NUG95" s="8"/>
      <c r="NUH95" s="8"/>
      <c r="NUI95" s="8"/>
      <c r="NUJ95" s="8"/>
      <c r="NUK95" s="8"/>
      <c r="NUL95" s="8"/>
      <c r="NUM95" s="8"/>
      <c r="NUN95" s="8"/>
      <c r="NUO95" s="8"/>
      <c r="NUP95" s="8"/>
      <c r="NUQ95" s="8"/>
      <c r="NUR95" s="8"/>
      <c r="NUS95" s="8"/>
      <c r="NUT95" s="8"/>
      <c r="NUU95" s="8"/>
      <c r="NUV95" s="8"/>
      <c r="NUW95" s="8"/>
      <c r="NUX95" s="8"/>
      <c r="NUY95" s="8"/>
      <c r="NUZ95" s="8"/>
      <c r="NVA95" s="8"/>
      <c r="NVB95" s="8"/>
      <c r="NVC95" s="8"/>
      <c r="NVD95" s="8"/>
      <c r="NVE95" s="8"/>
      <c r="NVF95" s="8"/>
      <c r="NVG95" s="8"/>
      <c r="NVH95" s="8"/>
      <c r="NVI95" s="8"/>
      <c r="NVJ95" s="8"/>
      <c r="NVK95" s="8"/>
      <c r="NVL95" s="8"/>
      <c r="NVM95" s="8"/>
      <c r="NVN95" s="8"/>
      <c r="NVO95" s="8"/>
      <c r="NVP95" s="8"/>
      <c r="NVQ95" s="8"/>
      <c r="NVR95" s="8"/>
      <c r="NVS95" s="8"/>
      <c r="NVT95" s="8"/>
      <c r="NVU95" s="8"/>
      <c r="NVV95" s="8"/>
      <c r="NVW95" s="8"/>
      <c r="NVX95" s="8"/>
      <c r="NVY95" s="8"/>
      <c r="NVZ95" s="8"/>
      <c r="NWA95" s="8"/>
      <c r="NWB95" s="8"/>
      <c r="NWC95" s="8"/>
      <c r="NWD95" s="8"/>
      <c r="NWE95" s="8"/>
      <c r="NWF95" s="8"/>
      <c r="NWG95" s="8"/>
      <c r="NWH95" s="8"/>
      <c r="NWI95" s="8"/>
      <c r="NWJ95" s="8"/>
      <c r="NWK95" s="8"/>
      <c r="NWL95" s="8"/>
      <c r="NWM95" s="8"/>
      <c r="NWN95" s="8"/>
      <c r="NWO95" s="8"/>
      <c r="NWP95" s="8"/>
      <c r="NWQ95" s="8"/>
      <c r="NWR95" s="8"/>
      <c r="NWS95" s="8"/>
      <c r="NWT95" s="8"/>
      <c r="NWU95" s="8"/>
      <c r="NWV95" s="8"/>
      <c r="NWW95" s="8"/>
      <c r="NWX95" s="8"/>
      <c r="NWY95" s="8"/>
      <c r="NWZ95" s="8"/>
      <c r="NXA95" s="8"/>
      <c r="NXB95" s="8"/>
      <c r="NXC95" s="8"/>
      <c r="NXD95" s="8"/>
      <c r="NXE95" s="8"/>
      <c r="NXF95" s="8"/>
      <c r="NXG95" s="8"/>
      <c r="NXH95" s="8"/>
      <c r="NXI95" s="8"/>
      <c r="NXJ95" s="8"/>
      <c r="NXK95" s="8"/>
      <c r="NXL95" s="8"/>
      <c r="NXM95" s="8"/>
      <c r="NXN95" s="8"/>
      <c r="NXO95" s="8"/>
      <c r="NXP95" s="8"/>
      <c r="NXQ95" s="8"/>
      <c r="NXR95" s="8"/>
      <c r="NXS95" s="8"/>
      <c r="NXT95" s="8"/>
      <c r="NXU95" s="8"/>
      <c r="NXV95" s="8"/>
      <c r="NXW95" s="8"/>
      <c r="NXX95" s="8"/>
      <c r="NXY95" s="8"/>
      <c r="NXZ95" s="8"/>
      <c r="NYA95" s="8"/>
      <c r="NYB95" s="8"/>
      <c r="NYC95" s="8"/>
      <c r="NYD95" s="8"/>
      <c r="NYE95" s="8"/>
      <c r="NYF95" s="8"/>
      <c r="NYG95" s="8"/>
      <c r="NYH95" s="8"/>
      <c r="NYI95" s="8"/>
      <c r="NYJ95" s="8"/>
      <c r="NYK95" s="8"/>
      <c r="NYL95" s="8"/>
      <c r="NYM95" s="8"/>
      <c r="NYN95" s="8"/>
      <c r="NYO95" s="8"/>
      <c r="NYP95" s="8"/>
      <c r="NYQ95" s="8"/>
      <c r="NYR95" s="8"/>
      <c r="NYS95" s="8"/>
      <c r="NYT95" s="8"/>
      <c r="NYU95" s="8"/>
      <c r="NYV95" s="8"/>
      <c r="NYW95" s="8"/>
      <c r="NYX95" s="8"/>
      <c r="NYY95" s="8"/>
      <c r="NYZ95" s="8"/>
      <c r="NZA95" s="8"/>
      <c r="NZB95" s="8"/>
      <c r="NZC95" s="8"/>
      <c r="NZD95" s="8"/>
      <c r="NZE95" s="8"/>
      <c r="NZF95" s="8"/>
      <c r="NZG95" s="8"/>
      <c r="NZH95" s="8"/>
      <c r="NZI95" s="8"/>
      <c r="NZJ95" s="8"/>
      <c r="NZK95" s="8"/>
      <c r="NZL95" s="8"/>
      <c r="NZM95" s="8"/>
      <c r="NZN95" s="8"/>
      <c r="NZO95" s="8"/>
      <c r="NZP95" s="8"/>
      <c r="NZQ95" s="8"/>
      <c r="NZR95" s="8"/>
      <c r="NZS95" s="8"/>
      <c r="NZT95" s="8"/>
      <c r="NZU95" s="8"/>
      <c r="NZV95" s="8"/>
      <c r="NZW95" s="8"/>
      <c r="NZX95" s="8"/>
      <c r="NZY95" s="8"/>
      <c r="NZZ95" s="8"/>
      <c r="OAA95" s="8"/>
      <c r="OAB95" s="8"/>
      <c r="OAC95" s="8"/>
      <c r="OAD95" s="8"/>
      <c r="OAE95" s="8"/>
      <c r="OAF95" s="8"/>
      <c r="OAG95" s="8"/>
      <c r="OAH95" s="8"/>
      <c r="OAI95" s="8"/>
      <c r="OAJ95" s="8"/>
      <c r="OAK95" s="8"/>
      <c r="OAL95" s="8"/>
      <c r="OAM95" s="8"/>
      <c r="OAN95" s="8"/>
      <c r="OAO95" s="8"/>
      <c r="OAP95" s="8"/>
      <c r="OAQ95" s="8"/>
      <c r="OAR95" s="8"/>
      <c r="OAS95" s="8"/>
      <c r="OAT95" s="8"/>
      <c r="OAU95" s="8"/>
      <c r="OAV95" s="8"/>
      <c r="OAW95" s="8"/>
      <c r="OAX95" s="8"/>
      <c r="OAY95" s="8"/>
      <c r="OAZ95" s="8"/>
      <c r="OBA95" s="8"/>
      <c r="OBB95" s="8"/>
      <c r="OBC95" s="8"/>
      <c r="OBD95" s="8"/>
      <c r="OBE95" s="8"/>
      <c r="OBF95" s="8"/>
      <c r="OBG95" s="8"/>
      <c r="OBH95" s="8"/>
      <c r="OBI95" s="8"/>
      <c r="OBJ95" s="8"/>
      <c r="OBK95" s="8"/>
      <c r="OBL95" s="8"/>
      <c r="OBM95" s="8"/>
      <c r="OBN95" s="8"/>
      <c r="OBO95" s="8"/>
      <c r="OBP95" s="8"/>
      <c r="OBQ95" s="8"/>
      <c r="OBR95" s="8"/>
      <c r="OBS95" s="8"/>
      <c r="OBT95" s="8"/>
      <c r="OBU95" s="8"/>
      <c r="OBV95" s="8"/>
      <c r="OBW95" s="8"/>
      <c r="OBX95" s="8"/>
      <c r="OBY95" s="8"/>
      <c r="OBZ95" s="8"/>
      <c r="OCA95" s="8"/>
      <c r="OCB95" s="8"/>
      <c r="OCC95" s="8"/>
      <c r="OCD95" s="8"/>
      <c r="OCE95" s="8"/>
      <c r="OCF95" s="8"/>
      <c r="OCG95" s="8"/>
      <c r="OCH95" s="8"/>
      <c r="OCI95" s="8"/>
      <c r="OCJ95" s="8"/>
      <c r="OCK95" s="8"/>
      <c r="OCL95" s="8"/>
      <c r="OCM95" s="8"/>
      <c r="OCN95" s="8"/>
      <c r="OCO95" s="8"/>
      <c r="OCP95" s="8"/>
      <c r="OCQ95" s="8"/>
      <c r="OCR95" s="8"/>
      <c r="OCS95" s="8"/>
      <c r="OCT95" s="8"/>
      <c r="OCU95" s="8"/>
      <c r="OCV95" s="8"/>
      <c r="OCW95" s="8"/>
      <c r="OCX95" s="8"/>
      <c r="OCY95" s="8"/>
      <c r="OCZ95" s="8"/>
      <c r="ODA95" s="8"/>
      <c r="ODB95" s="8"/>
      <c r="ODC95" s="8"/>
      <c r="ODD95" s="8"/>
      <c r="ODE95" s="8"/>
      <c r="ODF95" s="8"/>
      <c r="ODG95" s="8"/>
      <c r="ODH95" s="8"/>
      <c r="ODI95" s="8"/>
      <c r="ODJ95" s="8"/>
      <c r="ODK95" s="8"/>
      <c r="ODL95" s="8"/>
      <c r="ODM95" s="8"/>
      <c r="ODN95" s="8"/>
      <c r="ODO95" s="8"/>
      <c r="ODP95" s="8"/>
      <c r="ODQ95" s="8"/>
      <c r="ODR95" s="8"/>
      <c r="ODS95" s="8"/>
      <c r="ODT95" s="8"/>
      <c r="ODU95" s="8"/>
      <c r="ODV95" s="8"/>
      <c r="ODW95" s="8"/>
      <c r="ODX95" s="8"/>
      <c r="ODY95" s="8"/>
      <c r="ODZ95" s="8"/>
      <c r="OEA95" s="8"/>
      <c r="OEB95" s="8"/>
      <c r="OEC95" s="8"/>
      <c r="OED95" s="8"/>
      <c r="OEE95" s="8"/>
      <c r="OEF95" s="8"/>
      <c r="OEG95" s="8"/>
      <c r="OEH95" s="8"/>
      <c r="OEI95" s="8"/>
      <c r="OEJ95" s="8"/>
      <c r="OEK95" s="8"/>
      <c r="OEL95" s="8"/>
      <c r="OEM95" s="8"/>
      <c r="OEN95" s="8"/>
      <c r="OEO95" s="8"/>
      <c r="OEP95" s="8"/>
      <c r="OEQ95" s="8"/>
      <c r="OER95" s="8"/>
      <c r="OES95" s="8"/>
      <c r="OET95" s="8"/>
      <c r="OEU95" s="8"/>
      <c r="OEV95" s="8"/>
      <c r="OEW95" s="8"/>
      <c r="OEX95" s="8"/>
      <c r="OEY95" s="8"/>
      <c r="OEZ95" s="8"/>
      <c r="OFA95" s="8"/>
      <c r="OFB95" s="8"/>
      <c r="OFC95" s="8"/>
      <c r="OFD95" s="8"/>
      <c r="OFE95" s="8"/>
      <c r="OFF95" s="8"/>
      <c r="OFG95" s="8"/>
      <c r="OFH95" s="8"/>
      <c r="OFI95" s="8"/>
      <c r="OFJ95" s="8"/>
      <c r="OFK95" s="8"/>
      <c r="OFL95" s="8"/>
      <c r="OFM95" s="8"/>
      <c r="OFN95" s="8"/>
      <c r="OFO95" s="8"/>
      <c r="OFP95" s="8"/>
      <c r="OFQ95" s="8"/>
      <c r="OFR95" s="8"/>
      <c r="OFS95" s="8"/>
      <c r="OFT95" s="8"/>
      <c r="OFU95" s="8"/>
      <c r="OFV95" s="8"/>
      <c r="OFW95" s="8"/>
      <c r="OFX95" s="8"/>
      <c r="OFY95" s="8"/>
      <c r="OFZ95" s="8"/>
      <c r="OGA95" s="8"/>
      <c r="OGB95" s="8"/>
      <c r="OGC95" s="8"/>
      <c r="OGD95" s="8"/>
      <c r="OGE95" s="8"/>
      <c r="OGF95" s="8"/>
      <c r="OGG95" s="8"/>
      <c r="OGH95" s="8"/>
      <c r="OGI95" s="8"/>
      <c r="OGJ95" s="8"/>
      <c r="OGK95" s="8"/>
      <c r="OGL95" s="8"/>
      <c r="OGM95" s="8"/>
      <c r="OGN95" s="8"/>
      <c r="OGO95" s="8"/>
      <c r="OGP95" s="8"/>
      <c r="OGQ95" s="8"/>
      <c r="OGR95" s="8"/>
      <c r="OGS95" s="8"/>
      <c r="OGT95" s="8"/>
      <c r="OGU95" s="8"/>
      <c r="OGV95" s="8"/>
      <c r="OGW95" s="8"/>
      <c r="OGX95" s="8"/>
      <c r="OGY95" s="8"/>
      <c r="OGZ95" s="8"/>
      <c r="OHA95" s="8"/>
      <c r="OHB95" s="8"/>
      <c r="OHC95" s="8"/>
      <c r="OHD95" s="8"/>
      <c r="OHE95" s="8"/>
      <c r="OHF95" s="8"/>
      <c r="OHG95" s="8"/>
      <c r="OHH95" s="8"/>
      <c r="OHI95" s="8"/>
      <c r="OHJ95" s="8"/>
      <c r="OHK95" s="8"/>
      <c r="OHL95" s="8"/>
      <c r="OHM95" s="8"/>
      <c r="OHN95" s="8"/>
      <c r="OHO95" s="8"/>
      <c r="OHP95" s="8"/>
      <c r="OHQ95" s="8"/>
      <c r="OHR95" s="8"/>
      <c r="OHS95" s="8"/>
      <c r="OHT95" s="8"/>
      <c r="OHU95" s="8"/>
      <c r="OHV95" s="8"/>
      <c r="OHW95" s="8"/>
      <c r="OHX95" s="8"/>
      <c r="OHY95" s="8"/>
      <c r="OHZ95" s="8"/>
      <c r="OIA95" s="8"/>
      <c r="OIB95" s="8"/>
      <c r="OIC95" s="8"/>
      <c r="OID95" s="8"/>
      <c r="OIE95" s="8"/>
      <c r="OIF95" s="8"/>
      <c r="OIG95" s="8"/>
      <c r="OIH95" s="8"/>
      <c r="OII95" s="8"/>
      <c r="OIJ95" s="8"/>
      <c r="OIK95" s="8"/>
      <c r="OIL95" s="8"/>
      <c r="OIM95" s="8"/>
      <c r="OIN95" s="8"/>
      <c r="OIO95" s="8"/>
      <c r="OIP95" s="8"/>
      <c r="OIQ95" s="8"/>
      <c r="OIR95" s="8"/>
      <c r="OIS95" s="8"/>
      <c r="OIT95" s="8"/>
      <c r="OIU95" s="8"/>
      <c r="OIV95" s="8"/>
      <c r="OIW95" s="8"/>
      <c r="OIX95" s="8"/>
      <c r="OIY95" s="8"/>
      <c r="OIZ95" s="8"/>
      <c r="OJA95" s="8"/>
      <c r="OJB95" s="8"/>
      <c r="OJC95" s="8"/>
      <c r="OJD95" s="8"/>
      <c r="OJE95" s="8"/>
      <c r="OJF95" s="8"/>
      <c r="OJG95" s="8"/>
      <c r="OJH95" s="8"/>
      <c r="OJI95" s="8"/>
      <c r="OJJ95" s="8"/>
      <c r="OJK95" s="8"/>
      <c r="OJL95" s="8"/>
      <c r="OJM95" s="8"/>
      <c r="OJN95" s="8"/>
      <c r="OJO95" s="8"/>
      <c r="OJP95" s="8"/>
      <c r="OJQ95" s="8"/>
      <c r="OJR95" s="8"/>
      <c r="OJS95" s="8"/>
      <c r="OJT95" s="8"/>
      <c r="OJU95" s="8"/>
      <c r="OJV95" s="8"/>
      <c r="OJW95" s="8"/>
      <c r="OJX95" s="8"/>
      <c r="OJY95" s="8"/>
      <c r="OJZ95" s="8"/>
      <c r="OKA95" s="8"/>
      <c r="OKB95" s="8"/>
      <c r="OKC95" s="8"/>
      <c r="OKD95" s="8"/>
      <c r="OKE95" s="8"/>
      <c r="OKF95" s="8"/>
      <c r="OKG95" s="8"/>
      <c r="OKH95" s="8"/>
      <c r="OKI95" s="8"/>
      <c r="OKJ95" s="8"/>
      <c r="OKK95" s="8"/>
      <c r="OKL95" s="8"/>
      <c r="OKM95" s="8"/>
      <c r="OKN95" s="8"/>
      <c r="OKO95" s="8"/>
      <c r="OKP95" s="8"/>
      <c r="OKQ95" s="8"/>
      <c r="OKR95" s="8"/>
      <c r="OKS95" s="8"/>
      <c r="OKT95" s="8"/>
      <c r="OKU95" s="8"/>
      <c r="OKV95" s="8"/>
      <c r="OKW95" s="8"/>
      <c r="OKX95" s="8"/>
      <c r="OKY95" s="8"/>
      <c r="OKZ95" s="8"/>
      <c r="OLA95" s="8"/>
      <c r="OLB95" s="8"/>
      <c r="OLC95" s="8"/>
      <c r="OLD95" s="8"/>
      <c r="OLE95" s="8"/>
      <c r="OLF95" s="8"/>
      <c r="OLG95" s="8"/>
      <c r="OLH95" s="8"/>
      <c r="OLI95" s="8"/>
      <c r="OLJ95" s="8"/>
      <c r="OLK95" s="8"/>
      <c r="OLL95" s="8"/>
      <c r="OLM95" s="8"/>
      <c r="OLN95" s="8"/>
      <c r="OLO95" s="8"/>
      <c r="OLP95" s="8"/>
      <c r="OLQ95" s="8"/>
      <c r="OLR95" s="8"/>
      <c r="OLS95" s="8"/>
      <c r="OLT95" s="8"/>
      <c r="OLU95" s="8"/>
      <c r="OLV95" s="8"/>
      <c r="OLW95" s="8"/>
      <c r="OLX95" s="8"/>
      <c r="OLY95" s="8"/>
      <c r="OLZ95" s="8"/>
      <c r="OMA95" s="8"/>
      <c r="OMB95" s="8"/>
      <c r="OMC95" s="8"/>
      <c r="OMD95" s="8"/>
      <c r="OME95" s="8"/>
      <c r="OMF95" s="8"/>
      <c r="OMG95" s="8"/>
      <c r="OMH95" s="8"/>
      <c r="OMI95" s="8"/>
      <c r="OMJ95" s="8"/>
      <c r="OMK95" s="8"/>
      <c r="OML95" s="8"/>
      <c r="OMM95" s="8"/>
      <c r="OMN95" s="8"/>
      <c r="OMO95" s="8"/>
      <c r="OMP95" s="8"/>
      <c r="OMQ95" s="8"/>
      <c r="OMR95" s="8"/>
      <c r="OMS95" s="8"/>
      <c r="OMT95" s="8"/>
      <c r="OMU95" s="8"/>
      <c r="OMV95" s="8"/>
      <c r="OMW95" s="8"/>
      <c r="OMX95" s="8"/>
      <c r="OMY95" s="8"/>
      <c r="OMZ95" s="8"/>
      <c r="ONA95" s="8"/>
      <c r="ONB95" s="8"/>
      <c r="ONC95" s="8"/>
      <c r="OND95" s="8"/>
      <c r="ONE95" s="8"/>
      <c r="ONF95" s="8"/>
      <c r="ONG95" s="8"/>
      <c r="ONH95" s="8"/>
      <c r="ONI95" s="8"/>
      <c r="ONJ95" s="8"/>
      <c r="ONK95" s="8"/>
      <c r="ONL95" s="8"/>
      <c r="ONM95" s="8"/>
      <c r="ONN95" s="8"/>
      <c r="ONO95" s="8"/>
      <c r="ONP95" s="8"/>
      <c r="ONQ95" s="8"/>
      <c r="ONR95" s="8"/>
      <c r="ONS95" s="8"/>
      <c r="ONT95" s="8"/>
      <c r="ONU95" s="8"/>
      <c r="ONV95" s="8"/>
      <c r="ONW95" s="8"/>
      <c r="ONX95" s="8"/>
      <c r="ONY95" s="8"/>
      <c r="ONZ95" s="8"/>
      <c r="OOA95" s="8"/>
      <c r="OOB95" s="8"/>
      <c r="OOC95" s="8"/>
      <c r="OOD95" s="8"/>
      <c r="OOE95" s="8"/>
      <c r="OOF95" s="8"/>
      <c r="OOG95" s="8"/>
      <c r="OOH95" s="8"/>
      <c r="OOI95" s="8"/>
      <c r="OOJ95" s="8"/>
      <c r="OOK95" s="8"/>
      <c r="OOL95" s="8"/>
      <c r="OOM95" s="8"/>
      <c r="OON95" s="8"/>
      <c r="OOO95" s="8"/>
      <c r="OOP95" s="8"/>
      <c r="OOQ95" s="8"/>
      <c r="OOR95" s="8"/>
      <c r="OOS95" s="8"/>
      <c r="OOT95" s="8"/>
      <c r="OOU95" s="8"/>
      <c r="OOV95" s="8"/>
      <c r="OOW95" s="8"/>
      <c r="OOX95" s="8"/>
      <c r="OOY95" s="8"/>
      <c r="OOZ95" s="8"/>
      <c r="OPA95" s="8"/>
      <c r="OPB95" s="8"/>
      <c r="OPC95" s="8"/>
      <c r="OPD95" s="8"/>
      <c r="OPE95" s="8"/>
      <c r="OPF95" s="8"/>
      <c r="OPG95" s="8"/>
      <c r="OPH95" s="8"/>
      <c r="OPI95" s="8"/>
      <c r="OPJ95" s="8"/>
      <c r="OPK95" s="8"/>
      <c r="OPL95" s="8"/>
      <c r="OPM95" s="8"/>
      <c r="OPN95" s="8"/>
      <c r="OPO95" s="8"/>
      <c r="OPP95" s="8"/>
      <c r="OPQ95" s="8"/>
      <c r="OPR95" s="8"/>
      <c r="OPS95" s="8"/>
      <c r="OPT95" s="8"/>
      <c r="OPU95" s="8"/>
      <c r="OPV95" s="8"/>
      <c r="OPW95" s="8"/>
      <c r="OPX95" s="8"/>
      <c r="OPY95" s="8"/>
      <c r="OPZ95" s="8"/>
      <c r="OQA95" s="8"/>
      <c r="OQB95" s="8"/>
      <c r="OQC95" s="8"/>
      <c r="OQD95" s="8"/>
      <c r="OQE95" s="8"/>
      <c r="OQF95" s="8"/>
      <c r="OQG95" s="8"/>
      <c r="OQH95" s="8"/>
      <c r="OQI95" s="8"/>
      <c r="OQJ95" s="8"/>
      <c r="OQK95" s="8"/>
      <c r="OQL95" s="8"/>
      <c r="OQM95" s="8"/>
      <c r="OQN95" s="8"/>
      <c r="OQO95" s="8"/>
      <c r="OQP95" s="8"/>
      <c r="OQQ95" s="8"/>
      <c r="OQR95" s="8"/>
      <c r="OQS95" s="8"/>
      <c r="OQT95" s="8"/>
      <c r="OQU95" s="8"/>
      <c r="OQV95" s="8"/>
      <c r="OQW95" s="8"/>
      <c r="OQX95" s="8"/>
      <c r="OQY95" s="8"/>
      <c r="OQZ95" s="8"/>
      <c r="ORA95" s="8"/>
      <c r="ORB95" s="8"/>
      <c r="ORC95" s="8"/>
      <c r="ORD95" s="8"/>
      <c r="ORE95" s="8"/>
      <c r="ORF95" s="8"/>
      <c r="ORG95" s="8"/>
      <c r="ORH95" s="8"/>
      <c r="ORI95" s="8"/>
      <c r="ORJ95" s="8"/>
      <c r="ORK95" s="8"/>
      <c r="ORL95" s="8"/>
      <c r="ORM95" s="8"/>
      <c r="ORN95" s="8"/>
      <c r="ORO95" s="8"/>
      <c r="ORP95" s="8"/>
      <c r="ORQ95" s="8"/>
      <c r="ORR95" s="8"/>
      <c r="ORS95" s="8"/>
      <c r="ORT95" s="8"/>
      <c r="ORU95" s="8"/>
      <c r="ORV95" s="8"/>
      <c r="ORW95" s="8"/>
      <c r="ORX95" s="8"/>
      <c r="ORY95" s="8"/>
      <c r="ORZ95" s="8"/>
      <c r="OSA95" s="8"/>
      <c r="OSB95" s="8"/>
      <c r="OSC95" s="8"/>
      <c r="OSD95" s="8"/>
      <c r="OSE95" s="8"/>
      <c r="OSF95" s="8"/>
      <c r="OSG95" s="8"/>
      <c r="OSH95" s="8"/>
      <c r="OSI95" s="8"/>
      <c r="OSJ95" s="8"/>
      <c r="OSK95" s="8"/>
      <c r="OSL95" s="8"/>
      <c r="OSM95" s="8"/>
      <c r="OSN95" s="8"/>
      <c r="OSO95" s="8"/>
      <c r="OSP95" s="8"/>
      <c r="OSQ95" s="8"/>
      <c r="OSR95" s="8"/>
      <c r="OSS95" s="8"/>
      <c r="OST95" s="8"/>
      <c r="OSU95" s="8"/>
      <c r="OSV95" s="8"/>
      <c r="OSW95" s="8"/>
      <c r="OSX95" s="8"/>
      <c r="OSY95" s="8"/>
      <c r="OSZ95" s="8"/>
      <c r="OTA95" s="8"/>
      <c r="OTB95" s="8"/>
      <c r="OTC95" s="8"/>
      <c r="OTD95" s="8"/>
      <c r="OTE95" s="8"/>
      <c r="OTF95" s="8"/>
      <c r="OTG95" s="8"/>
      <c r="OTH95" s="8"/>
      <c r="OTI95" s="8"/>
      <c r="OTJ95" s="8"/>
      <c r="OTK95" s="8"/>
      <c r="OTL95" s="8"/>
      <c r="OTM95" s="8"/>
      <c r="OTN95" s="8"/>
      <c r="OTO95" s="8"/>
      <c r="OTP95" s="8"/>
      <c r="OTQ95" s="8"/>
      <c r="OTR95" s="8"/>
      <c r="OTS95" s="8"/>
      <c r="OTT95" s="8"/>
      <c r="OTU95" s="8"/>
      <c r="OTV95" s="8"/>
      <c r="OTW95" s="8"/>
      <c r="OTX95" s="8"/>
      <c r="OTY95" s="8"/>
      <c r="OTZ95" s="8"/>
      <c r="OUA95" s="8"/>
      <c r="OUB95" s="8"/>
      <c r="OUC95" s="8"/>
      <c r="OUD95" s="8"/>
      <c r="OUE95" s="8"/>
      <c r="OUF95" s="8"/>
      <c r="OUG95" s="8"/>
      <c r="OUH95" s="8"/>
      <c r="OUI95" s="8"/>
      <c r="OUJ95" s="8"/>
      <c r="OUK95" s="8"/>
      <c r="OUL95" s="8"/>
      <c r="OUM95" s="8"/>
      <c r="OUN95" s="8"/>
      <c r="OUO95" s="8"/>
      <c r="OUP95" s="8"/>
      <c r="OUQ95" s="8"/>
      <c r="OUR95" s="8"/>
      <c r="OUS95" s="8"/>
      <c r="OUT95" s="8"/>
      <c r="OUU95" s="8"/>
      <c r="OUV95" s="8"/>
      <c r="OUW95" s="8"/>
      <c r="OUX95" s="8"/>
      <c r="OUY95" s="8"/>
      <c r="OUZ95" s="8"/>
      <c r="OVA95" s="8"/>
      <c r="OVB95" s="8"/>
      <c r="OVC95" s="8"/>
      <c r="OVD95" s="8"/>
      <c r="OVE95" s="8"/>
      <c r="OVF95" s="8"/>
      <c r="OVG95" s="8"/>
      <c r="OVH95" s="8"/>
      <c r="OVI95" s="8"/>
      <c r="OVJ95" s="8"/>
      <c r="OVK95" s="8"/>
      <c r="OVL95" s="8"/>
      <c r="OVM95" s="8"/>
      <c r="OVN95" s="8"/>
      <c r="OVO95" s="8"/>
      <c r="OVP95" s="8"/>
      <c r="OVQ95" s="8"/>
      <c r="OVR95" s="8"/>
      <c r="OVS95" s="8"/>
      <c r="OVT95" s="8"/>
      <c r="OVU95" s="8"/>
      <c r="OVV95" s="8"/>
      <c r="OVW95" s="8"/>
      <c r="OVX95" s="8"/>
      <c r="OVY95" s="8"/>
      <c r="OVZ95" s="8"/>
      <c r="OWA95" s="8"/>
      <c r="OWB95" s="8"/>
      <c r="OWC95" s="8"/>
      <c r="OWD95" s="8"/>
      <c r="OWE95" s="8"/>
      <c r="OWF95" s="8"/>
      <c r="OWG95" s="8"/>
      <c r="OWH95" s="8"/>
      <c r="OWI95" s="8"/>
      <c r="OWJ95" s="8"/>
      <c r="OWK95" s="8"/>
      <c r="OWL95" s="8"/>
      <c r="OWM95" s="8"/>
      <c r="OWN95" s="8"/>
      <c r="OWO95" s="8"/>
      <c r="OWP95" s="8"/>
      <c r="OWQ95" s="8"/>
      <c r="OWR95" s="8"/>
      <c r="OWS95" s="8"/>
      <c r="OWT95" s="8"/>
      <c r="OWU95" s="8"/>
      <c r="OWV95" s="8"/>
      <c r="OWW95" s="8"/>
      <c r="OWX95" s="8"/>
      <c r="OWY95" s="8"/>
      <c r="OWZ95" s="8"/>
      <c r="OXA95" s="8"/>
      <c r="OXB95" s="8"/>
      <c r="OXC95" s="8"/>
      <c r="OXD95" s="8"/>
      <c r="OXE95" s="8"/>
      <c r="OXF95" s="8"/>
      <c r="OXG95" s="8"/>
      <c r="OXH95" s="8"/>
      <c r="OXI95" s="8"/>
      <c r="OXJ95" s="8"/>
      <c r="OXK95" s="8"/>
      <c r="OXL95" s="8"/>
      <c r="OXM95" s="8"/>
      <c r="OXN95" s="8"/>
      <c r="OXO95" s="8"/>
      <c r="OXP95" s="8"/>
      <c r="OXQ95" s="8"/>
      <c r="OXR95" s="8"/>
      <c r="OXS95" s="8"/>
      <c r="OXT95" s="8"/>
      <c r="OXU95" s="8"/>
      <c r="OXV95" s="8"/>
      <c r="OXW95" s="8"/>
      <c r="OXX95" s="8"/>
      <c r="OXY95" s="8"/>
      <c r="OXZ95" s="8"/>
      <c r="OYA95" s="8"/>
      <c r="OYB95" s="8"/>
      <c r="OYC95" s="8"/>
      <c r="OYD95" s="8"/>
      <c r="OYE95" s="8"/>
      <c r="OYF95" s="8"/>
      <c r="OYG95" s="8"/>
      <c r="OYH95" s="8"/>
      <c r="OYI95" s="8"/>
      <c r="OYJ95" s="8"/>
      <c r="OYK95" s="8"/>
      <c r="OYL95" s="8"/>
      <c r="OYM95" s="8"/>
      <c r="OYN95" s="8"/>
      <c r="OYO95" s="8"/>
      <c r="OYP95" s="8"/>
      <c r="OYQ95" s="8"/>
      <c r="OYR95" s="8"/>
      <c r="OYS95" s="8"/>
      <c r="OYT95" s="8"/>
      <c r="OYU95" s="8"/>
      <c r="OYV95" s="8"/>
      <c r="OYW95" s="8"/>
      <c r="OYX95" s="8"/>
      <c r="OYY95" s="8"/>
      <c r="OYZ95" s="8"/>
      <c r="OZA95" s="8"/>
      <c r="OZB95" s="8"/>
      <c r="OZC95" s="8"/>
      <c r="OZD95" s="8"/>
      <c r="OZE95" s="8"/>
      <c r="OZF95" s="8"/>
      <c r="OZG95" s="8"/>
      <c r="OZH95" s="8"/>
      <c r="OZI95" s="8"/>
      <c r="OZJ95" s="8"/>
      <c r="OZK95" s="8"/>
      <c r="OZL95" s="8"/>
      <c r="OZM95" s="8"/>
      <c r="OZN95" s="8"/>
      <c r="OZO95" s="8"/>
      <c r="OZP95" s="8"/>
      <c r="OZQ95" s="8"/>
      <c r="OZR95" s="8"/>
      <c r="OZS95" s="8"/>
      <c r="OZT95" s="8"/>
      <c r="OZU95" s="8"/>
      <c r="OZV95" s="8"/>
      <c r="OZW95" s="8"/>
      <c r="OZX95" s="8"/>
      <c r="OZY95" s="8"/>
      <c r="OZZ95" s="8"/>
      <c r="PAA95" s="8"/>
      <c r="PAB95" s="8"/>
      <c r="PAC95" s="8"/>
      <c r="PAD95" s="8"/>
      <c r="PAE95" s="8"/>
      <c r="PAF95" s="8"/>
      <c r="PAG95" s="8"/>
      <c r="PAH95" s="8"/>
      <c r="PAI95" s="8"/>
      <c r="PAJ95" s="8"/>
      <c r="PAK95" s="8"/>
      <c r="PAL95" s="8"/>
      <c r="PAM95" s="8"/>
      <c r="PAN95" s="8"/>
      <c r="PAO95" s="8"/>
      <c r="PAP95" s="8"/>
      <c r="PAQ95" s="8"/>
      <c r="PAR95" s="8"/>
      <c r="PAS95" s="8"/>
      <c r="PAT95" s="8"/>
      <c r="PAU95" s="8"/>
      <c r="PAV95" s="8"/>
      <c r="PAW95" s="8"/>
      <c r="PAX95" s="8"/>
      <c r="PAY95" s="8"/>
      <c r="PAZ95" s="8"/>
      <c r="PBA95" s="8"/>
      <c r="PBB95" s="8"/>
      <c r="PBC95" s="8"/>
      <c r="PBD95" s="8"/>
      <c r="PBE95" s="8"/>
      <c r="PBF95" s="8"/>
      <c r="PBG95" s="8"/>
      <c r="PBH95" s="8"/>
      <c r="PBI95" s="8"/>
      <c r="PBJ95" s="8"/>
      <c r="PBK95" s="8"/>
      <c r="PBL95" s="8"/>
      <c r="PBM95" s="8"/>
      <c r="PBN95" s="8"/>
      <c r="PBO95" s="8"/>
      <c r="PBP95" s="8"/>
      <c r="PBQ95" s="8"/>
      <c r="PBR95" s="8"/>
      <c r="PBS95" s="8"/>
      <c r="PBT95" s="8"/>
      <c r="PBU95" s="8"/>
      <c r="PBV95" s="8"/>
      <c r="PBW95" s="8"/>
      <c r="PBX95" s="8"/>
      <c r="PBY95" s="8"/>
      <c r="PBZ95" s="8"/>
      <c r="PCA95" s="8"/>
      <c r="PCB95" s="8"/>
      <c r="PCC95" s="8"/>
      <c r="PCD95" s="8"/>
      <c r="PCE95" s="8"/>
      <c r="PCF95" s="8"/>
      <c r="PCG95" s="8"/>
      <c r="PCH95" s="8"/>
      <c r="PCI95" s="8"/>
      <c r="PCJ95" s="8"/>
      <c r="PCK95" s="8"/>
      <c r="PCL95" s="8"/>
      <c r="PCM95" s="8"/>
      <c r="PCN95" s="8"/>
      <c r="PCO95" s="8"/>
      <c r="PCP95" s="8"/>
      <c r="PCQ95" s="8"/>
      <c r="PCR95" s="8"/>
      <c r="PCS95" s="8"/>
      <c r="PCT95" s="8"/>
      <c r="PCU95" s="8"/>
      <c r="PCV95" s="8"/>
      <c r="PCW95" s="8"/>
      <c r="PCX95" s="8"/>
      <c r="PCY95" s="8"/>
      <c r="PCZ95" s="8"/>
      <c r="PDA95" s="8"/>
      <c r="PDB95" s="8"/>
      <c r="PDC95" s="8"/>
      <c r="PDD95" s="8"/>
      <c r="PDE95" s="8"/>
      <c r="PDF95" s="8"/>
      <c r="PDG95" s="8"/>
      <c r="PDH95" s="8"/>
      <c r="PDI95" s="8"/>
      <c r="PDJ95" s="8"/>
      <c r="PDK95" s="8"/>
      <c r="PDL95" s="8"/>
      <c r="PDM95" s="8"/>
      <c r="PDN95" s="8"/>
      <c r="PDO95" s="8"/>
      <c r="PDP95" s="8"/>
      <c r="PDQ95" s="8"/>
      <c r="PDR95" s="8"/>
      <c r="PDS95" s="8"/>
      <c r="PDT95" s="8"/>
      <c r="PDU95" s="8"/>
      <c r="PDV95" s="8"/>
      <c r="PDW95" s="8"/>
      <c r="PDX95" s="8"/>
      <c r="PDY95" s="8"/>
      <c r="PDZ95" s="8"/>
      <c r="PEA95" s="8"/>
      <c r="PEB95" s="8"/>
      <c r="PEC95" s="8"/>
      <c r="PED95" s="8"/>
      <c r="PEE95" s="8"/>
      <c r="PEF95" s="8"/>
      <c r="PEG95" s="8"/>
      <c r="PEH95" s="8"/>
      <c r="PEI95" s="8"/>
      <c r="PEJ95" s="8"/>
      <c r="PEK95" s="8"/>
      <c r="PEL95" s="8"/>
      <c r="PEM95" s="8"/>
      <c r="PEN95" s="8"/>
      <c r="PEO95" s="8"/>
      <c r="PEP95" s="8"/>
      <c r="PEQ95" s="8"/>
      <c r="PER95" s="8"/>
      <c r="PES95" s="8"/>
      <c r="PET95" s="8"/>
      <c r="PEU95" s="8"/>
      <c r="PEV95" s="8"/>
      <c r="PEW95" s="8"/>
      <c r="PEX95" s="8"/>
      <c r="PEY95" s="8"/>
      <c r="PEZ95" s="8"/>
      <c r="PFA95" s="8"/>
      <c r="PFB95" s="8"/>
      <c r="PFC95" s="8"/>
      <c r="PFD95" s="8"/>
      <c r="PFE95" s="8"/>
      <c r="PFF95" s="8"/>
      <c r="PFG95" s="8"/>
      <c r="PFH95" s="8"/>
      <c r="PFI95" s="8"/>
      <c r="PFJ95" s="8"/>
      <c r="PFK95" s="8"/>
      <c r="PFL95" s="8"/>
      <c r="PFM95" s="8"/>
      <c r="PFN95" s="8"/>
      <c r="PFO95" s="8"/>
      <c r="PFP95" s="8"/>
      <c r="PFQ95" s="8"/>
      <c r="PFR95" s="8"/>
      <c r="PFS95" s="8"/>
      <c r="PFT95" s="8"/>
      <c r="PFU95" s="8"/>
      <c r="PFV95" s="8"/>
      <c r="PFW95" s="8"/>
      <c r="PFX95" s="8"/>
      <c r="PFY95" s="8"/>
      <c r="PFZ95" s="8"/>
      <c r="PGA95" s="8"/>
      <c r="PGB95" s="8"/>
      <c r="PGC95" s="8"/>
      <c r="PGD95" s="8"/>
      <c r="PGE95" s="8"/>
      <c r="PGF95" s="8"/>
      <c r="PGG95" s="8"/>
      <c r="PGH95" s="8"/>
      <c r="PGI95" s="8"/>
      <c r="PGJ95" s="8"/>
      <c r="PGK95" s="8"/>
      <c r="PGL95" s="8"/>
      <c r="PGM95" s="8"/>
      <c r="PGN95" s="8"/>
      <c r="PGO95" s="8"/>
      <c r="PGP95" s="8"/>
      <c r="PGQ95" s="8"/>
      <c r="PGR95" s="8"/>
      <c r="PGS95" s="8"/>
      <c r="PGT95" s="8"/>
      <c r="PGU95" s="8"/>
      <c r="PGV95" s="8"/>
      <c r="PGW95" s="8"/>
      <c r="PGX95" s="8"/>
      <c r="PGY95" s="8"/>
      <c r="PGZ95" s="8"/>
      <c r="PHA95" s="8"/>
      <c r="PHB95" s="8"/>
      <c r="PHC95" s="8"/>
      <c r="PHD95" s="8"/>
      <c r="PHE95" s="8"/>
      <c r="PHF95" s="8"/>
      <c r="PHG95" s="8"/>
      <c r="PHH95" s="8"/>
      <c r="PHI95" s="8"/>
      <c r="PHJ95" s="8"/>
      <c r="PHK95" s="8"/>
      <c r="PHL95" s="8"/>
      <c r="PHM95" s="8"/>
      <c r="PHN95" s="8"/>
      <c r="PHO95" s="8"/>
      <c r="PHP95" s="8"/>
      <c r="PHQ95" s="8"/>
      <c r="PHR95" s="8"/>
      <c r="PHS95" s="8"/>
      <c r="PHT95" s="8"/>
      <c r="PHU95" s="8"/>
      <c r="PHV95" s="8"/>
      <c r="PHW95" s="8"/>
      <c r="PHX95" s="8"/>
      <c r="PHY95" s="8"/>
      <c r="PHZ95" s="8"/>
      <c r="PIA95" s="8"/>
      <c r="PIB95" s="8"/>
      <c r="PIC95" s="8"/>
      <c r="PID95" s="8"/>
      <c r="PIE95" s="8"/>
      <c r="PIF95" s="8"/>
      <c r="PIG95" s="8"/>
      <c r="PIH95" s="8"/>
      <c r="PII95" s="8"/>
      <c r="PIJ95" s="8"/>
      <c r="PIK95" s="8"/>
      <c r="PIL95" s="8"/>
      <c r="PIM95" s="8"/>
      <c r="PIN95" s="8"/>
      <c r="PIO95" s="8"/>
      <c r="PIP95" s="8"/>
      <c r="PIQ95" s="8"/>
      <c r="PIR95" s="8"/>
      <c r="PIS95" s="8"/>
      <c r="PIT95" s="8"/>
      <c r="PIU95" s="8"/>
      <c r="PIV95" s="8"/>
      <c r="PIW95" s="8"/>
      <c r="PIX95" s="8"/>
      <c r="PIY95" s="8"/>
      <c r="PIZ95" s="8"/>
      <c r="PJA95" s="8"/>
      <c r="PJB95" s="8"/>
      <c r="PJC95" s="8"/>
      <c r="PJD95" s="8"/>
      <c r="PJE95" s="8"/>
      <c r="PJF95" s="8"/>
      <c r="PJG95" s="8"/>
      <c r="PJH95" s="8"/>
      <c r="PJI95" s="8"/>
      <c r="PJJ95" s="8"/>
      <c r="PJK95" s="8"/>
      <c r="PJL95" s="8"/>
      <c r="PJM95" s="8"/>
      <c r="PJN95" s="8"/>
      <c r="PJO95" s="8"/>
      <c r="PJP95" s="8"/>
      <c r="PJQ95" s="8"/>
      <c r="PJR95" s="8"/>
      <c r="PJS95" s="8"/>
      <c r="PJT95" s="8"/>
      <c r="PJU95" s="8"/>
      <c r="PJV95" s="8"/>
      <c r="PJW95" s="8"/>
      <c r="PJX95" s="8"/>
      <c r="PJY95" s="8"/>
      <c r="PJZ95" s="8"/>
      <c r="PKA95" s="8"/>
      <c r="PKB95" s="8"/>
      <c r="PKC95" s="8"/>
      <c r="PKD95" s="8"/>
      <c r="PKE95" s="8"/>
      <c r="PKF95" s="8"/>
      <c r="PKG95" s="8"/>
      <c r="PKH95" s="8"/>
      <c r="PKI95" s="8"/>
      <c r="PKJ95" s="8"/>
      <c r="PKK95" s="8"/>
      <c r="PKL95" s="8"/>
      <c r="PKM95" s="8"/>
      <c r="PKN95" s="8"/>
      <c r="PKO95" s="8"/>
      <c r="PKP95" s="8"/>
      <c r="PKQ95" s="8"/>
      <c r="PKR95" s="8"/>
      <c r="PKS95" s="8"/>
      <c r="PKT95" s="8"/>
      <c r="PKU95" s="8"/>
      <c r="PKV95" s="8"/>
      <c r="PKW95" s="8"/>
      <c r="PKX95" s="8"/>
      <c r="PKY95" s="8"/>
      <c r="PKZ95" s="8"/>
      <c r="PLA95" s="8"/>
      <c r="PLB95" s="8"/>
      <c r="PLC95" s="8"/>
      <c r="PLD95" s="8"/>
      <c r="PLE95" s="8"/>
      <c r="PLF95" s="8"/>
      <c r="PLG95" s="8"/>
      <c r="PLH95" s="8"/>
      <c r="PLI95" s="8"/>
      <c r="PLJ95" s="8"/>
      <c r="PLK95" s="8"/>
      <c r="PLL95" s="8"/>
      <c r="PLM95" s="8"/>
      <c r="PLN95" s="8"/>
      <c r="PLO95" s="8"/>
      <c r="PLP95" s="8"/>
      <c r="PLQ95" s="8"/>
      <c r="PLR95" s="8"/>
      <c r="PLS95" s="8"/>
      <c r="PLT95" s="8"/>
      <c r="PLU95" s="8"/>
      <c r="PLV95" s="8"/>
      <c r="PLW95" s="8"/>
      <c r="PLX95" s="8"/>
      <c r="PLY95" s="8"/>
      <c r="PLZ95" s="8"/>
      <c r="PMA95" s="8"/>
      <c r="PMB95" s="8"/>
      <c r="PMC95" s="8"/>
      <c r="PMD95" s="8"/>
      <c r="PME95" s="8"/>
      <c r="PMF95" s="8"/>
      <c r="PMG95" s="8"/>
      <c r="PMH95" s="8"/>
      <c r="PMI95" s="8"/>
      <c r="PMJ95" s="8"/>
      <c r="PMK95" s="8"/>
      <c r="PML95" s="8"/>
      <c r="PMM95" s="8"/>
      <c r="PMN95" s="8"/>
      <c r="PMO95" s="8"/>
      <c r="PMP95" s="8"/>
      <c r="PMQ95" s="8"/>
      <c r="PMR95" s="8"/>
      <c r="PMS95" s="8"/>
      <c r="PMT95" s="8"/>
      <c r="PMU95" s="8"/>
      <c r="PMV95" s="8"/>
      <c r="PMW95" s="8"/>
      <c r="PMX95" s="8"/>
      <c r="PMY95" s="8"/>
      <c r="PMZ95" s="8"/>
      <c r="PNA95" s="8"/>
      <c r="PNB95" s="8"/>
      <c r="PNC95" s="8"/>
      <c r="PND95" s="8"/>
      <c r="PNE95" s="8"/>
      <c r="PNF95" s="8"/>
      <c r="PNG95" s="8"/>
      <c r="PNH95" s="8"/>
      <c r="PNI95" s="8"/>
      <c r="PNJ95" s="8"/>
      <c r="PNK95" s="8"/>
      <c r="PNL95" s="8"/>
      <c r="PNM95" s="8"/>
      <c r="PNN95" s="8"/>
      <c r="PNO95" s="8"/>
      <c r="PNP95" s="8"/>
      <c r="PNQ95" s="8"/>
      <c r="PNR95" s="8"/>
      <c r="PNS95" s="8"/>
      <c r="PNT95" s="8"/>
      <c r="PNU95" s="8"/>
      <c r="PNV95" s="8"/>
      <c r="PNW95" s="8"/>
      <c r="PNX95" s="8"/>
      <c r="PNY95" s="8"/>
      <c r="PNZ95" s="8"/>
      <c r="POA95" s="8"/>
      <c r="POB95" s="8"/>
      <c r="POC95" s="8"/>
      <c r="POD95" s="8"/>
      <c r="POE95" s="8"/>
      <c r="POF95" s="8"/>
      <c r="POG95" s="8"/>
      <c r="POH95" s="8"/>
      <c r="POI95" s="8"/>
      <c r="POJ95" s="8"/>
      <c r="POK95" s="8"/>
      <c r="POL95" s="8"/>
      <c r="POM95" s="8"/>
      <c r="PON95" s="8"/>
      <c r="POO95" s="8"/>
      <c r="POP95" s="8"/>
      <c r="POQ95" s="8"/>
      <c r="POR95" s="8"/>
      <c r="POS95" s="8"/>
      <c r="POT95" s="8"/>
      <c r="POU95" s="8"/>
      <c r="POV95" s="8"/>
      <c r="POW95" s="8"/>
      <c r="POX95" s="8"/>
      <c r="POY95" s="8"/>
      <c r="POZ95" s="8"/>
      <c r="PPA95" s="8"/>
      <c r="PPB95" s="8"/>
      <c r="PPC95" s="8"/>
      <c r="PPD95" s="8"/>
      <c r="PPE95" s="8"/>
      <c r="PPF95" s="8"/>
      <c r="PPG95" s="8"/>
      <c r="PPH95" s="8"/>
      <c r="PPI95" s="8"/>
      <c r="PPJ95" s="8"/>
      <c r="PPK95" s="8"/>
      <c r="PPL95" s="8"/>
      <c r="PPM95" s="8"/>
      <c r="PPN95" s="8"/>
      <c r="PPO95" s="8"/>
      <c r="PPP95" s="8"/>
      <c r="PPQ95" s="8"/>
      <c r="PPR95" s="8"/>
      <c r="PPS95" s="8"/>
      <c r="PPT95" s="8"/>
      <c r="PPU95" s="8"/>
      <c r="PPV95" s="8"/>
      <c r="PPW95" s="8"/>
      <c r="PPX95" s="8"/>
      <c r="PPY95" s="8"/>
      <c r="PPZ95" s="8"/>
      <c r="PQA95" s="8"/>
      <c r="PQB95" s="8"/>
      <c r="PQC95" s="8"/>
      <c r="PQD95" s="8"/>
      <c r="PQE95" s="8"/>
      <c r="PQF95" s="8"/>
      <c r="PQG95" s="8"/>
      <c r="PQH95" s="8"/>
      <c r="PQI95" s="8"/>
      <c r="PQJ95" s="8"/>
      <c r="PQK95" s="8"/>
      <c r="PQL95" s="8"/>
      <c r="PQM95" s="8"/>
      <c r="PQN95" s="8"/>
      <c r="PQO95" s="8"/>
      <c r="PQP95" s="8"/>
      <c r="PQQ95" s="8"/>
      <c r="PQR95" s="8"/>
      <c r="PQS95" s="8"/>
      <c r="PQT95" s="8"/>
      <c r="PQU95" s="8"/>
      <c r="PQV95" s="8"/>
      <c r="PQW95" s="8"/>
      <c r="PQX95" s="8"/>
      <c r="PQY95" s="8"/>
      <c r="PQZ95" s="8"/>
      <c r="PRA95" s="8"/>
      <c r="PRB95" s="8"/>
      <c r="PRC95" s="8"/>
      <c r="PRD95" s="8"/>
      <c r="PRE95" s="8"/>
      <c r="PRF95" s="8"/>
      <c r="PRG95" s="8"/>
      <c r="PRH95" s="8"/>
      <c r="PRI95" s="8"/>
      <c r="PRJ95" s="8"/>
      <c r="PRK95" s="8"/>
      <c r="PRL95" s="8"/>
      <c r="PRM95" s="8"/>
      <c r="PRN95" s="8"/>
      <c r="PRO95" s="8"/>
      <c r="PRP95" s="8"/>
      <c r="PRQ95" s="8"/>
      <c r="PRR95" s="8"/>
      <c r="PRS95" s="8"/>
      <c r="PRT95" s="8"/>
      <c r="PRU95" s="8"/>
      <c r="PRV95" s="8"/>
      <c r="PRW95" s="8"/>
      <c r="PRX95" s="8"/>
      <c r="PRY95" s="8"/>
      <c r="PRZ95" s="8"/>
      <c r="PSA95" s="8"/>
      <c r="PSB95" s="8"/>
      <c r="PSC95" s="8"/>
      <c r="PSD95" s="8"/>
      <c r="PSE95" s="8"/>
      <c r="PSF95" s="8"/>
      <c r="PSG95" s="8"/>
      <c r="PSH95" s="8"/>
      <c r="PSI95" s="8"/>
      <c r="PSJ95" s="8"/>
      <c r="PSK95" s="8"/>
      <c r="PSL95" s="8"/>
      <c r="PSM95" s="8"/>
      <c r="PSN95" s="8"/>
      <c r="PSO95" s="8"/>
      <c r="PSP95" s="8"/>
      <c r="PSQ95" s="8"/>
      <c r="PSR95" s="8"/>
      <c r="PSS95" s="8"/>
      <c r="PST95" s="8"/>
      <c r="PSU95" s="8"/>
      <c r="PSV95" s="8"/>
      <c r="PSW95" s="8"/>
      <c r="PSX95" s="8"/>
      <c r="PSY95" s="8"/>
      <c r="PSZ95" s="8"/>
      <c r="PTA95" s="8"/>
      <c r="PTB95" s="8"/>
      <c r="PTC95" s="8"/>
      <c r="PTD95" s="8"/>
      <c r="PTE95" s="8"/>
      <c r="PTF95" s="8"/>
      <c r="PTG95" s="8"/>
      <c r="PTH95" s="8"/>
      <c r="PTI95" s="8"/>
      <c r="PTJ95" s="8"/>
      <c r="PTK95" s="8"/>
      <c r="PTL95" s="8"/>
      <c r="PTM95" s="8"/>
      <c r="PTN95" s="8"/>
      <c r="PTO95" s="8"/>
      <c r="PTP95" s="8"/>
      <c r="PTQ95" s="8"/>
      <c r="PTR95" s="8"/>
      <c r="PTS95" s="8"/>
      <c r="PTT95" s="8"/>
      <c r="PTU95" s="8"/>
      <c r="PTV95" s="8"/>
      <c r="PTW95" s="8"/>
      <c r="PTX95" s="8"/>
      <c r="PTY95" s="8"/>
      <c r="PTZ95" s="8"/>
      <c r="PUA95" s="8"/>
      <c r="PUB95" s="8"/>
      <c r="PUC95" s="8"/>
      <c r="PUD95" s="8"/>
      <c r="PUE95" s="8"/>
      <c r="PUF95" s="8"/>
      <c r="PUG95" s="8"/>
      <c r="PUH95" s="8"/>
      <c r="PUI95" s="8"/>
      <c r="PUJ95" s="8"/>
      <c r="PUK95" s="8"/>
      <c r="PUL95" s="8"/>
      <c r="PUM95" s="8"/>
      <c r="PUN95" s="8"/>
      <c r="PUO95" s="8"/>
      <c r="PUP95" s="8"/>
      <c r="PUQ95" s="8"/>
      <c r="PUR95" s="8"/>
      <c r="PUS95" s="8"/>
      <c r="PUT95" s="8"/>
      <c r="PUU95" s="8"/>
      <c r="PUV95" s="8"/>
      <c r="PUW95" s="8"/>
      <c r="PUX95" s="8"/>
      <c r="PUY95" s="8"/>
      <c r="PUZ95" s="8"/>
      <c r="PVA95" s="8"/>
      <c r="PVB95" s="8"/>
      <c r="PVC95" s="8"/>
      <c r="PVD95" s="8"/>
      <c r="PVE95" s="8"/>
      <c r="PVF95" s="8"/>
      <c r="PVG95" s="8"/>
      <c r="PVH95" s="8"/>
      <c r="PVI95" s="8"/>
      <c r="PVJ95" s="8"/>
      <c r="PVK95" s="8"/>
      <c r="PVL95" s="8"/>
      <c r="PVM95" s="8"/>
      <c r="PVN95" s="8"/>
      <c r="PVO95" s="8"/>
      <c r="PVP95" s="8"/>
      <c r="PVQ95" s="8"/>
      <c r="PVR95" s="8"/>
      <c r="PVS95" s="8"/>
      <c r="PVT95" s="8"/>
      <c r="PVU95" s="8"/>
      <c r="PVV95" s="8"/>
      <c r="PVW95" s="8"/>
      <c r="PVX95" s="8"/>
      <c r="PVY95" s="8"/>
      <c r="PVZ95" s="8"/>
      <c r="PWA95" s="8"/>
      <c r="PWB95" s="8"/>
      <c r="PWC95" s="8"/>
      <c r="PWD95" s="8"/>
      <c r="PWE95" s="8"/>
      <c r="PWF95" s="8"/>
      <c r="PWG95" s="8"/>
      <c r="PWH95" s="8"/>
      <c r="PWI95" s="8"/>
      <c r="PWJ95" s="8"/>
      <c r="PWK95" s="8"/>
      <c r="PWL95" s="8"/>
      <c r="PWM95" s="8"/>
      <c r="PWN95" s="8"/>
      <c r="PWO95" s="8"/>
      <c r="PWP95" s="8"/>
      <c r="PWQ95" s="8"/>
      <c r="PWR95" s="8"/>
      <c r="PWS95" s="8"/>
      <c r="PWT95" s="8"/>
      <c r="PWU95" s="8"/>
      <c r="PWV95" s="8"/>
      <c r="PWW95" s="8"/>
      <c r="PWX95" s="8"/>
      <c r="PWY95" s="8"/>
      <c r="PWZ95" s="8"/>
      <c r="PXA95" s="8"/>
      <c r="PXB95" s="8"/>
      <c r="PXC95" s="8"/>
      <c r="PXD95" s="8"/>
      <c r="PXE95" s="8"/>
      <c r="PXF95" s="8"/>
      <c r="PXG95" s="8"/>
      <c r="PXH95" s="8"/>
      <c r="PXI95" s="8"/>
      <c r="PXJ95" s="8"/>
      <c r="PXK95" s="8"/>
      <c r="PXL95" s="8"/>
      <c r="PXM95" s="8"/>
      <c r="PXN95" s="8"/>
      <c r="PXO95" s="8"/>
      <c r="PXP95" s="8"/>
      <c r="PXQ95" s="8"/>
      <c r="PXR95" s="8"/>
      <c r="PXS95" s="8"/>
      <c r="PXT95" s="8"/>
      <c r="PXU95" s="8"/>
      <c r="PXV95" s="8"/>
      <c r="PXW95" s="8"/>
      <c r="PXX95" s="8"/>
      <c r="PXY95" s="8"/>
      <c r="PXZ95" s="8"/>
      <c r="PYA95" s="8"/>
      <c r="PYB95" s="8"/>
      <c r="PYC95" s="8"/>
      <c r="PYD95" s="8"/>
      <c r="PYE95" s="8"/>
      <c r="PYF95" s="8"/>
      <c r="PYG95" s="8"/>
      <c r="PYH95" s="8"/>
      <c r="PYI95" s="8"/>
      <c r="PYJ95" s="8"/>
      <c r="PYK95" s="8"/>
      <c r="PYL95" s="8"/>
      <c r="PYM95" s="8"/>
      <c r="PYN95" s="8"/>
      <c r="PYO95" s="8"/>
      <c r="PYP95" s="8"/>
      <c r="PYQ95" s="8"/>
      <c r="PYR95" s="8"/>
      <c r="PYS95" s="8"/>
      <c r="PYT95" s="8"/>
      <c r="PYU95" s="8"/>
      <c r="PYV95" s="8"/>
      <c r="PYW95" s="8"/>
      <c r="PYX95" s="8"/>
      <c r="PYY95" s="8"/>
      <c r="PYZ95" s="8"/>
      <c r="PZA95" s="8"/>
      <c r="PZB95" s="8"/>
      <c r="PZC95" s="8"/>
      <c r="PZD95" s="8"/>
      <c r="PZE95" s="8"/>
      <c r="PZF95" s="8"/>
      <c r="PZG95" s="8"/>
      <c r="PZH95" s="8"/>
      <c r="PZI95" s="8"/>
      <c r="PZJ95" s="8"/>
      <c r="PZK95" s="8"/>
      <c r="PZL95" s="8"/>
      <c r="PZM95" s="8"/>
      <c r="PZN95" s="8"/>
      <c r="PZO95" s="8"/>
      <c r="PZP95" s="8"/>
      <c r="PZQ95" s="8"/>
      <c r="PZR95" s="8"/>
      <c r="PZS95" s="8"/>
      <c r="PZT95" s="8"/>
      <c r="PZU95" s="8"/>
      <c r="PZV95" s="8"/>
      <c r="PZW95" s="8"/>
      <c r="PZX95" s="8"/>
      <c r="PZY95" s="8"/>
      <c r="PZZ95" s="8"/>
      <c r="QAA95" s="8"/>
      <c r="QAB95" s="8"/>
      <c r="QAC95" s="8"/>
      <c r="QAD95" s="8"/>
      <c r="QAE95" s="8"/>
      <c r="QAF95" s="8"/>
      <c r="QAG95" s="8"/>
      <c r="QAH95" s="8"/>
      <c r="QAI95" s="8"/>
      <c r="QAJ95" s="8"/>
      <c r="QAK95" s="8"/>
      <c r="QAL95" s="8"/>
      <c r="QAM95" s="8"/>
      <c r="QAN95" s="8"/>
      <c r="QAO95" s="8"/>
      <c r="QAP95" s="8"/>
      <c r="QAQ95" s="8"/>
      <c r="QAR95" s="8"/>
      <c r="QAS95" s="8"/>
      <c r="QAT95" s="8"/>
      <c r="QAU95" s="8"/>
      <c r="QAV95" s="8"/>
      <c r="QAW95" s="8"/>
      <c r="QAX95" s="8"/>
      <c r="QAY95" s="8"/>
      <c r="QAZ95" s="8"/>
      <c r="QBA95" s="8"/>
      <c r="QBB95" s="8"/>
      <c r="QBC95" s="8"/>
      <c r="QBD95" s="8"/>
      <c r="QBE95" s="8"/>
      <c r="QBF95" s="8"/>
      <c r="QBG95" s="8"/>
      <c r="QBH95" s="8"/>
      <c r="QBI95" s="8"/>
      <c r="QBJ95" s="8"/>
      <c r="QBK95" s="8"/>
      <c r="QBL95" s="8"/>
      <c r="QBM95" s="8"/>
      <c r="QBN95" s="8"/>
      <c r="QBO95" s="8"/>
      <c r="QBP95" s="8"/>
      <c r="QBQ95" s="8"/>
      <c r="QBR95" s="8"/>
      <c r="QBS95" s="8"/>
      <c r="QBT95" s="8"/>
      <c r="QBU95" s="8"/>
      <c r="QBV95" s="8"/>
      <c r="QBW95" s="8"/>
      <c r="QBX95" s="8"/>
      <c r="QBY95" s="8"/>
      <c r="QBZ95" s="8"/>
      <c r="QCA95" s="8"/>
      <c r="QCB95" s="8"/>
      <c r="QCC95" s="8"/>
      <c r="QCD95" s="8"/>
      <c r="QCE95" s="8"/>
      <c r="QCF95" s="8"/>
      <c r="QCG95" s="8"/>
      <c r="QCH95" s="8"/>
      <c r="QCI95" s="8"/>
      <c r="QCJ95" s="8"/>
      <c r="QCK95" s="8"/>
      <c r="QCL95" s="8"/>
      <c r="QCM95" s="8"/>
      <c r="QCN95" s="8"/>
      <c r="QCO95" s="8"/>
      <c r="QCP95" s="8"/>
      <c r="QCQ95" s="8"/>
      <c r="QCR95" s="8"/>
      <c r="QCS95" s="8"/>
      <c r="QCT95" s="8"/>
      <c r="QCU95" s="8"/>
      <c r="QCV95" s="8"/>
      <c r="QCW95" s="8"/>
      <c r="QCX95" s="8"/>
      <c r="QCY95" s="8"/>
      <c r="QCZ95" s="8"/>
      <c r="QDA95" s="8"/>
      <c r="QDB95" s="8"/>
      <c r="QDC95" s="8"/>
      <c r="QDD95" s="8"/>
      <c r="QDE95" s="8"/>
      <c r="QDF95" s="8"/>
      <c r="QDG95" s="8"/>
      <c r="QDH95" s="8"/>
      <c r="QDI95" s="8"/>
      <c r="QDJ95" s="8"/>
      <c r="QDK95" s="8"/>
      <c r="QDL95" s="8"/>
      <c r="QDM95" s="8"/>
      <c r="QDN95" s="8"/>
      <c r="QDO95" s="8"/>
      <c r="QDP95" s="8"/>
      <c r="QDQ95" s="8"/>
      <c r="QDR95" s="8"/>
      <c r="QDS95" s="8"/>
      <c r="QDT95" s="8"/>
      <c r="QDU95" s="8"/>
      <c r="QDV95" s="8"/>
      <c r="QDW95" s="8"/>
      <c r="QDX95" s="8"/>
      <c r="QDY95" s="8"/>
      <c r="QDZ95" s="8"/>
      <c r="QEA95" s="8"/>
      <c r="QEB95" s="8"/>
      <c r="QEC95" s="8"/>
      <c r="QED95" s="8"/>
      <c r="QEE95" s="8"/>
      <c r="QEF95" s="8"/>
      <c r="QEG95" s="8"/>
      <c r="QEH95" s="8"/>
      <c r="QEI95" s="8"/>
      <c r="QEJ95" s="8"/>
      <c r="QEK95" s="8"/>
      <c r="QEL95" s="8"/>
      <c r="QEM95" s="8"/>
      <c r="QEN95" s="8"/>
      <c r="QEO95" s="8"/>
      <c r="QEP95" s="8"/>
      <c r="QEQ95" s="8"/>
      <c r="QER95" s="8"/>
      <c r="QES95" s="8"/>
      <c r="QET95" s="8"/>
      <c r="QEU95" s="8"/>
      <c r="QEV95" s="8"/>
      <c r="QEW95" s="8"/>
      <c r="QEX95" s="8"/>
      <c r="QEY95" s="8"/>
      <c r="QEZ95" s="8"/>
      <c r="QFA95" s="8"/>
      <c r="QFB95" s="8"/>
      <c r="QFC95" s="8"/>
      <c r="QFD95" s="8"/>
      <c r="QFE95" s="8"/>
      <c r="QFF95" s="8"/>
      <c r="QFG95" s="8"/>
      <c r="QFH95" s="8"/>
      <c r="QFI95" s="8"/>
      <c r="QFJ95" s="8"/>
      <c r="QFK95" s="8"/>
      <c r="QFL95" s="8"/>
      <c r="QFM95" s="8"/>
      <c r="QFN95" s="8"/>
      <c r="QFO95" s="8"/>
      <c r="QFP95" s="8"/>
      <c r="QFQ95" s="8"/>
      <c r="QFR95" s="8"/>
      <c r="QFS95" s="8"/>
      <c r="QFT95" s="8"/>
      <c r="QFU95" s="8"/>
      <c r="QFV95" s="8"/>
      <c r="QFW95" s="8"/>
      <c r="QFX95" s="8"/>
      <c r="QFY95" s="8"/>
      <c r="QFZ95" s="8"/>
      <c r="QGA95" s="8"/>
      <c r="QGB95" s="8"/>
      <c r="QGC95" s="8"/>
      <c r="QGD95" s="8"/>
      <c r="QGE95" s="8"/>
      <c r="QGF95" s="8"/>
      <c r="QGG95" s="8"/>
      <c r="QGH95" s="8"/>
      <c r="QGI95" s="8"/>
      <c r="QGJ95" s="8"/>
      <c r="QGK95" s="8"/>
      <c r="QGL95" s="8"/>
      <c r="QGM95" s="8"/>
      <c r="QGN95" s="8"/>
      <c r="QGO95" s="8"/>
      <c r="QGP95" s="8"/>
      <c r="QGQ95" s="8"/>
      <c r="QGR95" s="8"/>
      <c r="QGS95" s="8"/>
      <c r="QGT95" s="8"/>
      <c r="QGU95" s="8"/>
      <c r="QGV95" s="8"/>
      <c r="QGW95" s="8"/>
      <c r="QGX95" s="8"/>
      <c r="QGY95" s="8"/>
      <c r="QGZ95" s="8"/>
      <c r="QHA95" s="8"/>
      <c r="QHB95" s="8"/>
      <c r="QHC95" s="8"/>
      <c r="QHD95" s="8"/>
      <c r="QHE95" s="8"/>
      <c r="QHF95" s="8"/>
      <c r="QHG95" s="8"/>
      <c r="QHH95" s="8"/>
      <c r="QHI95" s="8"/>
      <c r="QHJ95" s="8"/>
      <c r="QHK95" s="8"/>
      <c r="QHL95" s="8"/>
      <c r="QHM95" s="8"/>
      <c r="QHN95" s="8"/>
      <c r="QHO95" s="8"/>
      <c r="QHP95" s="8"/>
      <c r="QHQ95" s="8"/>
      <c r="QHR95" s="8"/>
      <c r="QHS95" s="8"/>
      <c r="QHT95" s="8"/>
      <c r="QHU95" s="8"/>
      <c r="QHV95" s="8"/>
      <c r="QHW95" s="8"/>
      <c r="QHX95" s="8"/>
      <c r="QHY95" s="8"/>
      <c r="QHZ95" s="8"/>
      <c r="QIA95" s="8"/>
      <c r="QIB95" s="8"/>
      <c r="QIC95" s="8"/>
      <c r="QID95" s="8"/>
      <c r="QIE95" s="8"/>
      <c r="QIF95" s="8"/>
      <c r="QIG95" s="8"/>
      <c r="QIH95" s="8"/>
      <c r="QII95" s="8"/>
      <c r="QIJ95" s="8"/>
      <c r="QIK95" s="8"/>
      <c r="QIL95" s="8"/>
      <c r="QIM95" s="8"/>
      <c r="QIN95" s="8"/>
      <c r="QIO95" s="8"/>
      <c r="QIP95" s="8"/>
      <c r="QIQ95" s="8"/>
      <c r="QIR95" s="8"/>
      <c r="QIS95" s="8"/>
      <c r="QIT95" s="8"/>
      <c r="QIU95" s="8"/>
      <c r="QIV95" s="8"/>
      <c r="QIW95" s="8"/>
      <c r="QIX95" s="8"/>
      <c r="QIY95" s="8"/>
      <c r="QIZ95" s="8"/>
      <c r="QJA95" s="8"/>
      <c r="QJB95" s="8"/>
      <c r="QJC95" s="8"/>
      <c r="QJD95" s="8"/>
      <c r="QJE95" s="8"/>
      <c r="QJF95" s="8"/>
      <c r="QJG95" s="8"/>
      <c r="QJH95" s="8"/>
      <c r="QJI95" s="8"/>
      <c r="QJJ95" s="8"/>
      <c r="QJK95" s="8"/>
      <c r="QJL95" s="8"/>
      <c r="QJM95" s="8"/>
      <c r="QJN95" s="8"/>
      <c r="QJO95" s="8"/>
      <c r="QJP95" s="8"/>
      <c r="QJQ95" s="8"/>
      <c r="QJR95" s="8"/>
      <c r="QJS95" s="8"/>
      <c r="QJT95" s="8"/>
      <c r="QJU95" s="8"/>
      <c r="QJV95" s="8"/>
      <c r="QJW95" s="8"/>
      <c r="QJX95" s="8"/>
      <c r="QJY95" s="8"/>
      <c r="QJZ95" s="8"/>
      <c r="QKA95" s="8"/>
      <c r="QKB95" s="8"/>
      <c r="QKC95" s="8"/>
      <c r="QKD95" s="8"/>
      <c r="QKE95" s="8"/>
      <c r="QKF95" s="8"/>
      <c r="QKG95" s="8"/>
      <c r="QKH95" s="8"/>
      <c r="QKI95" s="8"/>
      <c r="QKJ95" s="8"/>
      <c r="QKK95" s="8"/>
      <c r="QKL95" s="8"/>
      <c r="QKM95" s="8"/>
      <c r="QKN95" s="8"/>
      <c r="QKO95" s="8"/>
      <c r="QKP95" s="8"/>
      <c r="QKQ95" s="8"/>
      <c r="QKR95" s="8"/>
      <c r="QKS95" s="8"/>
      <c r="QKT95" s="8"/>
      <c r="QKU95" s="8"/>
      <c r="QKV95" s="8"/>
      <c r="QKW95" s="8"/>
      <c r="QKX95" s="8"/>
      <c r="QKY95" s="8"/>
      <c r="QKZ95" s="8"/>
      <c r="QLA95" s="8"/>
      <c r="QLB95" s="8"/>
      <c r="QLC95" s="8"/>
      <c r="QLD95" s="8"/>
      <c r="QLE95" s="8"/>
      <c r="QLF95" s="8"/>
      <c r="QLG95" s="8"/>
      <c r="QLH95" s="8"/>
      <c r="QLI95" s="8"/>
      <c r="QLJ95" s="8"/>
      <c r="QLK95" s="8"/>
      <c r="QLL95" s="8"/>
      <c r="QLM95" s="8"/>
      <c r="QLN95" s="8"/>
      <c r="QLO95" s="8"/>
      <c r="QLP95" s="8"/>
      <c r="QLQ95" s="8"/>
      <c r="QLR95" s="8"/>
      <c r="QLS95" s="8"/>
      <c r="QLT95" s="8"/>
      <c r="QLU95" s="8"/>
      <c r="QLV95" s="8"/>
      <c r="QLW95" s="8"/>
      <c r="QLX95" s="8"/>
      <c r="QLY95" s="8"/>
      <c r="QLZ95" s="8"/>
      <c r="QMA95" s="8"/>
      <c r="QMB95" s="8"/>
      <c r="QMC95" s="8"/>
      <c r="QMD95" s="8"/>
      <c r="QME95" s="8"/>
      <c r="QMF95" s="8"/>
      <c r="QMG95" s="8"/>
      <c r="QMH95" s="8"/>
      <c r="QMI95" s="8"/>
      <c r="QMJ95" s="8"/>
      <c r="QMK95" s="8"/>
      <c r="QML95" s="8"/>
      <c r="QMM95" s="8"/>
      <c r="QMN95" s="8"/>
      <c r="QMO95" s="8"/>
      <c r="QMP95" s="8"/>
      <c r="QMQ95" s="8"/>
      <c r="QMR95" s="8"/>
      <c r="QMS95" s="8"/>
      <c r="QMT95" s="8"/>
      <c r="QMU95" s="8"/>
      <c r="QMV95" s="8"/>
      <c r="QMW95" s="8"/>
      <c r="QMX95" s="8"/>
      <c r="QMY95" s="8"/>
      <c r="QMZ95" s="8"/>
      <c r="QNA95" s="8"/>
      <c r="QNB95" s="8"/>
      <c r="QNC95" s="8"/>
      <c r="QND95" s="8"/>
      <c r="QNE95" s="8"/>
      <c r="QNF95" s="8"/>
      <c r="QNG95" s="8"/>
      <c r="QNH95" s="8"/>
      <c r="QNI95" s="8"/>
      <c r="QNJ95" s="8"/>
      <c r="QNK95" s="8"/>
      <c r="QNL95" s="8"/>
      <c r="QNM95" s="8"/>
      <c r="QNN95" s="8"/>
      <c r="QNO95" s="8"/>
      <c r="QNP95" s="8"/>
      <c r="QNQ95" s="8"/>
      <c r="QNR95" s="8"/>
      <c r="QNS95" s="8"/>
      <c r="QNT95" s="8"/>
      <c r="QNU95" s="8"/>
      <c r="QNV95" s="8"/>
      <c r="QNW95" s="8"/>
      <c r="QNX95" s="8"/>
      <c r="QNY95" s="8"/>
      <c r="QNZ95" s="8"/>
      <c r="QOA95" s="8"/>
      <c r="QOB95" s="8"/>
      <c r="QOC95" s="8"/>
      <c r="QOD95" s="8"/>
      <c r="QOE95" s="8"/>
      <c r="QOF95" s="8"/>
      <c r="QOG95" s="8"/>
      <c r="QOH95" s="8"/>
      <c r="QOI95" s="8"/>
      <c r="QOJ95" s="8"/>
      <c r="QOK95" s="8"/>
      <c r="QOL95" s="8"/>
      <c r="QOM95" s="8"/>
      <c r="QON95" s="8"/>
      <c r="QOO95" s="8"/>
      <c r="QOP95" s="8"/>
      <c r="QOQ95" s="8"/>
      <c r="QOR95" s="8"/>
      <c r="QOS95" s="8"/>
      <c r="QOT95" s="8"/>
      <c r="QOU95" s="8"/>
      <c r="QOV95" s="8"/>
      <c r="QOW95" s="8"/>
      <c r="QOX95" s="8"/>
      <c r="QOY95" s="8"/>
      <c r="QOZ95" s="8"/>
      <c r="QPA95" s="8"/>
      <c r="QPB95" s="8"/>
      <c r="QPC95" s="8"/>
      <c r="QPD95" s="8"/>
      <c r="QPE95" s="8"/>
      <c r="QPF95" s="8"/>
      <c r="QPG95" s="8"/>
      <c r="QPH95" s="8"/>
      <c r="QPI95" s="8"/>
      <c r="QPJ95" s="8"/>
      <c r="QPK95" s="8"/>
      <c r="QPL95" s="8"/>
      <c r="QPM95" s="8"/>
      <c r="QPN95" s="8"/>
      <c r="QPO95" s="8"/>
      <c r="QPP95" s="8"/>
      <c r="QPQ95" s="8"/>
      <c r="QPR95" s="8"/>
      <c r="QPS95" s="8"/>
      <c r="QPT95" s="8"/>
      <c r="QPU95" s="8"/>
      <c r="QPV95" s="8"/>
      <c r="QPW95" s="8"/>
      <c r="QPX95" s="8"/>
      <c r="QPY95" s="8"/>
      <c r="QPZ95" s="8"/>
      <c r="QQA95" s="8"/>
      <c r="QQB95" s="8"/>
      <c r="QQC95" s="8"/>
      <c r="QQD95" s="8"/>
      <c r="QQE95" s="8"/>
      <c r="QQF95" s="8"/>
      <c r="QQG95" s="8"/>
      <c r="QQH95" s="8"/>
      <c r="QQI95" s="8"/>
      <c r="QQJ95" s="8"/>
      <c r="QQK95" s="8"/>
      <c r="QQL95" s="8"/>
      <c r="QQM95" s="8"/>
      <c r="QQN95" s="8"/>
      <c r="QQO95" s="8"/>
      <c r="QQP95" s="8"/>
      <c r="QQQ95" s="8"/>
      <c r="QQR95" s="8"/>
      <c r="QQS95" s="8"/>
      <c r="QQT95" s="8"/>
      <c r="QQU95" s="8"/>
      <c r="QQV95" s="8"/>
      <c r="QQW95" s="8"/>
      <c r="QQX95" s="8"/>
      <c r="QQY95" s="8"/>
      <c r="QQZ95" s="8"/>
      <c r="QRA95" s="8"/>
      <c r="QRB95" s="8"/>
      <c r="QRC95" s="8"/>
      <c r="QRD95" s="8"/>
      <c r="QRE95" s="8"/>
      <c r="QRF95" s="8"/>
      <c r="QRG95" s="8"/>
      <c r="QRH95" s="8"/>
      <c r="QRI95" s="8"/>
      <c r="QRJ95" s="8"/>
      <c r="QRK95" s="8"/>
      <c r="QRL95" s="8"/>
      <c r="QRM95" s="8"/>
      <c r="QRN95" s="8"/>
      <c r="QRO95" s="8"/>
      <c r="QRP95" s="8"/>
      <c r="QRQ95" s="8"/>
      <c r="QRR95" s="8"/>
      <c r="QRS95" s="8"/>
      <c r="QRT95" s="8"/>
      <c r="QRU95" s="8"/>
      <c r="QRV95" s="8"/>
      <c r="QRW95" s="8"/>
      <c r="QRX95" s="8"/>
      <c r="QRY95" s="8"/>
      <c r="QRZ95" s="8"/>
      <c r="QSA95" s="8"/>
      <c r="QSB95" s="8"/>
      <c r="QSC95" s="8"/>
      <c r="QSD95" s="8"/>
      <c r="QSE95" s="8"/>
      <c r="QSF95" s="8"/>
      <c r="QSG95" s="8"/>
      <c r="QSH95" s="8"/>
      <c r="QSI95" s="8"/>
      <c r="QSJ95" s="8"/>
      <c r="QSK95" s="8"/>
      <c r="QSL95" s="8"/>
      <c r="QSM95" s="8"/>
      <c r="QSN95" s="8"/>
      <c r="QSO95" s="8"/>
      <c r="QSP95" s="8"/>
      <c r="QSQ95" s="8"/>
      <c r="QSR95" s="8"/>
      <c r="QSS95" s="8"/>
      <c r="QST95" s="8"/>
      <c r="QSU95" s="8"/>
      <c r="QSV95" s="8"/>
      <c r="QSW95" s="8"/>
      <c r="QSX95" s="8"/>
      <c r="QSY95" s="8"/>
      <c r="QSZ95" s="8"/>
      <c r="QTA95" s="8"/>
      <c r="QTB95" s="8"/>
      <c r="QTC95" s="8"/>
      <c r="QTD95" s="8"/>
      <c r="QTE95" s="8"/>
      <c r="QTF95" s="8"/>
      <c r="QTG95" s="8"/>
      <c r="QTH95" s="8"/>
      <c r="QTI95" s="8"/>
      <c r="QTJ95" s="8"/>
      <c r="QTK95" s="8"/>
      <c r="QTL95" s="8"/>
      <c r="QTM95" s="8"/>
      <c r="QTN95" s="8"/>
      <c r="QTO95" s="8"/>
      <c r="QTP95" s="8"/>
      <c r="QTQ95" s="8"/>
      <c r="QTR95" s="8"/>
      <c r="QTS95" s="8"/>
      <c r="QTT95" s="8"/>
      <c r="QTU95" s="8"/>
      <c r="QTV95" s="8"/>
      <c r="QTW95" s="8"/>
      <c r="QTX95" s="8"/>
      <c r="QTY95" s="8"/>
      <c r="QTZ95" s="8"/>
      <c r="QUA95" s="8"/>
      <c r="QUB95" s="8"/>
      <c r="QUC95" s="8"/>
      <c r="QUD95" s="8"/>
      <c r="QUE95" s="8"/>
      <c r="QUF95" s="8"/>
      <c r="QUG95" s="8"/>
      <c r="QUH95" s="8"/>
      <c r="QUI95" s="8"/>
      <c r="QUJ95" s="8"/>
      <c r="QUK95" s="8"/>
      <c r="QUL95" s="8"/>
      <c r="QUM95" s="8"/>
      <c r="QUN95" s="8"/>
      <c r="QUO95" s="8"/>
      <c r="QUP95" s="8"/>
      <c r="QUQ95" s="8"/>
      <c r="QUR95" s="8"/>
      <c r="QUS95" s="8"/>
      <c r="QUT95" s="8"/>
      <c r="QUU95" s="8"/>
      <c r="QUV95" s="8"/>
      <c r="QUW95" s="8"/>
      <c r="QUX95" s="8"/>
      <c r="QUY95" s="8"/>
      <c r="QUZ95" s="8"/>
      <c r="QVA95" s="8"/>
      <c r="QVB95" s="8"/>
      <c r="QVC95" s="8"/>
      <c r="QVD95" s="8"/>
      <c r="QVE95" s="8"/>
      <c r="QVF95" s="8"/>
      <c r="QVG95" s="8"/>
      <c r="QVH95" s="8"/>
      <c r="QVI95" s="8"/>
      <c r="QVJ95" s="8"/>
      <c r="QVK95" s="8"/>
      <c r="QVL95" s="8"/>
      <c r="QVM95" s="8"/>
      <c r="QVN95" s="8"/>
      <c r="QVO95" s="8"/>
      <c r="QVP95" s="8"/>
      <c r="QVQ95" s="8"/>
      <c r="QVR95" s="8"/>
      <c r="QVS95" s="8"/>
      <c r="QVT95" s="8"/>
      <c r="QVU95" s="8"/>
      <c r="QVV95" s="8"/>
      <c r="QVW95" s="8"/>
      <c r="QVX95" s="8"/>
      <c r="QVY95" s="8"/>
      <c r="QVZ95" s="8"/>
      <c r="QWA95" s="8"/>
      <c r="QWB95" s="8"/>
      <c r="QWC95" s="8"/>
      <c r="QWD95" s="8"/>
      <c r="QWE95" s="8"/>
      <c r="QWF95" s="8"/>
      <c r="QWG95" s="8"/>
      <c r="QWH95" s="8"/>
      <c r="QWI95" s="8"/>
      <c r="QWJ95" s="8"/>
      <c r="QWK95" s="8"/>
      <c r="QWL95" s="8"/>
      <c r="QWM95" s="8"/>
      <c r="QWN95" s="8"/>
      <c r="QWO95" s="8"/>
      <c r="QWP95" s="8"/>
      <c r="QWQ95" s="8"/>
      <c r="QWR95" s="8"/>
      <c r="QWS95" s="8"/>
      <c r="QWT95" s="8"/>
      <c r="QWU95" s="8"/>
      <c r="QWV95" s="8"/>
      <c r="QWW95" s="8"/>
      <c r="QWX95" s="8"/>
      <c r="QWY95" s="8"/>
      <c r="QWZ95" s="8"/>
      <c r="QXA95" s="8"/>
      <c r="QXB95" s="8"/>
      <c r="QXC95" s="8"/>
      <c r="QXD95" s="8"/>
      <c r="QXE95" s="8"/>
      <c r="QXF95" s="8"/>
      <c r="QXG95" s="8"/>
      <c r="QXH95" s="8"/>
      <c r="QXI95" s="8"/>
      <c r="QXJ95" s="8"/>
      <c r="QXK95" s="8"/>
      <c r="QXL95" s="8"/>
      <c r="QXM95" s="8"/>
      <c r="QXN95" s="8"/>
      <c r="QXO95" s="8"/>
      <c r="QXP95" s="8"/>
      <c r="QXQ95" s="8"/>
      <c r="QXR95" s="8"/>
      <c r="QXS95" s="8"/>
      <c r="QXT95" s="8"/>
      <c r="QXU95" s="8"/>
      <c r="QXV95" s="8"/>
      <c r="QXW95" s="8"/>
      <c r="QXX95" s="8"/>
      <c r="QXY95" s="8"/>
      <c r="QXZ95" s="8"/>
      <c r="QYA95" s="8"/>
      <c r="QYB95" s="8"/>
      <c r="QYC95" s="8"/>
      <c r="QYD95" s="8"/>
      <c r="QYE95" s="8"/>
      <c r="QYF95" s="8"/>
      <c r="QYG95" s="8"/>
      <c r="QYH95" s="8"/>
      <c r="QYI95" s="8"/>
      <c r="QYJ95" s="8"/>
      <c r="QYK95" s="8"/>
      <c r="QYL95" s="8"/>
      <c r="QYM95" s="8"/>
      <c r="QYN95" s="8"/>
      <c r="QYO95" s="8"/>
      <c r="QYP95" s="8"/>
      <c r="QYQ95" s="8"/>
      <c r="QYR95" s="8"/>
      <c r="QYS95" s="8"/>
      <c r="QYT95" s="8"/>
      <c r="QYU95" s="8"/>
      <c r="QYV95" s="8"/>
      <c r="QYW95" s="8"/>
      <c r="QYX95" s="8"/>
      <c r="QYY95" s="8"/>
      <c r="QYZ95" s="8"/>
      <c r="QZA95" s="8"/>
      <c r="QZB95" s="8"/>
      <c r="QZC95" s="8"/>
      <c r="QZD95" s="8"/>
      <c r="QZE95" s="8"/>
      <c r="QZF95" s="8"/>
      <c r="QZG95" s="8"/>
      <c r="QZH95" s="8"/>
      <c r="QZI95" s="8"/>
      <c r="QZJ95" s="8"/>
      <c r="QZK95" s="8"/>
      <c r="QZL95" s="8"/>
      <c r="QZM95" s="8"/>
      <c r="QZN95" s="8"/>
      <c r="QZO95" s="8"/>
      <c r="QZP95" s="8"/>
      <c r="QZQ95" s="8"/>
      <c r="QZR95" s="8"/>
      <c r="QZS95" s="8"/>
      <c r="QZT95" s="8"/>
      <c r="QZU95" s="8"/>
      <c r="QZV95" s="8"/>
      <c r="QZW95" s="8"/>
      <c r="QZX95" s="8"/>
      <c r="QZY95" s="8"/>
      <c r="QZZ95" s="8"/>
      <c r="RAA95" s="8"/>
      <c r="RAB95" s="8"/>
      <c r="RAC95" s="8"/>
      <c r="RAD95" s="8"/>
      <c r="RAE95" s="8"/>
      <c r="RAF95" s="8"/>
      <c r="RAG95" s="8"/>
      <c r="RAH95" s="8"/>
      <c r="RAI95" s="8"/>
      <c r="RAJ95" s="8"/>
      <c r="RAK95" s="8"/>
      <c r="RAL95" s="8"/>
      <c r="RAM95" s="8"/>
      <c r="RAN95" s="8"/>
      <c r="RAO95" s="8"/>
      <c r="RAP95" s="8"/>
      <c r="RAQ95" s="8"/>
      <c r="RAR95" s="8"/>
      <c r="RAS95" s="8"/>
      <c r="RAT95" s="8"/>
      <c r="RAU95" s="8"/>
      <c r="RAV95" s="8"/>
      <c r="RAW95" s="8"/>
      <c r="RAX95" s="8"/>
      <c r="RAY95" s="8"/>
      <c r="RAZ95" s="8"/>
      <c r="RBA95" s="8"/>
      <c r="RBB95" s="8"/>
      <c r="RBC95" s="8"/>
      <c r="RBD95" s="8"/>
      <c r="RBE95" s="8"/>
      <c r="RBF95" s="8"/>
      <c r="RBG95" s="8"/>
      <c r="RBH95" s="8"/>
      <c r="RBI95" s="8"/>
      <c r="RBJ95" s="8"/>
      <c r="RBK95" s="8"/>
      <c r="RBL95" s="8"/>
      <c r="RBM95" s="8"/>
      <c r="RBN95" s="8"/>
      <c r="RBO95" s="8"/>
      <c r="RBP95" s="8"/>
      <c r="RBQ95" s="8"/>
      <c r="RBR95" s="8"/>
      <c r="RBS95" s="8"/>
      <c r="RBT95" s="8"/>
      <c r="RBU95" s="8"/>
      <c r="RBV95" s="8"/>
      <c r="RBW95" s="8"/>
      <c r="RBX95" s="8"/>
      <c r="RBY95" s="8"/>
      <c r="RBZ95" s="8"/>
      <c r="RCA95" s="8"/>
      <c r="RCB95" s="8"/>
      <c r="RCC95" s="8"/>
      <c r="RCD95" s="8"/>
      <c r="RCE95" s="8"/>
      <c r="RCF95" s="8"/>
      <c r="RCG95" s="8"/>
      <c r="RCH95" s="8"/>
      <c r="RCI95" s="8"/>
      <c r="RCJ95" s="8"/>
      <c r="RCK95" s="8"/>
      <c r="RCL95" s="8"/>
      <c r="RCM95" s="8"/>
      <c r="RCN95" s="8"/>
      <c r="RCO95" s="8"/>
      <c r="RCP95" s="8"/>
      <c r="RCQ95" s="8"/>
      <c r="RCR95" s="8"/>
      <c r="RCS95" s="8"/>
      <c r="RCT95" s="8"/>
      <c r="RCU95" s="8"/>
      <c r="RCV95" s="8"/>
      <c r="RCW95" s="8"/>
      <c r="RCX95" s="8"/>
      <c r="RCY95" s="8"/>
      <c r="RCZ95" s="8"/>
      <c r="RDA95" s="8"/>
      <c r="RDB95" s="8"/>
      <c r="RDC95" s="8"/>
      <c r="RDD95" s="8"/>
      <c r="RDE95" s="8"/>
      <c r="RDF95" s="8"/>
      <c r="RDG95" s="8"/>
      <c r="RDH95" s="8"/>
      <c r="RDI95" s="8"/>
      <c r="RDJ95" s="8"/>
      <c r="RDK95" s="8"/>
      <c r="RDL95" s="8"/>
      <c r="RDM95" s="8"/>
      <c r="RDN95" s="8"/>
      <c r="RDO95" s="8"/>
      <c r="RDP95" s="8"/>
      <c r="RDQ95" s="8"/>
      <c r="RDR95" s="8"/>
      <c r="RDS95" s="8"/>
      <c r="RDT95" s="8"/>
      <c r="RDU95" s="8"/>
      <c r="RDV95" s="8"/>
      <c r="RDW95" s="8"/>
      <c r="RDX95" s="8"/>
      <c r="RDY95" s="8"/>
      <c r="RDZ95" s="8"/>
      <c r="REA95" s="8"/>
      <c r="REB95" s="8"/>
      <c r="REC95" s="8"/>
      <c r="RED95" s="8"/>
      <c r="REE95" s="8"/>
      <c r="REF95" s="8"/>
      <c r="REG95" s="8"/>
      <c r="REH95" s="8"/>
      <c r="REI95" s="8"/>
      <c r="REJ95" s="8"/>
      <c r="REK95" s="8"/>
      <c r="REL95" s="8"/>
      <c r="REM95" s="8"/>
      <c r="REN95" s="8"/>
      <c r="REO95" s="8"/>
      <c r="REP95" s="8"/>
      <c r="REQ95" s="8"/>
      <c r="RER95" s="8"/>
      <c r="RES95" s="8"/>
      <c r="RET95" s="8"/>
      <c r="REU95" s="8"/>
      <c r="REV95" s="8"/>
      <c r="REW95" s="8"/>
      <c r="REX95" s="8"/>
      <c r="REY95" s="8"/>
      <c r="REZ95" s="8"/>
      <c r="RFA95" s="8"/>
      <c r="RFB95" s="8"/>
      <c r="RFC95" s="8"/>
      <c r="RFD95" s="8"/>
      <c r="RFE95" s="8"/>
      <c r="RFF95" s="8"/>
      <c r="RFG95" s="8"/>
      <c r="RFH95" s="8"/>
      <c r="RFI95" s="8"/>
      <c r="RFJ95" s="8"/>
      <c r="RFK95" s="8"/>
      <c r="RFL95" s="8"/>
      <c r="RFM95" s="8"/>
      <c r="RFN95" s="8"/>
      <c r="RFO95" s="8"/>
      <c r="RFP95" s="8"/>
      <c r="RFQ95" s="8"/>
      <c r="RFR95" s="8"/>
      <c r="RFS95" s="8"/>
      <c r="RFT95" s="8"/>
      <c r="RFU95" s="8"/>
      <c r="RFV95" s="8"/>
      <c r="RFW95" s="8"/>
      <c r="RFX95" s="8"/>
      <c r="RFY95" s="8"/>
      <c r="RFZ95" s="8"/>
      <c r="RGA95" s="8"/>
      <c r="RGB95" s="8"/>
      <c r="RGC95" s="8"/>
      <c r="RGD95" s="8"/>
      <c r="RGE95" s="8"/>
      <c r="RGF95" s="8"/>
      <c r="RGG95" s="8"/>
      <c r="RGH95" s="8"/>
      <c r="RGI95" s="8"/>
      <c r="RGJ95" s="8"/>
      <c r="RGK95" s="8"/>
      <c r="RGL95" s="8"/>
      <c r="RGM95" s="8"/>
      <c r="RGN95" s="8"/>
      <c r="RGO95" s="8"/>
      <c r="RGP95" s="8"/>
      <c r="RGQ95" s="8"/>
      <c r="RGR95" s="8"/>
      <c r="RGS95" s="8"/>
      <c r="RGT95" s="8"/>
      <c r="RGU95" s="8"/>
      <c r="RGV95" s="8"/>
      <c r="RGW95" s="8"/>
      <c r="RGX95" s="8"/>
      <c r="RGY95" s="8"/>
      <c r="RGZ95" s="8"/>
      <c r="RHA95" s="8"/>
      <c r="RHB95" s="8"/>
      <c r="RHC95" s="8"/>
      <c r="RHD95" s="8"/>
      <c r="RHE95" s="8"/>
      <c r="RHF95" s="8"/>
      <c r="RHG95" s="8"/>
      <c r="RHH95" s="8"/>
      <c r="RHI95" s="8"/>
      <c r="RHJ95" s="8"/>
      <c r="RHK95" s="8"/>
      <c r="RHL95" s="8"/>
      <c r="RHM95" s="8"/>
      <c r="RHN95" s="8"/>
      <c r="RHO95" s="8"/>
      <c r="RHP95" s="8"/>
      <c r="RHQ95" s="8"/>
      <c r="RHR95" s="8"/>
      <c r="RHS95" s="8"/>
      <c r="RHT95" s="8"/>
      <c r="RHU95" s="8"/>
      <c r="RHV95" s="8"/>
      <c r="RHW95" s="8"/>
      <c r="RHX95" s="8"/>
      <c r="RHY95" s="8"/>
      <c r="RHZ95" s="8"/>
      <c r="RIA95" s="8"/>
      <c r="RIB95" s="8"/>
      <c r="RIC95" s="8"/>
      <c r="RID95" s="8"/>
      <c r="RIE95" s="8"/>
      <c r="RIF95" s="8"/>
      <c r="RIG95" s="8"/>
      <c r="RIH95" s="8"/>
      <c r="RII95" s="8"/>
      <c r="RIJ95" s="8"/>
      <c r="RIK95" s="8"/>
      <c r="RIL95" s="8"/>
      <c r="RIM95" s="8"/>
      <c r="RIN95" s="8"/>
      <c r="RIO95" s="8"/>
      <c r="RIP95" s="8"/>
      <c r="RIQ95" s="8"/>
      <c r="RIR95" s="8"/>
      <c r="RIS95" s="8"/>
      <c r="RIT95" s="8"/>
      <c r="RIU95" s="8"/>
      <c r="RIV95" s="8"/>
      <c r="RIW95" s="8"/>
      <c r="RIX95" s="8"/>
      <c r="RIY95" s="8"/>
      <c r="RIZ95" s="8"/>
      <c r="RJA95" s="8"/>
      <c r="RJB95" s="8"/>
      <c r="RJC95" s="8"/>
      <c r="RJD95" s="8"/>
      <c r="RJE95" s="8"/>
      <c r="RJF95" s="8"/>
      <c r="RJG95" s="8"/>
      <c r="RJH95" s="8"/>
      <c r="RJI95" s="8"/>
      <c r="RJJ95" s="8"/>
      <c r="RJK95" s="8"/>
      <c r="RJL95" s="8"/>
      <c r="RJM95" s="8"/>
      <c r="RJN95" s="8"/>
      <c r="RJO95" s="8"/>
      <c r="RJP95" s="8"/>
      <c r="RJQ95" s="8"/>
      <c r="RJR95" s="8"/>
      <c r="RJS95" s="8"/>
      <c r="RJT95" s="8"/>
      <c r="RJU95" s="8"/>
      <c r="RJV95" s="8"/>
      <c r="RJW95" s="8"/>
      <c r="RJX95" s="8"/>
      <c r="RJY95" s="8"/>
      <c r="RJZ95" s="8"/>
      <c r="RKA95" s="8"/>
      <c r="RKB95" s="8"/>
      <c r="RKC95" s="8"/>
      <c r="RKD95" s="8"/>
      <c r="RKE95" s="8"/>
      <c r="RKF95" s="8"/>
      <c r="RKG95" s="8"/>
      <c r="RKH95" s="8"/>
      <c r="RKI95" s="8"/>
      <c r="RKJ95" s="8"/>
      <c r="RKK95" s="8"/>
      <c r="RKL95" s="8"/>
      <c r="RKM95" s="8"/>
      <c r="RKN95" s="8"/>
      <c r="RKO95" s="8"/>
      <c r="RKP95" s="8"/>
      <c r="RKQ95" s="8"/>
      <c r="RKR95" s="8"/>
      <c r="RKS95" s="8"/>
      <c r="RKT95" s="8"/>
      <c r="RKU95" s="8"/>
      <c r="RKV95" s="8"/>
      <c r="RKW95" s="8"/>
      <c r="RKX95" s="8"/>
      <c r="RKY95" s="8"/>
      <c r="RKZ95" s="8"/>
      <c r="RLA95" s="8"/>
      <c r="RLB95" s="8"/>
      <c r="RLC95" s="8"/>
      <c r="RLD95" s="8"/>
      <c r="RLE95" s="8"/>
      <c r="RLF95" s="8"/>
      <c r="RLG95" s="8"/>
      <c r="RLH95" s="8"/>
      <c r="RLI95" s="8"/>
      <c r="RLJ95" s="8"/>
      <c r="RLK95" s="8"/>
      <c r="RLL95" s="8"/>
      <c r="RLM95" s="8"/>
      <c r="RLN95" s="8"/>
      <c r="RLO95" s="8"/>
      <c r="RLP95" s="8"/>
      <c r="RLQ95" s="8"/>
      <c r="RLR95" s="8"/>
      <c r="RLS95" s="8"/>
      <c r="RLT95" s="8"/>
      <c r="RLU95" s="8"/>
      <c r="RLV95" s="8"/>
      <c r="RLW95" s="8"/>
      <c r="RLX95" s="8"/>
      <c r="RLY95" s="8"/>
      <c r="RLZ95" s="8"/>
      <c r="RMA95" s="8"/>
      <c r="RMB95" s="8"/>
      <c r="RMC95" s="8"/>
      <c r="RMD95" s="8"/>
      <c r="RME95" s="8"/>
      <c r="RMF95" s="8"/>
      <c r="RMG95" s="8"/>
      <c r="RMH95" s="8"/>
      <c r="RMI95" s="8"/>
      <c r="RMJ95" s="8"/>
      <c r="RMK95" s="8"/>
      <c r="RML95" s="8"/>
      <c r="RMM95" s="8"/>
      <c r="RMN95" s="8"/>
      <c r="RMO95" s="8"/>
      <c r="RMP95" s="8"/>
      <c r="RMQ95" s="8"/>
      <c r="RMR95" s="8"/>
      <c r="RMS95" s="8"/>
      <c r="RMT95" s="8"/>
      <c r="RMU95" s="8"/>
      <c r="RMV95" s="8"/>
      <c r="RMW95" s="8"/>
      <c r="RMX95" s="8"/>
      <c r="RMY95" s="8"/>
      <c r="RMZ95" s="8"/>
      <c r="RNA95" s="8"/>
      <c r="RNB95" s="8"/>
      <c r="RNC95" s="8"/>
      <c r="RND95" s="8"/>
      <c r="RNE95" s="8"/>
      <c r="RNF95" s="8"/>
      <c r="RNG95" s="8"/>
      <c r="RNH95" s="8"/>
      <c r="RNI95" s="8"/>
      <c r="RNJ95" s="8"/>
      <c r="RNK95" s="8"/>
      <c r="RNL95" s="8"/>
      <c r="RNM95" s="8"/>
      <c r="RNN95" s="8"/>
      <c r="RNO95" s="8"/>
      <c r="RNP95" s="8"/>
      <c r="RNQ95" s="8"/>
      <c r="RNR95" s="8"/>
      <c r="RNS95" s="8"/>
      <c r="RNT95" s="8"/>
      <c r="RNU95" s="8"/>
      <c r="RNV95" s="8"/>
      <c r="RNW95" s="8"/>
      <c r="RNX95" s="8"/>
      <c r="RNY95" s="8"/>
      <c r="RNZ95" s="8"/>
      <c r="ROA95" s="8"/>
      <c r="ROB95" s="8"/>
      <c r="ROC95" s="8"/>
      <c r="ROD95" s="8"/>
      <c r="ROE95" s="8"/>
      <c r="ROF95" s="8"/>
      <c r="ROG95" s="8"/>
      <c r="ROH95" s="8"/>
      <c r="ROI95" s="8"/>
      <c r="ROJ95" s="8"/>
      <c r="ROK95" s="8"/>
      <c r="ROL95" s="8"/>
      <c r="ROM95" s="8"/>
      <c r="RON95" s="8"/>
      <c r="ROO95" s="8"/>
      <c r="ROP95" s="8"/>
      <c r="ROQ95" s="8"/>
      <c r="ROR95" s="8"/>
      <c r="ROS95" s="8"/>
      <c r="ROT95" s="8"/>
      <c r="ROU95" s="8"/>
      <c r="ROV95" s="8"/>
      <c r="ROW95" s="8"/>
      <c r="ROX95" s="8"/>
      <c r="ROY95" s="8"/>
      <c r="ROZ95" s="8"/>
      <c r="RPA95" s="8"/>
      <c r="RPB95" s="8"/>
      <c r="RPC95" s="8"/>
      <c r="RPD95" s="8"/>
      <c r="RPE95" s="8"/>
      <c r="RPF95" s="8"/>
      <c r="RPG95" s="8"/>
      <c r="RPH95" s="8"/>
      <c r="RPI95" s="8"/>
      <c r="RPJ95" s="8"/>
      <c r="RPK95" s="8"/>
      <c r="RPL95" s="8"/>
      <c r="RPM95" s="8"/>
      <c r="RPN95" s="8"/>
      <c r="RPO95" s="8"/>
      <c r="RPP95" s="8"/>
      <c r="RPQ95" s="8"/>
      <c r="RPR95" s="8"/>
      <c r="RPS95" s="8"/>
      <c r="RPT95" s="8"/>
      <c r="RPU95" s="8"/>
      <c r="RPV95" s="8"/>
      <c r="RPW95" s="8"/>
      <c r="RPX95" s="8"/>
      <c r="RPY95" s="8"/>
      <c r="RPZ95" s="8"/>
      <c r="RQA95" s="8"/>
      <c r="RQB95" s="8"/>
      <c r="RQC95" s="8"/>
      <c r="RQD95" s="8"/>
      <c r="RQE95" s="8"/>
      <c r="RQF95" s="8"/>
      <c r="RQG95" s="8"/>
      <c r="RQH95" s="8"/>
      <c r="RQI95" s="8"/>
      <c r="RQJ95" s="8"/>
      <c r="RQK95" s="8"/>
      <c r="RQL95" s="8"/>
      <c r="RQM95" s="8"/>
      <c r="RQN95" s="8"/>
      <c r="RQO95" s="8"/>
      <c r="RQP95" s="8"/>
      <c r="RQQ95" s="8"/>
      <c r="RQR95" s="8"/>
      <c r="RQS95" s="8"/>
      <c r="RQT95" s="8"/>
      <c r="RQU95" s="8"/>
      <c r="RQV95" s="8"/>
      <c r="RQW95" s="8"/>
      <c r="RQX95" s="8"/>
      <c r="RQY95" s="8"/>
      <c r="RQZ95" s="8"/>
      <c r="RRA95" s="8"/>
      <c r="RRB95" s="8"/>
      <c r="RRC95" s="8"/>
      <c r="RRD95" s="8"/>
      <c r="RRE95" s="8"/>
      <c r="RRF95" s="8"/>
      <c r="RRG95" s="8"/>
      <c r="RRH95" s="8"/>
      <c r="RRI95" s="8"/>
      <c r="RRJ95" s="8"/>
      <c r="RRK95" s="8"/>
      <c r="RRL95" s="8"/>
      <c r="RRM95" s="8"/>
      <c r="RRN95" s="8"/>
      <c r="RRO95" s="8"/>
      <c r="RRP95" s="8"/>
      <c r="RRQ95" s="8"/>
      <c r="RRR95" s="8"/>
      <c r="RRS95" s="8"/>
      <c r="RRT95" s="8"/>
      <c r="RRU95" s="8"/>
      <c r="RRV95" s="8"/>
      <c r="RRW95" s="8"/>
      <c r="RRX95" s="8"/>
      <c r="RRY95" s="8"/>
      <c r="RRZ95" s="8"/>
      <c r="RSA95" s="8"/>
      <c r="RSB95" s="8"/>
      <c r="RSC95" s="8"/>
      <c r="RSD95" s="8"/>
      <c r="RSE95" s="8"/>
      <c r="RSF95" s="8"/>
      <c r="RSG95" s="8"/>
      <c r="RSH95" s="8"/>
      <c r="RSI95" s="8"/>
      <c r="RSJ95" s="8"/>
      <c r="RSK95" s="8"/>
      <c r="RSL95" s="8"/>
      <c r="RSM95" s="8"/>
      <c r="RSN95" s="8"/>
      <c r="RSO95" s="8"/>
      <c r="RSP95" s="8"/>
      <c r="RSQ95" s="8"/>
      <c r="RSR95" s="8"/>
      <c r="RSS95" s="8"/>
      <c r="RST95" s="8"/>
      <c r="RSU95" s="8"/>
      <c r="RSV95" s="8"/>
      <c r="RSW95" s="8"/>
      <c r="RSX95" s="8"/>
      <c r="RSY95" s="8"/>
      <c r="RSZ95" s="8"/>
      <c r="RTA95" s="8"/>
      <c r="RTB95" s="8"/>
      <c r="RTC95" s="8"/>
      <c r="RTD95" s="8"/>
      <c r="RTE95" s="8"/>
      <c r="RTF95" s="8"/>
      <c r="RTG95" s="8"/>
      <c r="RTH95" s="8"/>
      <c r="RTI95" s="8"/>
      <c r="RTJ95" s="8"/>
      <c r="RTK95" s="8"/>
      <c r="RTL95" s="8"/>
      <c r="RTM95" s="8"/>
      <c r="RTN95" s="8"/>
      <c r="RTO95" s="8"/>
      <c r="RTP95" s="8"/>
      <c r="RTQ95" s="8"/>
      <c r="RTR95" s="8"/>
      <c r="RTS95" s="8"/>
      <c r="RTT95" s="8"/>
      <c r="RTU95" s="8"/>
      <c r="RTV95" s="8"/>
      <c r="RTW95" s="8"/>
      <c r="RTX95" s="8"/>
      <c r="RTY95" s="8"/>
      <c r="RTZ95" s="8"/>
      <c r="RUA95" s="8"/>
      <c r="RUB95" s="8"/>
      <c r="RUC95" s="8"/>
      <c r="RUD95" s="8"/>
      <c r="RUE95" s="8"/>
      <c r="RUF95" s="8"/>
      <c r="RUG95" s="8"/>
      <c r="RUH95" s="8"/>
      <c r="RUI95" s="8"/>
      <c r="RUJ95" s="8"/>
      <c r="RUK95" s="8"/>
      <c r="RUL95" s="8"/>
      <c r="RUM95" s="8"/>
      <c r="RUN95" s="8"/>
      <c r="RUO95" s="8"/>
      <c r="RUP95" s="8"/>
      <c r="RUQ95" s="8"/>
      <c r="RUR95" s="8"/>
      <c r="RUS95" s="8"/>
      <c r="RUT95" s="8"/>
      <c r="RUU95" s="8"/>
      <c r="RUV95" s="8"/>
      <c r="RUW95" s="8"/>
      <c r="RUX95" s="8"/>
      <c r="RUY95" s="8"/>
      <c r="RUZ95" s="8"/>
      <c r="RVA95" s="8"/>
      <c r="RVB95" s="8"/>
      <c r="RVC95" s="8"/>
      <c r="RVD95" s="8"/>
      <c r="RVE95" s="8"/>
      <c r="RVF95" s="8"/>
      <c r="RVG95" s="8"/>
      <c r="RVH95" s="8"/>
      <c r="RVI95" s="8"/>
      <c r="RVJ95" s="8"/>
      <c r="RVK95" s="8"/>
      <c r="RVL95" s="8"/>
      <c r="RVM95" s="8"/>
      <c r="RVN95" s="8"/>
      <c r="RVO95" s="8"/>
      <c r="RVP95" s="8"/>
      <c r="RVQ95" s="8"/>
      <c r="RVR95" s="8"/>
      <c r="RVS95" s="8"/>
      <c r="RVT95" s="8"/>
      <c r="RVU95" s="8"/>
      <c r="RVV95" s="8"/>
      <c r="RVW95" s="8"/>
      <c r="RVX95" s="8"/>
      <c r="RVY95" s="8"/>
      <c r="RVZ95" s="8"/>
      <c r="RWA95" s="8"/>
      <c r="RWB95" s="8"/>
      <c r="RWC95" s="8"/>
      <c r="RWD95" s="8"/>
      <c r="RWE95" s="8"/>
      <c r="RWF95" s="8"/>
      <c r="RWG95" s="8"/>
      <c r="RWH95" s="8"/>
      <c r="RWI95" s="8"/>
      <c r="RWJ95" s="8"/>
      <c r="RWK95" s="8"/>
      <c r="RWL95" s="8"/>
      <c r="RWM95" s="8"/>
      <c r="RWN95" s="8"/>
      <c r="RWO95" s="8"/>
      <c r="RWP95" s="8"/>
      <c r="RWQ95" s="8"/>
      <c r="RWR95" s="8"/>
      <c r="RWS95" s="8"/>
      <c r="RWT95" s="8"/>
      <c r="RWU95" s="8"/>
      <c r="RWV95" s="8"/>
      <c r="RWW95" s="8"/>
      <c r="RWX95" s="8"/>
      <c r="RWY95" s="8"/>
      <c r="RWZ95" s="8"/>
      <c r="RXA95" s="8"/>
      <c r="RXB95" s="8"/>
      <c r="RXC95" s="8"/>
      <c r="RXD95" s="8"/>
      <c r="RXE95" s="8"/>
      <c r="RXF95" s="8"/>
      <c r="RXG95" s="8"/>
      <c r="RXH95" s="8"/>
      <c r="RXI95" s="8"/>
      <c r="RXJ95" s="8"/>
      <c r="RXK95" s="8"/>
      <c r="RXL95" s="8"/>
      <c r="RXM95" s="8"/>
      <c r="RXN95" s="8"/>
      <c r="RXO95" s="8"/>
      <c r="RXP95" s="8"/>
      <c r="RXQ95" s="8"/>
      <c r="RXR95" s="8"/>
      <c r="RXS95" s="8"/>
      <c r="RXT95" s="8"/>
      <c r="RXU95" s="8"/>
      <c r="RXV95" s="8"/>
      <c r="RXW95" s="8"/>
      <c r="RXX95" s="8"/>
      <c r="RXY95" s="8"/>
      <c r="RXZ95" s="8"/>
      <c r="RYA95" s="8"/>
      <c r="RYB95" s="8"/>
      <c r="RYC95" s="8"/>
      <c r="RYD95" s="8"/>
      <c r="RYE95" s="8"/>
      <c r="RYF95" s="8"/>
      <c r="RYG95" s="8"/>
      <c r="RYH95" s="8"/>
      <c r="RYI95" s="8"/>
      <c r="RYJ95" s="8"/>
      <c r="RYK95" s="8"/>
      <c r="RYL95" s="8"/>
      <c r="RYM95" s="8"/>
      <c r="RYN95" s="8"/>
      <c r="RYO95" s="8"/>
      <c r="RYP95" s="8"/>
      <c r="RYQ95" s="8"/>
      <c r="RYR95" s="8"/>
      <c r="RYS95" s="8"/>
      <c r="RYT95" s="8"/>
      <c r="RYU95" s="8"/>
      <c r="RYV95" s="8"/>
      <c r="RYW95" s="8"/>
      <c r="RYX95" s="8"/>
      <c r="RYY95" s="8"/>
      <c r="RYZ95" s="8"/>
      <c r="RZA95" s="8"/>
      <c r="RZB95" s="8"/>
      <c r="RZC95" s="8"/>
      <c r="RZD95" s="8"/>
      <c r="RZE95" s="8"/>
      <c r="RZF95" s="8"/>
      <c r="RZG95" s="8"/>
      <c r="RZH95" s="8"/>
      <c r="RZI95" s="8"/>
      <c r="RZJ95" s="8"/>
      <c r="RZK95" s="8"/>
      <c r="RZL95" s="8"/>
      <c r="RZM95" s="8"/>
      <c r="RZN95" s="8"/>
      <c r="RZO95" s="8"/>
      <c r="RZP95" s="8"/>
      <c r="RZQ95" s="8"/>
      <c r="RZR95" s="8"/>
      <c r="RZS95" s="8"/>
      <c r="RZT95" s="8"/>
      <c r="RZU95" s="8"/>
      <c r="RZV95" s="8"/>
      <c r="RZW95" s="8"/>
      <c r="RZX95" s="8"/>
      <c r="RZY95" s="8"/>
      <c r="RZZ95" s="8"/>
      <c r="SAA95" s="8"/>
      <c r="SAB95" s="8"/>
      <c r="SAC95" s="8"/>
      <c r="SAD95" s="8"/>
      <c r="SAE95" s="8"/>
      <c r="SAF95" s="8"/>
      <c r="SAG95" s="8"/>
      <c r="SAH95" s="8"/>
      <c r="SAI95" s="8"/>
      <c r="SAJ95" s="8"/>
      <c r="SAK95" s="8"/>
      <c r="SAL95" s="8"/>
      <c r="SAM95" s="8"/>
      <c r="SAN95" s="8"/>
      <c r="SAO95" s="8"/>
      <c r="SAP95" s="8"/>
      <c r="SAQ95" s="8"/>
      <c r="SAR95" s="8"/>
      <c r="SAS95" s="8"/>
      <c r="SAT95" s="8"/>
      <c r="SAU95" s="8"/>
      <c r="SAV95" s="8"/>
      <c r="SAW95" s="8"/>
      <c r="SAX95" s="8"/>
      <c r="SAY95" s="8"/>
      <c r="SAZ95" s="8"/>
      <c r="SBA95" s="8"/>
      <c r="SBB95" s="8"/>
      <c r="SBC95" s="8"/>
      <c r="SBD95" s="8"/>
      <c r="SBE95" s="8"/>
      <c r="SBF95" s="8"/>
      <c r="SBG95" s="8"/>
      <c r="SBH95" s="8"/>
      <c r="SBI95" s="8"/>
      <c r="SBJ95" s="8"/>
      <c r="SBK95" s="8"/>
      <c r="SBL95" s="8"/>
      <c r="SBM95" s="8"/>
      <c r="SBN95" s="8"/>
      <c r="SBO95" s="8"/>
      <c r="SBP95" s="8"/>
      <c r="SBQ95" s="8"/>
      <c r="SBR95" s="8"/>
      <c r="SBS95" s="8"/>
      <c r="SBT95" s="8"/>
      <c r="SBU95" s="8"/>
      <c r="SBV95" s="8"/>
      <c r="SBW95" s="8"/>
      <c r="SBX95" s="8"/>
      <c r="SBY95" s="8"/>
      <c r="SBZ95" s="8"/>
      <c r="SCA95" s="8"/>
      <c r="SCB95" s="8"/>
      <c r="SCC95" s="8"/>
      <c r="SCD95" s="8"/>
      <c r="SCE95" s="8"/>
      <c r="SCF95" s="8"/>
      <c r="SCG95" s="8"/>
      <c r="SCH95" s="8"/>
      <c r="SCI95" s="8"/>
      <c r="SCJ95" s="8"/>
      <c r="SCK95" s="8"/>
      <c r="SCL95" s="8"/>
      <c r="SCM95" s="8"/>
      <c r="SCN95" s="8"/>
      <c r="SCO95" s="8"/>
      <c r="SCP95" s="8"/>
      <c r="SCQ95" s="8"/>
      <c r="SCR95" s="8"/>
      <c r="SCS95" s="8"/>
      <c r="SCT95" s="8"/>
      <c r="SCU95" s="8"/>
      <c r="SCV95" s="8"/>
      <c r="SCW95" s="8"/>
      <c r="SCX95" s="8"/>
      <c r="SCY95" s="8"/>
      <c r="SCZ95" s="8"/>
      <c r="SDA95" s="8"/>
      <c r="SDB95" s="8"/>
      <c r="SDC95" s="8"/>
      <c r="SDD95" s="8"/>
      <c r="SDE95" s="8"/>
      <c r="SDF95" s="8"/>
      <c r="SDG95" s="8"/>
      <c r="SDH95" s="8"/>
      <c r="SDI95" s="8"/>
      <c r="SDJ95" s="8"/>
      <c r="SDK95" s="8"/>
      <c r="SDL95" s="8"/>
      <c r="SDM95" s="8"/>
      <c r="SDN95" s="8"/>
      <c r="SDO95" s="8"/>
      <c r="SDP95" s="8"/>
      <c r="SDQ95" s="8"/>
      <c r="SDR95" s="8"/>
      <c r="SDS95" s="8"/>
      <c r="SDT95" s="8"/>
      <c r="SDU95" s="8"/>
      <c r="SDV95" s="8"/>
      <c r="SDW95" s="8"/>
      <c r="SDX95" s="8"/>
      <c r="SDY95" s="8"/>
      <c r="SDZ95" s="8"/>
      <c r="SEA95" s="8"/>
      <c r="SEB95" s="8"/>
      <c r="SEC95" s="8"/>
      <c r="SED95" s="8"/>
      <c r="SEE95" s="8"/>
      <c r="SEF95" s="8"/>
      <c r="SEG95" s="8"/>
      <c r="SEH95" s="8"/>
      <c r="SEI95" s="8"/>
      <c r="SEJ95" s="8"/>
      <c r="SEK95" s="8"/>
      <c r="SEL95" s="8"/>
      <c r="SEM95" s="8"/>
      <c r="SEN95" s="8"/>
      <c r="SEO95" s="8"/>
      <c r="SEP95" s="8"/>
      <c r="SEQ95" s="8"/>
      <c r="SER95" s="8"/>
      <c r="SES95" s="8"/>
      <c r="SET95" s="8"/>
      <c r="SEU95" s="8"/>
      <c r="SEV95" s="8"/>
      <c r="SEW95" s="8"/>
      <c r="SEX95" s="8"/>
      <c r="SEY95" s="8"/>
      <c r="SEZ95" s="8"/>
      <c r="SFA95" s="8"/>
      <c r="SFB95" s="8"/>
      <c r="SFC95" s="8"/>
      <c r="SFD95" s="8"/>
      <c r="SFE95" s="8"/>
      <c r="SFF95" s="8"/>
      <c r="SFG95" s="8"/>
      <c r="SFH95" s="8"/>
      <c r="SFI95" s="8"/>
      <c r="SFJ95" s="8"/>
      <c r="SFK95" s="8"/>
      <c r="SFL95" s="8"/>
      <c r="SFM95" s="8"/>
      <c r="SFN95" s="8"/>
      <c r="SFO95" s="8"/>
      <c r="SFP95" s="8"/>
      <c r="SFQ95" s="8"/>
      <c r="SFR95" s="8"/>
      <c r="SFS95" s="8"/>
      <c r="SFT95" s="8"/>
      <c r="SFU95" s="8"/>
      <c r="SFV95" s="8"/>
      <c r="SFW95" s="8"/>
      <c r="SFX95" s="8"/>
      <c r="SFY95" s="8"/>
      <c r="SFZ95" s="8"/>
      <c r="SGA95" s="8"/>
      <c r="SGB95" s="8"/>
      <c r="SGC95" s="8"/>
      <c r="SGD95" s="8"/>
      <c r="SGE95" s="8"/>
      <c r="SGF95" s="8"/>
      <c r="SGG95" s="8"/>
      <c r="SGH95" s="8"/>
      <c r="SGI95" s="8"/>
      <c r="SGJ95" s="8"/>
      <c r="SGK95" s="8"/>
      <c r="SGL95" s="8"/>
      <c r="SGM95" s="8"/>
      <c r="SGN95" s="8"/>
      <c r="SGO95" s="8"/>
      <c r="SGP95" s="8"/>
      <c r="SGQ95" s="8"/>
      <c r="SGR95" s="8"/>
      <c r="SGS95" s="8"/>
      <c r="SGT95" s="8"/>
      <c r="SGU95" s="8"/>
      <c r="SGV95" s="8"/>
      <c r="SGW95" s="8"/>
      <c r="SGX95" s="8"/>
      <c r="SGY95" s="8"/>
      <c r="SGZ95" s="8"/>
      <c r="SHA95" s="8"/>
      <c r="SHB95" s="8"/>
      <c r="SHC95" s="8"/>
      <c r="SHD95" s="8"/>
      <c r="SHE95" s="8"/>
      <c r="SHF95" s="8"/>
      <c r="SHG95" s="8"/>
      <c r="SHH95" s="8"/>
      <c r="SHI95" s="8"/>
      <c r="SHJ95" s="8"/>
      <c r="SHK95" s="8"/>
      <c r="SHL95" s="8"/>
      <c r="SHM95" s="8"/>
      <c r="SHN95" s="8"/>
      <c r="SHO95" s="8"/>
      <c r="SHP95" s="8"/>
      <c r="SHQ95" s="8"/>
      <c r="SHR95" s="8"/>
      <c r="SHS95" s="8"/>
      <c r="SHT95" s="8"/>
      <c r="SHU95" s="8"/>
      <c r="SHV95" s="8"/>
      <c r="SHW95" s="8"/>
      <c r="SHX95" s="8"/>
      <c r="SHY95" s="8"/>
      <c r="SHZ95" s="8"/>
      <c r="SIA95" s="8"/>
      <c r="SIB95" s="8"/>
      <c r="SIC95" s="8"/>
      <c r="SID95" s="8"/>
      <c r="SIE95" s="8"/>
      <c r="SIF95" s="8"/>
      <c r="SIG95" s="8"/>
      <c r="SIH95" s="8"/>
      <c r="SII95" s="8"/>
      <c r="SIJ95" s="8"/>
      <c r="SIK95" s="8"/>
      <c r="SIL95" s="8"/>
      <c r="SIM95" s="8"/>
      <c r="SIN95" s="8"/>
      <c r="SIO95" s="8"/>
      <c r="SIP95" s="8"/>
      <c r="SIQ95" s="8"/>
      <c r="SIR95" s="8"/>
      <c r="SIS95" s="8"/>
      <c r="SIT95" s="8"/>
      <c r="SIU95" s="8"/>
      <c r="SIV95" s="8"/>
      <c r="SIW95" s="8"/>
      <c r="SIX95" s="8"/>
      <c r="SIY95" s="8"/>
      <c r="SIZ95" s="8"/>
      <c r="SJA95" s="8"/>
      <c r="SJB95" s="8"/>
      <c r="SJC95" s="8"/>
      <c r="SJD95" s="8"/>
      <c r="SJE95" s="8"/>
      <c r="SJF95" s="8"/>
      <c r="SJG95" s="8"/>
      <c r="SJH95" s="8"/>
      <c r="SJI95" s="8"/>
      <c r="SJJ95" s="8"/>
      <c r="SJK95" s="8"/>
      <c r="SJL95" s="8"/>
      <c r="SJM95" s="8"/>
      <c r="SJN95" s="8"/>
      <c r="SJO95" s="8"/>
      <c r="SJP95" s="8"/>
      <c r="SJQ95" s="8"/>
      <c r="SJR95" s="8"/>
      <c r="SJS95" s="8"/>
      <c r="SJT95" s="8"/>
      <c r="SJU95" s="8"/>
      <c r="SJV95" s="8"/>
      <c r="SJW95" s="8"/>
      <c r="SJX95" s="8"/>
      <c r="SJY95" s="8"/>
      <c r="SJZ95" s="8"/>
      <c r="SKA95" s="8"/>
      <c r="SKB95" s="8"/>
      <c r="SKC95" s="8"/>
      <c r="SKD95" s="8"/>
      <c r="SKE95" s="8"/>
      <c r="SKF95" s="8"/>
      <c r="SKG95" s="8"/>
      <c r="SKH95" s="8"/>
      <c r="SKI95" s="8"/>
      <c r="SKJ95" s="8"/>
      <c r="SKK95" s="8"/>
      <c r="SKL95" s="8"/>
      <c r="SKM95" s="8"/>
      <c r="SKN95" s="8"/>
      <c r="SKO95" s="8"/>
      <c r="SKP95" s="8"/>
      <c r="SKQ95" s="8"/>
      <c r="SKR95" s="8"/>
      <c r="SKS95" s="8"/>
      <c r="SKT95" s="8"/>
      <c r="SKU95" s="8"/>
      <c r="SKV95" s="8"/>
      <c r="SKW95" s="8"/>
      <c r="SKX95" s="8"/>
      <c r="SKY95" s="8"/>
      <c r="SKZ95" s="8"/>
      <c r="SLA95" s="8"/>
      <c r="SLB95" s="8"/>
      <c r="SLC95" s="8"/>
      <c r="SLD95" s="8"/>
      <c r="SLE95" s="8"/>
      <c r="SLF95" s="8"/>
      <c r="SLG95" s="8"/>
      <c r="SLH95" s="8"/>
      <c r="SLI95" s="8"/>
      <c r="SLJ95" s="8"/>
      <c r="SLK95" s="8"/>
      <c r="SLL95" s="8"/>
      <c r="SLM95" s="8"/>
      <c r="SLN95" s="8"/>
      <c r="SLO95" s="8"/>
      <c r="SLP95" s="8"/>
      <c r="SLQ95" s="8"/>
      <c r="SLR95" s="8"/>
      <c r="SLS95" s="8"/>
      <c r="SLT95" s="8"/>
      <c r="SLU95" s="8"/>
      <c r="SLV95" s="8"/>
      <c r="SLW95" s="8"/>
      <c r="SLX95" s="8"/>
      <c r="SLY95" s="8"/>
      <c r="SLZ95" s="8"/>
      <c r="SMA95" s="8"/>
      <c r="SMB95" s="8"/>
      <c r="SMC95" s="8"/>
      <c r="SMD95" s="8"/>
      <c r="SME95" s="8"/>
      <c r="SMF95" s="8"/>
      <c r="SMG95" s="8"/>
      <c r="SMH95" s="8"/>
      <c r="SMI95" s="8"/>
      <c r="SMJ95" s="8"/>
      <c r="SMK95" s="8"/>
      <c r="SML95" s="8"/>
      <c r="SMM95" s="8"/>
      <c r="SMN95" s="8"/>
      <c r="SMO95" s="8"/>
      <c r="SMP95" s="8"/>
      <c r="SMQ95" s="8"/>
      <c r="SMR95" s="8"/>
      <c r="SMS95" s="8"/>
      <c r="SMT95" s="8"/>
      <c r="SMU95" s="8"/>
      <c r="SMV95" s="8"/>
      <c r="SMW95" s="8"/>
      <c r="SMX95" s="8"/>
      <c r="SMY95" s="8"/>
      <c r="SMZ95" s="8"/>
      <c r="SNA95" s="8"/>
      <c r="SNB95" s="8"/>
      <c r="SNC95" s="8"/>
      <c r="SND95" s="8"/>
      <c r="SNE95" s="8"/>
      <c r="SNF95" s="8"/>
      <c r="SNG95" s="8"/>
      <c r="SNH95" s="8"/>
      <c r="SNI95" s="8"/>
      <c r="SNJ95" s="8"/>
      <c r="SNK95" s="8"/>
      <c r="SNL95" s="8"/>
      <c r="SNM95" s="8"/>
      <c r="SNN95" s="8"/>
      <c r="SNO95" s="8"/>
      <c r="SNP95" s="8"/>
      <c r="SNQ95" s="8"/>
      <c r="SNR95" s="8"/>
      <c r="SNS95" s="8"/>
      <c r="SNT95" s="8"/>
      <c r="SNU95" s="8"/>
      <c r="SNV95" s="8"/>
      <c r="SNW95" s="8"/>
      <c r="SNX95" s="8"/>
      <c r="SNY95" s="8"/>
      <c r="SNZ95" s="8"/>
      <c r="SOA95" s="8"/>
      <c r="SOB95" s="8"/>
      <c r="SOC95" s="8"/>
      <c r="SOD95" s="8"/>
      <c r="SOE95" s="8"/>
      <c r="SOF95" s="8"/>
      <c r="SOG95" s="8"/>
      <c r="SOH95" s="8"/>
      <c r="SOI95" s="8"/>
      <c r="SOJ95" s="8"/>
      <c r="SOK95" s="8"/>
      <c r="SOL95" s="8"/>
      <c r="SOM95" s="8"/>
      <c r="SON95" s="8"/>
      <c r="SOO95" s="8"/>
      <c r="SOP95" s="8"/>
      <c r="SOQ95" s="8"/>
      <c r="SOR95" s="8"/>
      <c r="SOS95" s="8"/>
      <c r="SOT95" s="8"/>
      <c r="SOU95" s="8"/>
      <c r="SOV95" s="8"/>
      <c r="SOW95" s="8"/>
      <c r="SOX95" s="8"/>
      <c r="SOY95" s="8"/>
      <c r="SOZ95" s="8"/>
      <c r="SPA95" s="8"/>
      <c r="SPB95" s="8"/>
      <c r="SPC95" s="8"/>
      <c r="SPD95" s="8"/>
      <c r="SPE95" s="8"/>
      <c r="SPF95" s="8"/>
      <c r="SPG95" s="8"/>
      <c r="SPH95" s="8"/>
      <c r="SPI95" s="8"/>
      <c r="SPJ95" s="8"/>
      <c r="SPK95" s="8"/>
      <c r="SPL95" s="8"/>
      <c r="SPM95" s="8"/>
      <c r="SPN95" s="8"/>
      <c r="SPO95" s="8"/>
      <c r="SPP95" s="8"/>
      <c r="SPQ95" s="8"/>
      <c r="SPR95" s="8"/>
      <c r="SPS95" s="8"/>
      <c r="SPT95" s="8"/>
      <c r="SPU95" s="8"/>
      <c r="SPV95" s="8"/>
      <c r="SPW95" s="8"/>
      <c r="SPX95" s="8"/>
      <c r="SPY95" s="8"/>
      <c r="SPZ95" s="8"/>
      <c r="SQA95" s="8"/>
      <c r="SQB95" s="8"/>
      <c r="SQC95" s="8"/>
      <c r="SQD95" s="8"/>
      <c r="SQE95" s="8"/>
      <c r="SQF95" s="8"/>
      <c r="SQG95" s="8"/>
      <c r="SQH95" s="8"/>
      <c r="SQI95" s="8"/>
      <c r="SQJ95" s="8"/>
      <c r="SQK95" s="8"/>
      <c r="SQL95" s="8"/>
      <c r="SQM95" s="8"/>
      <c r="SQN95" s="8"/>
      <c r="SQO95" s="8"/>
      <c r="SQP95" s="8"/>
      <c r="SQQ95" s="8"/>
      <c r="SQR95" s="8"/>
      <c r="SQS95" s="8"/>
      <c r="SQT95" s="8"/>
      <c r="SQU95" s="8"/>
      <c r="SQV95" s="8"/>
      <c r="SQW95" s="8"/>
      <c r="SQX95" s="8"/>
      <c r="SQY95" s="8"/>
      <c r="SQZ95" s="8"/>
      <c r="SRA95" s="8"/>
      <c r="SRB95" s="8"/>
      <c r="SRC95" s="8"/>
      <c r="SRD95" s="8"/>
      <c r="SRE95" s="8"/>
      <c r="SRF95" s="8"/>
      <c r="SRG95" s="8"/>
      <c r="SRH95" s="8"/>
      <c r="SRI95" s="8"/>
      <c r="SRJ95" s="8"/>
      <c r="SRK95" s="8"/>
      <c r="SRL95" s="8"/>
      <c r="SRM95" s="8"/>
      <c r="SRN95" s="8"/>
      <c r="SRO95" s="8"/>
      <c r="SRP95" s="8"/>
      <c r="SRQ95" s="8"/>
      <c r="SRR95" s="8"/>
      <c r="SRS95" s="8"/>
      <c r="SRT95" s="8"/>
      <c r="SRU95" s="8"/>
      <c r="SRV95" s="8"/>
      <c r="SRW95" s="8"/>
      <c r="SRX95" s="8"/>
      <c r="SRY95" s="8"/>
      <c r="SRZ95" s="8"/>
      <c r="SSA95" s="8"/>
      <c r="SSB95" s="8"/>
      <c r="SSC95" s="8"/>
      <c r="SSD95" s="8"/>
      <c r="SSE95" s="8"/>
      <c r="SSF95" s="8"/>
      <c r="SSG95" s="8"/>
      <c r="SSH95" s="8"/>
      <c r="SSI95" s="8"/>
      <c r="SSJ95" s="8"/>
      <c r="SSK95" s="8"/>
      <c r="SSL95" s="8"/>
      <c r="SSM95" s="8"/>
      <c r="SSN95" s="8"/>
      <c r="SSO95" s="8"/>
      <c r="SSP95" s="8"/>
      <c r="SSQ95" s="8"/>
      <c r="SSR95" s="8"/>
      <c r="SSS95" s="8"/>
      <c r="SST95" s="8"/>
      <c r="SSU95" s="8"/>
      <c r="SSV95" s="8"/>
      <c r="SSW95" s="8"/>
      <c r="SSX95" s="8"/>
      <c r="SSY95" s="8"/>
      <c r="SSZ95" s="8"/>
      <c r="STA95" s="8"/>
      <c r="STB95" s="8"/>
      <c r="STC95" s="8"/>
      <c r="STD95" s="8"/>
      <c r="STE95" s="8"/>
      <c r="STF95" s="8"/>
      <c r="STG95" s="8"/>
      <c r="STH95" s="8"/>
      <c r="STI95" s="8"/>
      <c r="STJ95" s="8"/>
      <c r="STK95" s="8"/>
      <c r="STL95" s="8"/>
      <c r="STM95" s="8"/>
      <c r="STN95" s="8"/>
      <c r="STO95" s="8"/>
      <c r="STP95" s="8"/>
      <c r="STQ95" s="8"/>
      <c r="STR95" s="8"/>
      <c r="STS95" s="8"/>
      <c r="STT95" s="8"/>
      <c r="STU95" s="8"/>
      <c r="STV95" s="8"/>
      <c r="STW95" s="8"/>
      <c r="STX95" s="8"/>
      <c r="STY95" s="8"/>
      <c r="STZ95" s="8"/>
      <c r="SUA95" s="8"/>
      <c r="SUB95" s="8"/>
      <c r="SUC95" s="8"/>
      <c r="SUD95" s="8"/>
      <c r="SUE95" s="8"/>
      <c r="SUF95" s="8"/>
      <c r="SUG95" s="8"/>
      <c r="SUH95" s="8"/>
      <c r="SUI95" s="8"/>
      <c r="SUJ95" s="8"/>
      <c r="SUK95" s="8"/>
      <c r="SUL95" s="8"/>
      <c r="SUM95" s="8"/>
      <c r="SUN95" s="8"/>
      <c r="SUO95" s="8"/>
      <c r="SUP95" s="8"/>
      <c r="SUQ95" s="8"/>
      <c r="SUR95" s="8"/>
      <c r="SUS95" s="8"/>
      <c r="SUT95" s="8"/>
      <c r="SUU95" s="8"/>
      <c r="SUV95" s="8"/>
      <c r="SUW95" s="8"/>
      <c r="SUX95" s="8"/>
      <c r="SUY95" s="8"/>
      <c r="SUZ95" s="8"/>
      <c r="SVA95" s="8"/>
      <c r="SVB95" s="8"/>
      <c r="SVC95" s="8"/>
      <c r="SVD95" s="8"/>
      <c r="SVE95" s="8"/>
      <c r="SVF95" s="8"/>
      <c r="SVG95" s="8"/>
      <c r="SVH95" s="8"/>
      <c r="SVI95" s="8"/>
      <c r="SVJ95" s="8"/>
      <c r="SVK95" s="8"/>
      <c r="SVL95" s="8"/>
      <c r="SVM95" s="8"/>
      <c r="SVN95" s="8"/>
      <c r="SVO95" s="8"/>
      <c r="SVP95" s="8"/>
      <c r="SVQ95" s="8"/>
      <c r="SVR95" s="8"/>
      <c r="SVS95" s="8"/>
      <c r="SVT95" s="8"/>
      <c r="SVU95" s="8"/>
      <c r="SVV95" s="8"/>
      <c r="SVW95" s="8"/>
      <c r="SVX95" s="8"/>
      <c r="SVY95" s="8"/>
      <c r="SVZ95" s="8"/>
      <c r="SWA95" s="8"/>
      <c r="SWB95" s="8"/>
      <c r="SWC95" s="8"/>
      <c r="SWD95" s="8"/>
      <c r="SWE95" s="8"/>
      <c r="SWF95" s="8"/>
      <c r="SWG95" s="8"/>
      <c r="SWH95" s="8"/>
      <c r="SWI95" s="8"/>
      <c r="SWJ95" s="8"/>
      <c r="SWK95" s="8"/>
      <c r="SWL95" s="8"/>
      <c r="SWM95" s="8"/>
      <c r="SWN95" s="8"/>
      <c r="SWO95" s="8"/>
      <c r="SWP95" s="8"/>
      <c r="SWQ95" s="8"/>
      <c r="SWR95" s="8"/>
      <c r="SWS95" s="8"/>
      <c r="SWT95" s="8"/>
      <c r="SWU95" s="8"/>
      <c r="SWV95" s="8"/>
      <c r="SWW95" s="8"/>
      <c r="SWX95" s="8"/>
      <c r="SWY95" s="8"/>
      <c r="SWZ95" s="8"/>
      <c r="SXA95" s="8"/>
      <c r="SXB95" s="8"/>
      <c r="SXC95" s="8"/>
      <c r="SXD95" s="8"/>
      <c r="SXE95" s="8"/>
      <c r="SXF95" s="8"/>
      <c r="SXG95" s="8"/>
      <c r="SXH95" s="8"/>
      <c r="SXI95" s="8"/>
      <c r="SXJ95" s="8"/>
      <c r="SXK95" s="8"/>
      <c r="SXL95" s="8"/>
      <c r="SXM95" s="8"/>
      <c r="SXN95" s="8"/>
      <c r="SXO95" s="8"/>
      <c r="SXP95" s="8"/>
      <c r="SXQ95" s="8"/>
      <c r="SXR95" s="8"/>
      <c r="SXS95" s="8"/>
      <c r="SXT95" s="8"/>
      <c r="SXU95" s="8"/>
      <c r="SXV95" s="8"/>
      <c r="SXW95" s="8"/>
      <c r="SXX95" s="8"/>
      <c r="SXY95" s="8"/>
      <c r="SXZ95" s="8"/>
      <c r="SYA95" s="8"/>
      <c r="SYB95" s="8"/>
      <c r="SYC95" s="8"/>
      <c r="SYD95" s="8"/>
      <c r="SYE95" s="8"/>
      <c r="SYF95" s="8"/>
      <c r="SYG95" s="8"/>
      <c r="SYH95" s="8"/>
      <c r="SYI95" s="8"/>
      <c r="SYJ95" s="8"/>
      <c r="SYK95" s="8"/>
      <c r="SYL95" s="8"/>
      <c r="SYM95" s="8"/>
      <c r="SYN95" s="8"/>
      <c r="SYO95" s="8"/>
      <c r="SYP95" s="8"/>
      <c r="SYQ95" s="8"/>
      <c r="SYR95" s="8"/>
      <c r="SYS95" s="8"/>
      <c r="SYT95" s="8"/>
      <c r="SYU95" s="8"/>
      <c r="SYV95" s="8"/>
      <c r="SYW95" s="8"/>
      <c r="SYX95" s="8"/>
      <c r="SYY95" s="8"/>
      <c r="SYZ95" s="8"/>
      <c r="SZA95" s="8"/>
      <c r="SZB95" s="8"/>
      <c r="SZC95" s="8"/>
      <c r="SZD95" s="8"/>
      <c r="SZE95" s="8"/>
      <c r="SZF95" s="8"/>
      <c r="SZG95" s="8"/>
      <c r="SZH95" s="8"/>
      <c r="SZI95" s="8"/>
      <c r="SZJ95" s="8"/>
      <c r="SZK95" s="8"/>
      <c r="SZL95" s="8"/>
      <c r="SZM95" s="8"/>
      <c r="SZN95" s="8"/>
      <c r="SZO95" s="8"/>
      <c r="SZP95" s="8"/>
      <c r="SZQ95" s="8"/>
      <c r="SZR95" s="8"/>
      <c r="SZS95" s="8"/>
      <c r="SZT95" s="8"/>
      <c r="SZU95" s="8"/>
      <c r="SZV95" s="8"/>
      <c r="SZW95" s="8"/>
      <c r="SZX95" s="8"/>
      <c r="SZY95" s="8"/>
      <c r="SZZ95" s="8"/>
      <c r="TAA95" s="8"/>
      <c r="TAB95" s="8"/>
      <c r="TAC95" s="8"/>
      <c r="TAD95" s="8"/>
      <c r="TAE95" s="8"/>
      <c r="TAF95" s="8"/>
      <c r="TAG95" s="8"/>
      <c r="TAH95" s="8"/>
      <c r="TAI95" s="8"/>
      <c r="TAJ95" s="8"/>
      <c r="TAK95" s="8"/>
      <c r="TAL95" s="8"/>
      <c r="TAM95" s="8"/>
      <c r="TAN95" s="8"/>
      <c r="TAO95" s="8"/>
      <c r="TAP95" s="8"/>
      <c r="TAQ95" s="8"/>
      <c r="TAR95" s="8"/>
      <c r="TAS95" s="8"/>
      <c r="TAT95" s="8"/>
      <c r="TAU95" s="8"/>
      <c r="TAV95" s="8"/>
      <c r="TAW95" s="8"/>
      <c r="TAX95" s="8"/>
      <c r="TAY95" s="8"/>
      <c r="TAZ95" s="8"/>
      <c r="TBA95" s="8"/>
      <c r="TBB95" s="8"/>
      <c r="TBC95" s="8"/>
      <c r="TBD95" s="8"/>
      <c r="TBE95" s="8"/>
      <c r="TBF95" s="8"/>
      <c r="TBG95" s="8"/>
      <c r="TBH95" s="8"/>
      <c r="TBI95" s="8"/>
      <c r="TBJ95" s="8"/>
      <c r="TBK95" s="8"/>
      <c r="TBL95" s="8"/>
      <c r="TBM95" s="8"/>
      <c r="TBN95" s="8"/>
      <c r="TBO95" s="8"/>
      <c r="TBP95" s="8"/>
      <c r="TBQ95" s="8"/>
      <c r="TBR95" s="8"/>
      <c r="TBS95" s="8"/>
      <c r="TBT95" s="8"/>
      <c r="TBU95" s="8"/>
      <c r="TBV95" s="8"/>
      <c r="TBW95" s="8"/>
      <c r="TBX95" s="8"/>
      <c r="TBY95" s="8"/>
      <c r="TBZ95" s="8"/>
      <c r="TCA95" s="8"/>
      <c r="TCB95" s="8"/>
      <c r="TCC95" s="8"/>
      <c r="TCD95" s="8"/>
      <c r="TCE95" s="8"/>
      <c r="TCF95" s="8"/>
      <c r="TCG95" s="8"/>
      <c r="TCH95" s="8"/>
      <c r="TCI95" s="8"/>
      <c r="TCJ95" s="8"/>
      <c r="TCK95" s="8"/>
      <c r="TCL95" s="8"/>
      <c r="TCM95" s="8"/>
      <c r="TCN95" s="8"/>
      <c r="TCO95" s="8"/>
      <c r="TCP95" s="8"/>
      <c r="TCQ95" s="8"/>
      <c r="TCR95" s="8"/>
      <c r="TCS95" s="8"/>
      <c r="TCT95" s="8"/>
      <c r="TCU95" s="8"/>
      <c r="TCV95" s="8"/>
      <c r="TCW95" s="8"/>
      <c r="TCX95" s="8"/>
      <c r="TCY95" s="8"/>
      <c r="TCZ95" s="8"/>
      <c r="TDA95" s="8"/>
      <c r="TDB95" s="8"/>
      <c r="TDC95" s="8"/>
      <c r="TDD95" s="8"/>
      <c r="TDE95" s="8"/>
      <c r="TDF95" s="8"/>
      <c r="TDG95" s="8"/>
      <c r="TDH95" s="8"/>
      <c r="TDI95" s="8"/>
      <c r="TDJ95" s="8"/>
      <c r="TDK95" s="8"/>
      <c r="TDL95" s="8"/>
      <c r="TDM95" s="8"/>
      <c r="TDN95" s="8"/>
      <c r="TDO95" s="8"/>
      <c r="TDP95" s="8"/>
      <c r="TDQ95" s="8"/>
      <c r="TDR95" s="8"/>
      <c r="TDS95" s="8"/>
      <c r="TDT95" s="8"/>
      <c r="TDU95" s="8"/>
      <c r="TDV95" s="8"/>
      <c r="TDW95" s="8"/>
      <c r="TDX95" s="8"/>
      <c r="TDY95" s="8"/>
      <c r="TDZ95" s="8"/>
      <c r="TEA95" s="8"/>
      <c r="TEB95" s="8"/>
      <c r="TEC95" s="8"/>
      <c r="TED95" s="8"/>
      <c r="TEE95" s="8"/>
      <c r="TEF95" s="8"/>
      <c r="TEG95" s="8"/>
      <c r="TEH95" s="8"/>
      <c r="TEI95" s="8"/>
      <c r="TEJ95" s="8"/>
      <c r="TEK95" s="8"/>
      <c r="TEL95" s="8"/>
      <c r="TEM95" s="8"/>
      <c r="TEN95" s="8"/>
      <c r="TEO95" s="8"/>
      <c r="TEP95" s="8"/>
      <c r="TEQ95" s="8"/>
      <c r="TER95" s="8"/>
      <c r="TES95" s="8"/>
      <c r="TET95" s="8"/>
      <c r="TEU95" s="8"/>
      <c r="TEV95" s="8"/>
      <c r="TEW95" s="8"/>
      <c r="TEX95" s="8"/>
      <c r="TEY95" s="8"/>
      <c r="TEZ95" s="8"/>
      <c r="TFA95" s="8"/>
      <c r="TFB95" s="8"/>
      <c r="TFC95" s="8"/>
      <c r="TFD95" s="8"/>
      <c r="TFE95" s="8"/>
      <c r="TFF95" s="8"/>
      <c r="TFG95" s="8"/>
      <c r="TFH95" s="8"/>
      <c r="TFI95" s="8"/>
      <c r="TFJ95" s="8"/>
      <c r="TFK95" s="8"/>
      <c r="TFL95" s="8"/>
      <c r="TFM95" s="8"/>
      <c r="TFN95" s="8"/>
      <c r="TFO95" s="8"/>
      <c r="TFP95" s="8"/>
      <c r="TFQ95" s="8"/>
      <c r="TFR95" s="8"/>
      <c r="TFS95" s="8"/>
      <c r="TFT95" s="8"/>
      <c r="TFU95" s="8"/>
      <c r="TFV95" s="8"/>
      <c r="TFW95" s="8"/>
      <c r="TFX95" s="8"/>
      <c r="TFY95" s="8"/>
      <c r="TFZ95" s="8"/>
      <c r="TGA95" s="8"/>
      <c r="TGB95" s="8"/>
      <c r="TGC95" s="8"/>
      <c r="TGD95" s="8"/>
      <c r="TGE95" s="8"/>
      <c r="TGF95" s="8"/>
      <c r="TGG95" s="8"/>
      <c r="TGH95" s="8"/>
      <c r="TGI95" s="8"/>
      <c r="TGJ95" s="8"/>
      <c r="TGK95" s="8"/>
      <c r="TGL95" s="8"/>
      <c r="TGM95" s="8"/>
      <c r="TGN95" s="8"/>
      <c r="TGO95" s="8"/>
      <c r="TGP95" s="8"/>
      <c r="TGQ95" s="8"/>
      <c r="TGR95" s="8"/>
      <c r="TGS95" s="8"/>
      <c r="TGT95" s="8"/>
      <c r="TGU95" s="8"/>
      <c r="TGV95" s="8"/>
      <c r="TGW95" s="8"/>
      <c r="TGX95" s="8"/>
      <c r="TGY95" s="8"/>
      <c r="TGZ95" s="8"/>
      <c r="THA95" s="8"/>
      <c r="THB95" s="8"/>
      <c r="THC95" s="8"/>
      <c r="THD95" s="8"/>
      <c r="THE95" s="8"/>
      <c r="THF95" s="8"/>
      <c r="THG95" s="8"/>
      <c r="THH95" s="8"/>
      <c r="THI95" s="8"/>
      <c r="THJ95" s="8"/>
      <c r="THK95" s="8"/>
      <c r="THL95" s="8"/>
      <c r="THM95" s="8"/>
      <c r="THN95" s="8"/>
      <c r="THO95" s="8"/>
      <c r="THP95" s="8"/>
      <c r="THQ95" s="8"/>
      <c r="THR95" s="8"/>
      <c r="THS95" s="8"/>
      <c r="THT95" s="8"/>
      <c r="THU95" s="8"/>
      <c r="THV95" s="8"/>
      <c r="THW95" s="8"/>
      <c r="THX95" s="8"/>
      <c r="THY95" s="8"/>
      <c r="THZ95" s="8"/>
      <c r="TIA95" s="8"/>
      <c r="TIB95" s="8"/>
      <c r="TIC95" s="8"/>
      <c r="TID95" s="8"/>
      <c r="TIE95" s="8"/>
      <c r="TIF95" s="8"/>
      <c r="TIG95" s="8"/>
      <c r="TIH95" s="8"/>
      <c r="TII95" s="8"/>
      <c r="TIJ95" s="8"/>
      <c r="TIK95" s="8"/>
      <c r="TIL95" s="8"/>
      <c r="TIM95" s="8"/>
      <c r="TIN95" s="8"/>
      <c r="TIO95" s="8"/>
      <c r="TIP95" s="8"/>
      <c r="TIQ95" s="8"/>
      <c r="TIR95" s="8"/>
      <c r="TIS95" s="8"/>
      <c r="TIT95" s="8"/>
      <c r="TIU95" s="8"/>
      <c r="TIV95" s="8"/>
      <c r="TIW95" s="8"/>
      <c r="TIX95" s="8"/>
      <c r="TIY95" s="8"/>
      <c r="TIZ95" s="8"/>
      <c r="TJA95" s="8"/>
      <c r="TJB95" s="8"/>
      <c r="TJC95" s="8"/>
      <c r="TJD95" s="8"/>
      <c r="TJE95" s="8"/>
      <c r="TJF95" s="8"/>
      <c r="TJG95" s="8"/>
      <c r="TJH95" s="8"/>
      <c r="TJI95" s="8"/>
      <c r="TJJ95" s="8"/>
      <c r="TJK95" s="8"/>
      <c r="TJL95" s="8"/>
      <c r="TJM95" s="8"/>
      <c r="TJN95" s="8"/>
      <c r="TJO95" s="8"/>
      <c r="TJP95" s="8"/>
      <c r="TJQ95" s="8"/>
      <c r="TJR95" s="8"/>
      <c r="TJS95" s="8"/>
      <c r="TJT95" s="8"/>
      <c r="TJU95" s="8"/>
      <c r="TJV95" s="8"/>
      <c r="TJW95" s="8"/>
      <c r="TJX95" s="8"/>
      <c r="TJY95" s="8"/>
      <c r="TJZ95" s="8"/>
      <c r="TKA95" s="8"/>
      <c r="TKB95" s="8"/>
      <c r="TKC95" s="8"/>
      <c r="TKD95" s="8"/>
      <c r="TKE95" s="8"/>
      <c r="TKF95" s="8"/>
      <c r="TKG95" s="8"/>
      <c r="TKH95" s="8"/>
      <c r="TKI95" s="8"/>
      <c r="TKJ95" s="8"/>
      <c r="TKK95" s="8"/>
      <c r="TKL95" s="8"/>
      <c r="TKM95" s="8"/>
      <c r="TKN95" s="8"/>
      <c r="TKO95" s="8"/>
      <c r="TKP95" s="8"/>
      <c r="TKQ95" s="8"/>
      <c r="TKR95" s="8"/>
      <c r="TKS95" s="8"/>
      <c r="TKT95" s="8"/>
      <c r="TKU95" s="8"/>
      <c r="TKV95" s="8"/>
      <c r="TKW95" s="8"/>
      <c r="TKX95" s="8"/>
      <c r="TKY95" s="8"/>
      <c r="TKZ95" s="8"/>
      <c r="TLA95" s="8"/>
      <c r="TLB95" s="8"/>
      <c r="TLC95" s="8"/>
      <c r="TLD95" s="8"/>
      <c r="TLE95" s="8"/>
      <c r="TLF95" s="8"/>
      <c r="TLG95" s="8"/>
      <c r="TLH95" s="8"/>
      <c r="TLI95" s="8"/>
      <c r="TLJ95" s="8"/>
      <c r="TLK95" s="8"/>
      <c r="TLL95" s="8"/>
      <c r="TLM95" s="8"/>
      <c r="TLN95" s="8"/>
      <c r="TLO95" s="8"/>
      <c r="TLP95" s="8"/>
      <c r="TLQ95" s="8"/>
      <c r="TLR95" s="8"/>
      <c r="TLS95" s="8"/>
      <c r="TLT95" s="8"/>
      <c r="TLU95" s="8"/>
      <c r="TLV95" s="8"/>
      <c r="TLW95" s="8"/>
      <c r="TLX95" s="8"/>
      <c r="TLY95" s="8"/>
      <c r="TLZ95" s="8"/>
      <c r="TMA95" s="8"/>
      <c r="TMB95" s="8"/>
      <c r="TMC95" s="8"/>
      <c r="TMD95" s="8"/>
      <c r="TME95" s="8"/>
      <c r="TMF95" s="8"/>
      <c r="TMG95" s="8"/>
      <c r="TMH95" s="8"/>
      <c r="TMI95" s="8"/>
      <c r="TMJ95" s="8"/>
      <c r="TMK95" s="8"/>
      <c r="TML95" s="8"/>
      <c r="TMM95" s="8"/>
      <c r="TMN95" s="8"/>
      <c r="TMO95" s="8"/>
      <c r="TMP95" s="8"/>
      <c r="TMQ95" s="8"/>
      <c r="TMR95" s="8"/>
      <c r="TMS95" s="8"/>
      <c r="TMT95" s="8"/>
      <c r="TMU95" s="8"/>
      <c r="TMV95" s="8"/>
      <c r="TMW95" s="8"/>
      <c r="TMX95" s="8"/>
      <c r="TMY95" s="8"/>
      <c r="TMZ95" s="8"/>
      <c r="TNA95" s="8"/>
      <c r="TNB95" s="8"/>
      <c r="TNC95" s="8"/>
      <c r="TND95" s="8"/>
      <c r="TNE95" s="8"/>
      <c r="TNF95" s="8"/>
      <c r="TNG95" s="8"/>
      <c r="TNH95" s="8"/>
      <c r="TNI95" s="8"/>
      <c r="TNJ95" s="8"/>
      <c r="TNK95" s="8"/>
      <c r="TNL95" s="8"/>
      <c r="TNM95" s="8"/>
      <c r="TNN95" s="8"/>
      <c r="TNO95" s="8"/>
      <c r="TNP95" s="8"/>
      <c r="TNQ95" s="8"/>
      <c r="TNR95" s="8"/>
      <c r="TNS95" s="8"/>
      <c r="TNT95" s="8"/>
      <c r="TNU95" s="8"/>
      <c r="TNV95" s="8"/>
      <c r="TNW95" s="8"/>
      <c r="TNX95" s="8"/>
      <c r="TNY95" s="8"/>
      <c r="TNZ95" s="8"/>
      <c r="TOA95" s="8"/>
      <c r="TOB95" s="8"/>
      <c r="TOC95" s="8"/>
      <c r="TOD95" s="8"/>
      <c r="TOE95" s="8"/>
      <c r="TOF95" s="8"/>
      <c r="TOG95" s="8"/>
      <c r="TOH95" s="8"/>
      <c r="TOI95" s="8"/>
      <c r="TOJ95" s="8"/>
      <c r="TOK95" s="8"/>
      <c r="TOL95" s="8"/>
      <c r="TOM95" s="8"/>
      <c r="TON95" s="8"/>
      <c r="TOO95" s="8"/>
      <c r="TOP95" s="8"/>
      <c r="TOQ95" s="8"/>
      <c r="TOR95" s="8"/>
      <c r="TOS95" s="8"/>
      <c r="TOT95" s="8"/>
      <c r="TOU95" s="8"/>
      <c r="TOV95" s="8"/>
      <c r="TOW95" s="8"/>
      <c r="TOX95" s="8"/>
      <c r="TOY95" s="8"/>
      <c r="TOZ95" s="8"/>
      <c r="TPA95" s="8"/>
      <c r="TPB95" s="8"/>
      <c r="TPC95" s="8"/>
      <c r="TPD95" s="8"/>
      <c r="TPE95" s="8"/>
      <c r="TPF95" s="8"/>
      <c r="TPG95" s="8"/>
      <c r="TPH95" s="8"/>
      <c r="TPI95" s="8"/>
      <c r="TPJ95" s="8"/>
      <c r="TPK95" s="8"/>
      <c r="TPL95" s="8"/>
      <c r="TPM95" s="8"/>
      <c r="TPN95" s="8"/>
      <c r="TPO95" s="8"/>
      <c r="TPP95" s="8"/>
      <c r="TPQ95" s="8"/>
      <c r="TPR95" s="8"/>
      <c r="TPS95" s="8"/>
      <c r="TPT95" s="8"/>
      <c r="TPU95" s="8"/>
      <c r="TPV95" s="8"/>
      <c r="TPW95" s="8"/>
      <c r="TPX95" s="8"/>
      <c r="TPY95" s="8"/>
      <c r="TPZ95" s="8"/>
      <c r="TQA95" s="8"/>
      <c r="TQB95" s="8"/>
      <c r="TQC95" s="8"/>
      <c r="TQD95" s="8"/>
      <c r="TQE95" s="8"/>
      <c r="TQF95" s="8"/>
      <c r="TQG95" s="8"/>
      <c r="TQH95" s="8"/>
      <c r="TQI95" s="8"/>
      <c r="TQJ95" s="8"/>
      <c r="TQK95" s="8"/>
      <c r="TQL95" s="8"/>
      <c r="TQM95" s="8"/>
      <c r="TQN95" s="8"/>
      <c r="TQO95" s="8"/>
      <c r="TQP95" s="8"/>
      <c r="TQQ95" s="8"/>
      <c r="TQR95" s="8"/>
      <c r="TQS95" s="8"/>
      <c r="TQT95" s="8"/>
      <c r="TQU95" s="8"/>
      <c r="TQV95" s="8"/>
      <c r="TQW95" s="8"/>
      <c r="TQX95" s="8"/>
      <c r="TQY95" s="8"/>
      <c r="TQZ95" s="8"/>
      <c r="TRA95" s="8"/>
      <c r="TRB95" s="8"/>
      <c r="TRC95" s="8"/>
      <c r="TRD95" s="8"/>
      <c r="TRE95" s="8"/>
      <c r="TRF95" s="8"/>
      <c r="TRG95" s="8"/>
      <c r="TRH95" s="8"/>
      <c r="TRI95" s="8"/>
      <c r="TRJ95" s="8"/>
      <c r="TRK95" s="8"/>
      <c r="TRL95" s="8"/>
      <c r="TRM95" s="8"/>
      <c r="TRN95" s="8"/>
      <c r="TRO95" s="8"/>
      <c r="TRP95" s="8"/>
      <c r="TRQ95" s="8"/>
      <c r="TRR95" s="8"/>
      <c r="TRS95" s="8"/>
      <c r="TRT95" s="8"/>
      <c r="TRU95" s="8"/>
      <c r="TRV95" s="8"/>
      <c r="TRW95" s="8"/>
      <c r="TRX95" s="8"/>
      <c r="TRY95" s="8"/>
      <c r="TRZ95" s="8"/>
      <c r="TSA95" s="8"/>
      <c r="TSB95" s="8"/>
      <c r="TSC95" s="8"/>
      <c r="TSD95" s="8"/>
      <c r="TSE95" s="8"/>
      <c r="TSF95" s="8"/>
      <c r="TSG95" s="8"/>
      <c r="TSH95" s="8"/>
      <c r="TSI95" s="8"/>
      <c r="TSJ95" s="8"/>
      <c r="TSK95" s="8"/>
      <c r="TSL95" s="8"/>
      <c r="TSM95" s="8"/>
      <c r="TSN95" s="8"/>
      <c r="TSO95" s="8"/>
      <c r="TSP95" s="8"/>
      <c r="TSQ95" s="8"/>
      <c r="TSR95" s="8"/>
      <c r="TSS95" s="8"/>
      <c r="TST95" s="8"/>
      <c r="TSU95" s="8"/>
      <c r="TSV95" s="8"/>
      <c r="TSW95" s="8"/>
      <c r="TSX95" s="8"/>
      <c r="TSY95" s="8"/>
      <c r="TSZ95" s="8"/>
      <c r="TTA95" s="8"/>
      <c r="TTB95" s="8"/>
      <c r="TTC95" s="8"/>
      <c r="TTD95" s="8"/>
      <c r="TTE95" s="8"/>
      <c r="TTF95" s="8"/>
      <c r="TTG95" s="8"/>
      <c r="TTH95" s="8"/>
      <c r="TTI95" s="8"/>
      <c r="TTJ95" s="8"/>
      <c r="TTK95" s="8"/>
      <c r="TTL95" s="8"/>
      <c r="TTM95" s="8"/>
      <c r="TTN95" s="8"/>
      <c r="TTO95" s="8"/>
      <c r="TTP95" s="8"/>
      <c r="TTQ95" s="8"/>
      <c r="TTR95" s="8"/>
      <c r="TTS95" s="8"/>
      <c r="TTT95" s="8"/>
      <c r="TTU95" s="8"/>
      <c r="TTV95" s="8"/>
      <c r="TTW95" s="8"/>
      <c r="TTX95" s="8"/>
      <c r="TTY95" s="8"/>
      <c r="TTZ95" s="8"/>
      <c r="TUA95" s="8"/>
      <c r="TUB95" s="8"/>
      <c r="TUC95" s="8"/>
      <c r="TUD95" s="8"/>
      <c r="TUE95" s="8"/>
      <c r="TUF95" s="8"/>
      <c r="TUG95" s="8"/>
      <c r="TUH95" s="8"/>
      <c r="TUI95" s="8"/>
      <c r="TUJ95" s="8"/>
      <c r="TUK95" s="8"/>
      <c r="TUL95" s="8"/>
      <c r="TUM95" s="8"/>
      <c r="TUN95" s="8"/>
      <c r="TUO95" s="8"/>
      <c r="TUP95" s="8"/>
      <c r="TUQ95" s="8"/>
      <c r="TUR95" s="8"/>
      <c r="TUS95" s="8"/>
      <c r="TUT95" s="8"/>
      <c r="TUU95" s="8"/>
      <c r="TUV95" s="8"/>
      <c r="TUW95" s="8"/>
      <c r="TUX95" s="8"/>
      <c r="TUY95" s="8"/>
      <c r="TUZ95" s="8"/>
      <c r="TVA95" s="8"/>
      <c r="TVB95" s="8"/>
      <c r="TVC95" s="8"/>
      <c r="TVD95" s="8"/>
      <c r="TVE95" s="8"/>
      <c r="TVF95" s="8"/>
      <c r="TVG95" s="8"/>
      <c r="TVH95" s="8"/>
      <c r="TVI95" s="8"/>
      <c r="TVJ95" s="8"/>
      <c r="TVK95" s="8"/>
      <c r="TVL95" s="8"/>
      <c r="TVM95" s="8"/>
      <c r="TVN95" s="8"/>
      <c r="TVO95" s="8"/>
      <c r="TVP95" s="8"/>
      <c r="TVQ95" s="8"/>
      <c r="TVR95" s="8"/>
      <c r="TVS95" s="8"/>
      <c r="TVT95" s="8"/>
      <c r="TVU95" s="8"/>
      <c r="TVV95" s="8"/>
      <c r="TVW95" s="8"/>
      <c r="TVX95" s="8"/>
      <c r="TVY95" s="8"/>
      <c r="TVZ95" s="8"/>
      <c r="TWA95" s="8"/>
      <c r="TWB95" s="8"/>
      <c r="TWC95" s="8"/>
      <c r="TWD95" s="8"/>
      <c r="TWE95" s="8"/>
      <c r="TWF95" s="8"/>
      <c r="TWG95" s="8"/>
      <c r="TWH95" s="8"/>
      <c r="TWI95" s="8"/>
      <c r="TWJ95" s="8"/>
      <c r="TWK95" s="8"/>
      <c r="TWL95" s="8"/>
      <c r="TWM95" s="8"/>
      <c r="TWN95" s="8"/>
      <c r="TWO95" s="8"/>
      <c r="TWP95" s="8"/>
      <c r="TWQ95" s="8"/>
      <c r="TWR95" s="8"/>
      <c r="TWS95" s="8"/>
      <c r="TWT95" s="8"/>
      <c r="TWU95" s="8"/>
      <c r="TWV95" s="8"/>
      <c r="TWW95" s="8"/>
      <c r="TWX95" s="8"/>
      <c r="TWY95" s="8"/>
      <c r="TWZ95" s="8"/>
      <c r="TXA95" s="8"/>
      <c r="TXB95" s="8"/>
      <c r="TXC95" s="8"/>
      <c r="TXD95" s="8"/>
      <c r="TXE95" s="8"/>
      <c r="TXF95" s="8"/>
      <c r="TXG95" s="8"/>
      <c r="TXH95" s="8"/>
      <c r="TXI95" s="8"/>
      <c r="TXJ95" s="8"/>
      <c r="TXK95" s="8"/>
      <c r="TXL95" s="8"/>
      <c r="TXM95" s="8"/>
      <c r="TXN95" s="8"/>
      <c r="TXO95" s="8"/>
      <c r="TXP95" s="8"/>
      <c r="TXQ95" s="8"/>
      <c r="TXR95" s="8"/>
      <c r="TXS95" s="8"/>
      <c r="TXT95" s="8"/>
      <c r="TXU95" s="8"/>
      <c r="TXV95" s="8"/>
      <c r="TXW95" s="8"/>
      <c r="TXX95" s="8"/>
      <c r="TXY95" s="8"/>
      <c r="TXZ95" s="8"/>
      <c r="TYA95" s="8"/>
      <c r="TYB95" s="8"/>
      <c r="TYC95" s="8"/>
      <c r="TYD95" s="8"/>
      <c r="TYE95" s="8"/>
      <c r="TYF95" s="8"/>
      <c r="TYG95" s="8"/>
      <c r="TYH95" s="8"/>
      <c r="TYI95" s="8"/>
      <c r="TYJ95" s="8"/>
      <c r="TYK95" s="8"/>
      <c r="TYL95" s="8"/>
      <c r="TYM95" s="8"/>
      <c r="TYN95" s="8"/>
      <c r="TYO95" s="8"/>
      <c r="TYP95" s="8"/>
      <c r="TYQ95" s="8"/>
      <c r="TYR95" s="8"/>
      <c r="TYS95" s="8"/>
      <c r="TYT95" s="8"/>
      <c r="TYU95" s="8"/>
      <c r="TYV95" s="8"/>
      <c r="TYW95" s="8"/>
      <c r="TYX95" s="8"/>
      <c r="TYY95" s="8"/>
      <c r="TYZ95" s="8"/>
      <c r="TZA95" s="8"/>
      <c r="TZB95" s="8"/>
      <c r="TZC95" s="8"/>
      <c r="TZD95" s="8"/>
      <c r="TZE95" s="8"/>
      <c r="TZF95" s="8"/>
      <c r="TZG95" s="8"/>
      <c r="TZH95" s="8"/>
      <c r="TZI95" s="8"/>
      <c r="TZJ95" s="8"/>
      <c r="TZK95" s="8"/>
      <c r="TZL95" s="8"/>
      <c r="TZM95" s="8"/>
      <c r="TZN95" s="8"/>
      <c r="TZO95" s="8"/>
      <c r="TZP95" s="8"/>
      <c r="TZQ95" s="8"/>
      <c r="TZR95" s="8"/>
      <c r="TZS95" s="8"/>
      <c r="TZT95" s="8"/>
      <c r="TZU95" s="8"/>
      <c r="TZV95" s="8"/>
      <c r="TZW95" s="8"/>
      <c r="TZX95" s="8"/>
      <c r="TZY95" s="8"/>
      <c r="TZZ95" s="8"/>
      <c r="UAA95" s="8"/>
      <c r="UAB95" s="8"/>
      <c r="UAC95" s="8"/>
      <c r="UAD95" s="8"/>
      <c r="UAE95" s="8"/>
      <c r="UAF95" s="8"/>
      <c r="UAG95" s="8"/>
      <c r="UAH95" s="8"/>
      <c r="UAI95" s="8"/>
      <c r="UAJ95" s="8"/>
      <c r="UAK95" s="8"/>
      <c r="UAL95" s="8"/>
      <c r="UAM95" s="8"/>
      <c r="UAN95" s="8"/>
      <c r="UAO95" s="8"/>
      <c r="UAP95" s="8"/>
      <c r="UAQ95" s="8"/>
      <c r="UAR95" s="8"/>
      <c r="UAS95" s="8"/>
      <c r="UAT95" s="8"/>
      <c r="UAU95" s="8"/>
      <c r="UAV95" s="8"/>
      <c r="UAW95" s="8"/>
      <c r="UAX95" s="8"/>
      <c r="UAY95" s="8"/>
      <c r="UAZ95" s="8"/>
      <c r="UBA95" s="8"/>
      <c r="UBB95" s="8"/>
      <c r="UBC95" s="8"/>
      <c r="UBD95" s="8"/>
      <c r="UBE95" s="8"/>
      <c r="UBF95" s="8"/>
      <c r="UBG95" s="8"/>
      <c r="UBH95" s="8"/>
      <c r="UBI95" s="8"/>
      <c r="UBJ95" s="8"/>
      <c r="UBK95" s="8"/>
      <c r="UBL95" s="8"/>
      <c r="UBM95" s="8"/>
      <c r="UBN95" s="8"/>
      <c r="UBO95" s="8"/>
      <c r="UBP95" s="8"/>
      <c r="UBQ95" s="8"/>
      <c r="UBR95" s="8"/>
      <c r="UBS95" s="8"/>
      <c r="UBT95" s="8"/>
      <c r="UBU95" s="8"/>
      <c r="UBV95" s="8"/>
      <c r="UBW95" s="8"/>
      <c r="UBX95" s="8"/>
      <c r="UBY95" s="8"/>
      <c r="UBZ95" s="8"/>
      <c r="UCA95" s="8"/>
      <c r="UCB95" s="8"/>
      <c r="UCC95" s="8"/>
      <c r="UCD95" s="8"/>
      <c r="UCE95" s="8"/>
      <c r="UCF95" s="8"/>
      <c r="UCG95" s="8"/>
      <c r="UCH95" s="8"/>
      <c r="UCI95" s="8"/>
      <c r="UCJ95" s="8"/>
      <c r="UCK95" s="8"/>
      <c r="UCL95" s="8"/>
      <c r="UCM95" s="8"/>
      <c r="UCN95" s="8"/>
      <c r="UCO95" s="8"/>
      <c r="UCP95" s="8"/>
      <c r="UCQ95" s="8"/>
      <c r="UCR95" s="8"/>
      <c r="UCS95" s="8"/>
      <c r="UCT95" s="8"/>
      <c r="UCU95" s="8"/>
      <c r="UCV95" s="8"/>
      <c r="UCW95" s="8"/>
      <c r="UCX95" s="8"/>
      <c r="UCY95" s="8"/>
      <c r="UCZ95" s="8"/>
      <c r="UDA95" s="8"/>
      <c r="UDB95" s="8"/>
      <c r="UDC95" s="8"/>
      <c r="UDD95" s="8"/>
      <c r="UDE95" s="8"/>
      <c r="UDF95" s="8"/>
      <c r="UDG95" s="8"/>
      <c r="UDH95" s="8"/>
      <c r="UDI95" s="8"/>
      <c r="UDJ95" s="8"/>
      <c r="UDK95" s="8"/>
      <c r="UDL95" s="8"/>
      <c r="UDM95" s="8"/>
      <c r="UDN95" s="8"/>
      <c r="UDO95" s="8"/>
      <c r="UDP95" s="8"/>
      <c r="UDQ95" s="8"/>
      <c r="UDR95" s="8"/>
      <c r="UDS95" s="8"/>
      <c r="UDT95" s="8"/>
      <c r="UDU95" s="8"/>
      <c r="UDV95" s="8"/>
      <c r="UDW95" s="8"/>
      <c r="UDX95" s="8"/>
      <c r="UDY95" s="8"/>
      <c r="UDZ95" s="8"/>
      <c r="UEA95" s="8"/>
      <c r="UEB95" s="8"/>
      <c r="UEC95" s="8"/>
      <c r="UED95" s="8"/>
      <c r="UEE95" s="8"/>
      <c r="UEF95" s="8"/>
      <c r="UEG95" s="8"/>
      <c r="UEH95" s="8"/>
      <c r="UEI95" s="8"/>
      <c r="UEJ95" s="8"/>
      <c r="UEK95" s="8"/>
      <c r="UEL95" s="8"/>
      <c r="UEM95" s="8"/>
      <c r="UEN95" s="8"/>
      <c r="UEO95" s="8"/>
      <c r="UEP95" s="8"/>
      <c r="UEQ95" s="8"/>
      <c r="UER95" s="8"/>
      <c r="UES95" s="8"/>
      <c r="UET95" s="8"/>
      <c r="UEU95" s="8"/>
      <c r="UEV95" s="8"/>
      <c r="UEW95" s="8"/>
      <c r="UEX95" s="8"/>
      <c r="UEY95" s="8"/>
      <c r="UEZ95" s="8"/>
      <c r="UFA95" s="8"/>
      <c r="UFB95" s="8"/>
      <c r="UFC95" s="8"/>
      <c r="UFD95" s="8"/>
      <c r="UFE95" s="8"/>
      <c r="UFF95" s="8"/>
      <c r="UFG95" s="8"/>
      <c r="UFH95" s="8"/>
      <c r="UFI95" s="8"/>
      <c r="UFJ95" s="8"/>
      <c r="UFK95" s="8"/>
      <c r="UFL95" s="8"/>
      <c r="UFM95" s="8"/>
      <c r="UFN95" s="8"/>
      <c r="UFO95" s="8"/>
      <c r="UFP95" s="8"/>
      <c r="UFQ95" s="8"/>
      <c r="UFR95" s="8"/>
      <c r="UFS95" s="8"/>
      <c r="UFT95" s="8"/>
      <c r="UFU95" s="8"/>
      <c r="UFV95" s="8"/>
      <c r="UFW95" s="8"/>
      <c r="UFX95" s="8"/>
      <c r="UFY95" s="8"/>
      <c r="UFZ95" s="8"/>
      <c r="UGA95" s="8"/>
      <c r="UGB95" s="8"/>
      <c r="UGC95" s="8"/>
      <c r="UGD95" s="8"/>
      <c r="UGE95" s="8"/>
      <c r="UGF95" s="8"/>
      <c r="UGG95" s="8"/>
      <c r="UGH95" s="8"/>
      <c r="UGI95" s="8"/>
      <c r="UGJ95" s="8"/>
      <c r="UGK95" s="8"/>
      <c r="UGL95" s="8"/>
      <c r="UGM95" s="8"/>
      <c r="UGN95" s="8"/>
      <c r="UGO95" s="8"/>
      <c r="UGP95" s="8"/>
      <c r="UGQ95" s="8"/>
      <c r="UGR95" s="8"/>
      <c r="UGS95" s="8"/>
      <c r="UGT95" s="8"/>
      <c r="UGU95" s="8"/>
      <c r="UGV95" s="8"/>
      <c r="UGW95" s="8"/>
      <c r="UGX95" s="8"/>
      <c r="UGY95" s="8"/>
      <c r="UGZ95" s="8"/>
      <c r="UHA95" s="8"/>
      <c r="UHB95" s="8"/>
      <c r="UHC95" s="8"/>
      <c r="UHD95" s="8"/>
      <c r="UHE95" s="8"/>
      <c r="UHF95" s="8"/>
      <c r="UHG95" s="8"/>
      <c r="UHH95" s="8"/>
      <c r="UHI95" s="8"/>
      <c r="UHJ95" s="8"/>
      <c r="UHK95" s="8"/>
      <c r="UHL95" s="8"/>
      <c r="UHM95" s="8"/>
      <c r="UHN95" s="8"/>
      <c r="UHO95" s="8"/>
      <c r="UHP95" s="8"/>
      <c r="UHQ95" s="8"/>
      <c r="UHR95" s="8"/>
      <c r="UHS95" s="8"/>
      <c r="UHT95" s="8"/>
      <c r="UHU95" s="8"/>
      <c r="UHV95" s="8"/>
      <c r="UHW95" s="8"/>
      <c r="UHX95" s="8"/>
      <c r="UHY95" s="8"/>
      <c r="UHZ95" s="8"/>
      <c r="UIA95" s="8"/>
      <c r="UIB95" s="8"/>
      <c r="UIC95" s="8"/>
      <c r="UID95" s="8"/>
      <c r="UIE95" s="8"/>
      <c r="UIF95" s="8"/>
      <c r="UIG95" s="8"/>
      <c r="UIH95" s="8"/>
      <c r="UII95" s="8"/>
      <c r="UIJ95" s="8"/>
      <c r="UIK95" s="8"/>
      <c r="UIL95" s="8"/>
      <c r="UIM95" s="8"/>
      <c r="UIN95" s="8"/>
      <c r="UIO95" s="8"/>
      <c r="UIP95" s="8"/>
      <c r="UIQ95" s="8"/>
      <c r="UIR95" s="8"/>
      <c r="UIS95" s="8"/>
      <c r="UIT95" s="8"/>
      <c r="UIU95" s="8"/>
      <c r="UIV95" s="8"/>
      <c r="UIW95" s="8"/>
      <c r="UIX95" s="8"/>
      <c r="UIY95" s="8"/>
      <c r="UIZ95" s="8"/>
      <c r="UJA95" s="8"/>
      <c r="UJB95" s="8"/>
      <c r="UJC95" s="8"/>
      <c r="UJD95" s="8"/>
      <c r="UJE95" s="8"/>
      <c r="UJF95" s="8"/>
      <c r="UJG95" s="8"/>
      <c r="UJH95" s="8"/>
      <c r="UJI95" s="8"/>
      <c r="UJJ95" s="8"/>
      <c r="UJK95" s="8"/>
      <c r="UJL95" s="8"/>
      <c r="UJM95" s="8"/>
      <c r="UJN95" s="8"/>
      <c r="UJO95" s="8"/>
      <c r="UJP95" s="8"/>
      <c r="UJQ95" s="8"/>
      <c r="UJR95" s="8"/>
      <c r="UJS95" s="8"/>
      <c r="UJT95" s="8"/>
      <c r="UJU95" s="8"/>
      <c r="UJV95" s="8"/>
      <c r="UJW95" s="8"/>
      <c r="UJX95" s="8"/>
      <c r="UJY95" s="8"/>
      <c r="UJZ95" s="8"/>
      <c r="UKA95" s="8"/>
      <c r="UKB95" s="8"/>
      <c r="UKC95" s="8"/>
      <c r="UKD95" s="8"/>
      <c r="UKE95" s="8"/>
      <c r="UKF95" s="8"/>
      <c r="UKG95" s="8"/>
      <c r="UKH95" s="8"/>
      <c r="UKI95" s="8"/>
      <c r="UKJ95" s="8"/>
      <c r="UKK95" s="8"/>
      <c r="UKL95" s="8"/>
      <c r="UKM95" s="8"/>
      <c r="UKN95" s="8"/>
      <c r="UKO95" s="8"/>
      <c r="UKP95" s="8"/>
      <c r="UKQ95" s="8"/>
      <c r="UKR95" s="8"/>
      <c r="UKS95" s="8"/>
      <c r="UKT95" s="8"/>
      <c r="UKU95" s="8"/>
      <c r="UKV95" s="8"/>
      <c r="UKW95" s="8"/>
      <c r="UKX95" s="8"/>
      <c r="UKY95" s="8"/>
      <c r="UKZ95" s="8"/>
      <c r="ULA95" s="8"/>
      <c r="ULB95" s="8"/>
      <c r="ULC95" s="8"/>
      <c r="ULD95" s="8"/>
      <c r="ULE95" s="8"/>
      <c r="ULF95" s="8"/>
      <c r="ULG95" s="8"/>
      <c r="ULH95" s="8"/>
      <c r="ULI95" s="8"/>
      <c r="ULJ95" s="8"/>
      <c r="ULK95" s="8"/>
      <c r="ULL95" s="8"/>
      <c r="ULM95" s="8"/>
      <c r="ULN95" s="8"/>
      <c r="ULO95" s="8"/>
      <c r="ULP95" s="8"/>
      <c r="ULQ95" s="8"/>
      <c r="ULR95" s="8"/>
      <c r="ULS95" s="8"/>
      <c r="ULT95" s="8"/>
      <c r="ULU95" s="8"/>
      <c r="ULV95" s="8"/>
      <c r="ULW95" s="8"/>
      <c r="ULX95" s="8"/>
      <c r="ULY95" s="8"/>
      <c r="ULZ95" s="8"/>
      <c r="UMA95" s="8"/>
      <c r="UMB95" s="8"/>
      <c r="UMC95" s="8"/>
      <c r="UMD95" s="8"/>
      <c r="UME95" s="8"/>
      <c r="UMF95" s="8"/>
      <c r="UMG95" s="8"/>
      <c r="UMH95" s="8"/>
      <c r="UMI95" s="8"/>
      <c r="UMJ95" s="8"/>
      <c r="UMK95" s="8"/>
      <c r="UML95" s="8"/>
      <c r="UMM95" s="8"/>
      <c r="UMN95" s="8"/>
      <c r="UMO95" s="8"/>
      <c r="UMP95" s="8"/>
      <c r="UMQ95" s="8"/>
      <c r="UMR95" s="8"/>
      <c r="UMS95" s="8"/>
      <c r="UMT95" s="8"/>
      <c r="UMU95" s="8"/>
      <c r="UMV95" s="8"/>
      <c r="UMW95" s="8"/>
      <c r="UMX95" s="8"/>
      <c r="UMY95" s="8"/>
      <c r="UMZ95" s="8"/>
      <c r="UNA95" s="8"/>
      <c r="UNB95" s="8"/>
      <c r="UNC95" s="8"/>
      <c r="UND95" s="8"/>
      <c r="UNE95" s="8"/>
      <c r="UNF95" s="8"/>
      <c r="UNG95" s="8"/>
      <c r="UNH95" s="8"/>
      <c r="UNI95" s="8"/>
      <c r="UNJ95" s="8"/>
      <c r="UNK95" s="8"/>
      <c r="UNL95" s="8"/>
      <c r="UNM95" s="8"/>
      <c r="UNN95" s="8"/>
      <c r="UNO95" s="8"/>
      <c r="UNP95" s="8"/>
      <c r="UNQ95" s="8"/>
      <c r="UNR95" s="8"/>
      <c r="UNS95" s="8"/>
      <c r="UNT95" s="8"/>
      <c r="UNU95" s="8"/>
      <c r="UNV95" s="8"/>
      <c r="UNW95" s="8"/>
      <c r="UNX95" s="8"/>
      <c r="UNY95" s="8"/>
      <c r="UNZ95" s="8"/>
      <c r="UOA95" s="8"/>
      <c r="UOB95" s="8"/>
      <c r="UOC95" s="8"/>
      <c r="UOD95" s="8"/>
      <c r="UOE95" s="8"/>
      <c r="UOF95" s="8"/>
      <c r="UOG95" s="8"/>
      <c r="UOH95" s="8"/>
      <c r="UOI95" s="8"/>
      <c r="UOJ95" s="8"/>
      <c r="UOK95" s="8"/>
      <c r="UOL95" s="8"/>
      <c r="UOM95" s="8"/>
      <c r="UON95" s="8"/>
      <c r="UOO95" s="8"/>
      <c r="UOP95" s="8"/>
      <c r="UOQ95" s="8"/>
      <c r="UOR95" s="8"/>
      <c r="UOS95" s="8"/>
      <c r="UOT95" s="8"/>
      <c r="UOU95" s="8"/>
      <c r="UOV95" s="8"/>
      <c r="UOW95" s="8"/>
      <c r="UOX95" s="8"/>
      <c r="UOY95" s="8"/>
      <c r="UOZ95" s="8"/>
      <c r="UPA95" s="8"/>
      <c r="UPB95" s="8"/>
      <c r="UPC95" s="8"/>
      <c r="UPD95" s="8"/>
      <c r="UPE95" s="8"/>
      <c r="UPF95" s="8"/>
      <c r="UPG95" s="8"/>
      <c r="UPH95" s="8"/>
      <c r="UPI95" s="8"/>
      <c r="UPJ95" s="8"/>
      <c r="UPK95" s="8"/>
      <c r="UPL95" s="8"/>
      <c r="UPM95" s="8"/>
      <c r="UPN95" s="8"/>
      <c r="UPO95" s="8"/>
      <c r="UPP95" s="8"/>
      <c r="UPQ95" s="8"/>
      <c r="UPR95" s="8"/>
      <c r="UPS95" s="8"/>
      <c r="UPT95" s="8"/>
      <c r="UPU95" s="8"/>
      <c r="UPV95" s="8"/>
      <c r="UPW95" s="8"/>
      <c r="UPX95" s="8"/>
      <c r="UPY95" s="8"/>
      <c r="UPZ95" s="8"/>
      <c r="UQA95" s="8"/>
      <c r="UQB95" s="8"/>
      <c r="UQC95" s="8"/>
      <c r="UQD95" s="8"/>
      <c r="UQE95" s="8"/>
      <c r="UQF95" s="8"/>
      <c r="UQG95" s="8"/>
      <c r="UQH95" s="8"/>
      <c r="UQI95" s="8"/>
      <c r="UQJ95" s="8"/>
      <c r="UQK95" s="8"/>
      <c r="UQL95" s="8"/>
      <c r="UQM95" s="8"/>
      <c r="UQN95" s="8"/>
      <c r="UQO95" s="8"/>
      <c r="UQP95" s="8"/>
      <c r="UQQ95" s="8"/>
      <c r="UQR95" s="8"/>
      <c r="UQS95" s="8"/>
      <c r="UQT95" s="8"/>
      <c r="UQU95" s="8"/>
      <c r="UQV95" s="8"/>
      <c r="UQW95" s="8"/>
      <c r="UQX95" s="8"/>
      <c r="UQY95" s="8"/>
      <c r="UQZ95" s="8"/>
      <c r="URA95" s="8"/>
      <c r="URB95" s="8"/>
      <c r="URC95" s="8"/>
      <c r="URD95" s="8"/>
      <c r="URE95" s="8"/>
      <c r="URF95" s="8"/>
      <c r="URG95" s="8"/>
      <c r="URH95" s="8"/>
      <c r="URI95" s="8"/>
      <c r="URJ95" s="8"/>
      <c r="URK95" s="8"/>
      <c r="URL95" s="8"/>
      <c r="URM95" s="8"/>
      <c r="URN95" s="8"/>
      <c r="URO95" s="8"/>
      <c r="URP95" s="8"/>
      <c r="URQ95" s="8"/>
      <c r="URR95" s="8"/>
      <c r="URS95" s="8"/>
      <c r="URT95" s="8"/>
      <c r="URU95" s="8"/>
      <c r="URV95" s="8"/>
      <c r="URW95" s="8"/>
      <c r="URX95" s="8"/>
      <c r="URY95" s="8"/>
      <c r="URZ95" s="8"/>
      <c r="USA95" s="8"/>
      <c r="USB95" s="8"/>
      <c r="USC95" s="8"/>
      <c r="USD95" s="8"/>
      <c r="USE95" s="8"/>
      <c r="USF95" s="8"/>
      <c r="USG95" s="8"/>
      <c r="USH95" s="8"/>
      <c r="USI95" s="8"/>
      <c r="USJ95" s="8"/>
      <c r="USK95" s="8"/>
      <c r="USL95" s="8"/>
      <c r="USM95" s="8"/>
      <c r="USN95" s="8"/>
      <c r="USO95" s="8"/>
      <c r="USP95" s="8"/>
      <c r="USQ95" s="8"/>
      <c r="USR95" s="8"/>
      <c r="USS95" s="8"/>
      <c r="UST95" s="8"/>
      <c r="USU95" s="8"/>
      <c r="USV95" s="8"/>
      <c r="USW95" s="8"/>
      <c r="USX95" s="8"/>
      <c r="USY95" s="8"/>
      <c r="USZ95" s="8"/>
      <c r="UTA95" s="8"/>
      <c r="UTB95" s="8"/>
      <c r="UTC95" s="8"/>
      <c r="UTD95" s="8"/>
      <c r="UTE95" s="8"/>
      <c r="UTF95" s="8"/>
      <c r="UTG95" s="8"/>
      <c r="UTH95" s="8"/>
      <c r="UTI95" s="8"/>
      <c r="UTJ95" s="8"/>
      <c r="UTK95" s="8"/>
      <c r="UTL95" s="8"/>
      <c r="UTM95" s="8"/>
      <c r="UTN95" s="8"/>
      <c r="UTO95" s="8"/>
      <c r="UTP95" s="8"/>
      <c r="UTQ95" s="8"/>
      <c r="UTR95" s="8"/>
      <c r="UTS95" s="8"/>
      <c r="UTT95" s="8"/>
      <c r="UTU95" s="8"/>
      <c r="UTV95" s="8"/>
      <c r="UTW95" s="8"/>
      <c r="UTX95" s="8"/>
      <c r="UTY95" s="8"/>
      <c r="UTZ95" s="8"/>
      <c r="UUA95" s="8"/>
      <c r="UUB95" s="8"/>
      <c r="UUC95" s="8"/>
      <c r="UUD95" s="8"/>
      <c r="UUE95" s="8"/>
      <c r="UUF95" s="8"/>
      <c r="UUG95" s="8"/>
      <c r="UUH95" s="8"/>
      <c r="UUI95" s="8"/>
      <c r="UUJ95" s="8"/>
      <c r="UUK95" s="8"/>
      <c r="UUL95" s="8"/>
      <c r="UUM95" s="8"/>
      <c r="UUN95" s="8"/>
      <c r="UUO95" s="8"/>
      <c r="UUP95" s="8"/>
      <c r="UUQ95" s="8"/>
      <c r="UUR95" s="8"/>
      <c r="UUS95" s="8"/>
      <c r="UUT95" s="8"/>
      <c r="UUU95" s="8"/>
      <c r="UUV95" s="8"/>
      <c r="UUW95" s="8"/>
      <c r="UUX95" s="8"/>
      <c r="UUY95" s="8"/>
      <c r="UUZ95" s="8"/>
      <c r="UVA95" s="8"/>
      <c r="UVB95" s="8"/>
      <c r="UVC95" s="8"/>
      <c r="UVD95" s="8"/>
      <c r="UVE95" s="8"/>
      <c r="UVF95" s="8"/>
      <c r="UVG95" s="8"/>
      <c r="UVH95" s="8"/>
      <c r="UVI95" s="8"/>
      <c r="UVJ95" s="8"/>
      <c r="UVK95" s="8"/>
      <c r="UVL95" s="8"/>
      <c r="UVM95" s="8"/>
      <c r="UVN95" s="8"/>
      <c r="UVO95" s="8"/>
      <c r="UVP95" s="8"/>
      <c r="UVQ95" s="8"/>
      <c r="UVR95" s="8"/>
      <c r="UVS95" s="8"/>
      <c r="UVT95" s="8"/>
      <c r="UVU95" s="8"/>
      <c r="UVV95" s="8"/>
      <c r="UVW95" s="8"/>
      <c r="UVX95" s="8"/>
      <c r="UVY95" s="8"/>
      <c r="UVZ95" s="8"/>
      <c r="UWA95" s="8"/>
      <c r="UWB95" s="8"/>
      <c r="UWC95" s="8"/>
      <c r="UWD95" s="8"/>
      <c r="UWE95" s="8"/>
      <c r="UWF95" s="8"/>
      <c r="UWG95" s="8"/>
      <c r="UWH95" s="8"/>
      <c r="UWI95" s="8"/>
      <c r="UWJ95" s="8"/>
      <c r="UWK95" s="8"/>
      <c r="UWL95" s="8"/>
      <c r="UWM95" s="8"/>
      <c r="UWN95" s="8"/>
      <c r="UWO95" s="8"/>
      <c r="UWP95" s="8"/>
      <c r="UWQ95" s="8"/>
      <c r="UWR95" s="8"/>
      <c r="UWS95" s="8"/>
      <c r="UWT95" s="8"/>
      <c r="UWU95" s="8"/>
      <c r="UWV95" s="8"/>
      <c r="UWW95" s="8"/>
      <c r="UWX95" s="8"/>
      <c r="UWY95" s="8"/>
      <c r="UWZ95" s="8"/>
      <c r="UXA95" s="8"/>
      <c r="UXB95" s="8"/>
      <c r="UXC95" s="8"/>
      <c r="UXD95" s="8"/>
      <c r="UXE95" s="8"/>
      <c r="UXF95" s="8"/>
      <c r="UXG95" s="8"/>
      <c r="UXH95" s="8"/>
      <c r="UXI95" s="8"/>
      <c r="UXJ95" s="8"/>
      <c r="UXK95" s="8"/>
      <c r="UXL95" s="8"/>
      <c r="UXM95" s="8"/>
      <c r="UXN95" s="8"/>
      <c r="UXO95" s="8"/>
      <c r="UXP95" s="8"/>
      <c r="UXQ95" s="8"/>
      <c r="UXR95" s="8"/>
      <c r="UXS95" s="8"/>
      <c r="UXT95" s="8"/>
      <c r="UXU95" s="8"/>
      <c r="UXV95" s="8"/>
      <c r="UXW95" s="8"/>
      <c r="UXX95" s="8"/>
      <c r="UXY95" s="8"/>
      <c r="UXZ95" s="8"/>
      <c r="UYA95" s="8"/>
      <c r="UYB95" s="8"/>
      <c r="UYC95" s="8"/>
      <c r="UYD95" s="8"/>
      <c r="UYE95" s="8"/>
      <c r="UYF95" s="8"/>
      <c r="UYG95" s="8"/>
      <c r="UYH95" s="8"/>
      <c r="UYI95" s="8"/>
      <c r="UYJ95" s="8"/>
      <c r="UYK95" s="8"/>
      <c r="UYL95" s="8"/>
      <c r="UYM95" s="8"/>
      <c r="UYN95" s="8"/>
      <c r="UYO95" s="8"/>
      <c r="UYP95" s="8"/>
      <c r="UYQ95" s="8"/>
      <c r="UYR95" s="8"/>
      <c r="UYS95" s="8"/>
      <c r="UYT95" s="8"/>
      <c r="UYU95" s="8"/>
      <c r="UYV95" s="8"/>
      <c r="UYW95" s="8"/>
      <c r="UYX95" s="8"/>
      <c r="UYY95" s="8"/>
      <c r="UYZ95" s="8"/>
      <c r="UZA95" s="8"/>
      <c r="UZB95" s="8"/>
      <c r="UZC95" s="8"/>
      <c r="UZD95" s="8"/>
      <c r="UZE95" s="8"/>
      <c r="UZF95" s="8"/>
      <c r="UZG95" s="8"/>
      <c r="UZH95" s="8"/>
      <c r="UZI95" s="8"/>
      <c r="UZJ95" s="8"/>
      <c r="UZK95" s="8"/>
      <c r="UZL95" s="8"/>
      <c r="UZM95" s="8"/>
      <c r="UZN95" s="8"/>
      <c r="UZO95" s="8"/>
      <c r="UZP95" s="8"/>
      <c r="UZQ95" s="8"/>
      <c r="UZR95" s="8"/>
      <c r="UZS95" s="8"/>
      <c r="UZT95" s="8"/>
      <c r="UZU95" s="8"/>
      <c r="UZV95" s="8"/>
      <c r="UZW95" s="8"/>
      <c r="UZX95" s="8"/>
      <c r="UZY95" s="8"/>
      <c r="UZZ95" s="8"/>
      <c r="VAA95" s="8"/>
      <c r="VAB95" s="8"/>
      <c r="VAC95" s="8"/>
      <c r="VAD95" s="8"/>
      <c r="VAE95" s="8"/>
      <c r="VAF95" s="8"/>
      <c r="VAG95" s="8"/>
      <c r="VAH95" s="8"/>
      <c r="VAI95" s="8"/>
      <c r="VAJ95" s="8"/>
      <c r="VAK95" s="8"/>
      <c r="VAL95" s="8"/>
      <c r="VAM95" s="8"/>
      <c r="VAN95" s="8"/>
      <c r="VAO95" s="8"/>
      <c r="VAP95" s="8"/>
      <c r="VAQ95" s="8"/>
      <c r="VAR95" s="8"/>
      <c r="VAS95" s="8"/>
      <c r="VAT95" s="8"/>
      <c r="VAU95" s="8"/>
      <c r="VAV95" s="8"/>
      <c r="VAW95" s="8"/>
      <c r="VAX95" s="8"/>
      <c r="VAY95" s="8"/>
      <c r="VAZ95" s="8"/>
      <c r="VBA95" s="8"/>
      <c r="VBB95" s="8"/>
      <c r="VBC95" s="8"/>
      <c r="VBD95" s="8"/>
      <c r="VBE95" s="8"/>
      <c r="VBF95" s="8"/>
      <c r="VBG95" s="8"/>
      <c r="VBH95" s="8"/>
      <c r="VBI95" s="8"/>
      <c r="VBJ95" s="8"/>
      <c r="VBK95" s="8"/>
      <c r="VBL95" s="8"/>
      <c r="VBM95" s="8"/>
      <c r="VBN95" s="8"/>
      <c r="VBO95" s="8"/>
      <c r="VBP95" s="8"/>
      <c r="VBQ95" s="8"/>
      <c r="VBR95" s="8"/>
      <c r="VBS95" s="8"/>
      <c r="VBT95" s="8"/>
      <c r="VBU95" s="8"/>
      <c r="VBV95" s="8"/>
      <c r="VBW95" s="8"/>
      <c r="VBX95" s="8"/>
      <c r="VBY95" s="8"/>
      <c r="VBZ95" s="8"/>
      <c r="VCA95" s="8"/>
      <c r="VCB95" s="8"/>
      <c r="VCC95" s="8"/>
      <c r="VCD95" s="8"/>
      <c r="VCE95" s="8"/>
      <c r="VCF95" s="8"/>
      <c r="VCG95" s="8"/>
      <c r="VCH95" s="8"/>
      <c r="VCI95" s="8"/>
      <c r="VCJ95" s="8"/>
      <c r="VCK95" s="8"/>
      <c r="VCL95" s="8"/>
      <c r="VCM95" s="8"/>
      <c r="VCN95" s="8"/>
      <c r="VCO95" s="8"/>
      <c r="VCP95" s="8"/>
      <c r="VCQ95" s="8"/>
      <c r="VCR95" s="8"/>
      <c r="VCS95" s="8"/>
      <c r="VCT95" s="8"/>
      <c r="VCU95" s="8"/>
      <c r="VCV95" s="8"/>
      <c r="VCW95" s="8"/>
      <c r="VCX95" s="8"/>
      <c r="VCY95" s="8"/>
      <c r="VCZ95" s="8"/>
      <c r="VDA95" s="8"/>
      <c r="VDB95" s="8"/>
      <c r="VDC95" s="8"/>
      <c r="VDD95" s="8"/>
      <c r="VDE95" s="8"/>
      <c r="VDF95" s="8"/>
      <c r="VDG95" s="8"/>
      <c r="VDH95" s="8"/>
      <c r="VDI95" s="8"/>
      <c r="VDJ95" s="8"/>
      <c r="VDK95" s="8"/>
      <c r="VDL95" s="8"/>
      <c r="VDM95" s="8"/>
      <c r="VDN95" s="8"/>
      <c r="VDO95" s="8"/>
      <c r="VDP95" s="8"/>
      <c r="VDQ95" s="8"/>
      <c r="VDR95" s="8"/>
      <c r="VDS95" s="8"/>
      <c r="VDT95" s="8"/>
      <c r="VDU95" s="8"/>
      <c r="VDV95" s="8"/>
      <c r="VDW95" s="8"/>
      <c r="VDX95" s="8"/>
      <c r="VDY95" s="8"/>
      <c r="VDZ95" s="8"/>
      <c r="VEA95" s="8"/>
      <c r="VEB95" s="8"/>
      <c r="VEC95" s="8"/>
      <c r="VED95" s="8"/>
      <c r="VEE95" s="8"/>
      <c r="VEF95" s="8"/>
      <c r="VEG95" s="8"/>
      <c r="VEH95" s="8"/>
      <c r="VEI95" s="8"/>
      <c r="VEJ95" s="8"/>
      <c r="VEK95" s="8"/>
      <c r="VEL95" s="8"/>
      <c r="VEM95" s="8"/>
      <c r="VEN95" s="8"/>
      <c r="VEO95" s="8"/>
      <c r="VEP95" s="8"/>
      <c r="VEQ95" s="8"/>
      <c r="VER95" s="8"/>
      <c r="VES95" s="8"/>
      <c r="VET95" s="8"/>
      <c r="VEU95" s="8"/>
      <c r="VEV95" s="8"/>
      <c r="VEW95" s="8"/>
      <c r="VEX95" s="8"/>
      <c r="VEY95" s="8"/>
      <c r="VEZ95" s="8"/>
      <c r="VFA95" s="8"/>
      <c r="VFB95" s="8"/>
      <c r="VFC95" s="8"/>
      <c r="VFD95" s="8"/>
      <c r="VFE95" s="8"/>
      <c r="VFF95" s="8"/>
      <c r="VFG95" s="8"/>
      <c r="VFH95" s="8"/>
      <c r="VFI95" s="8"/>
      <c r="VFJ95" s="8"/>
      <c r="VFK95" s="8"/>
      <c r="VFL95" s="8"/>
      <c r="VFM95" s="8"/>
      <c r="VFN95" s="8"/>
      <c r="VFO95" s="8"/>
      <c r="VFP95" s="8"/>
      <c r="VFQ95" s="8"/>
      <c r="VFR95" s="8"/>
      <c r="VFS95" s="8"/>
      <c r="VFT95" s="8"/>
      <c r="VFU95" s="8"/>
      <c r="VFV95" s="8"/>
      <c r="VFW95" s="8"/>
      <c r="VFX95" s="8"/>
      <c r="VFY95" s="8"/>
      <c r="VFZ95" s="8"/>
      <c r="VGA95" s="8"/>
      <c r="VGB95" s="8"/>
      <c r="VGC95" s="8"/>
      <c r="VGD95" s="8"/>
      <c r="VGE95" s="8"/>
      <c r="VGF95" s="8"/>
      <c r="VGG95" s="8"/>
      <c r="VGH95" s="8"/>
      <c r="VGI95" s="8"/>
      <c r="VGJ95" s="8"/>
      <c r="VGK95" s="8"/>
      <c r="VGL95" s="8"/>
      <c r="VGM95" s="8"/>
      <c r="VGN95" s="8"/>
      <c r="VGO95" s="8"/>
      <c r="VGP95" s="8"/>
      <c r="VGQ95" s="8"/>
      <c r="VGR95" s="8"/>
      <c r="VGS95" s="8"/>
      <c r="VGT95" s="8"/>
      <c r="VGU95" s="8"/>
      <c r="VGV95" s="8"/>
      <c r="VGW95" s="8"/>
      <c r="VGX95" s="8"/>
      <c r="VGY95" s="8"/>
      <c r="VGZ95" s="8"/>
      <c r="VHA95" s="8"/>
      <c r="VHB95" s="8"/>
      <c r="VHC95" s="8"/>
      <c r="VHD95" s="8"/>
      <c r="VHE95" s="8"/>
      <c r="VHF95" s="8"/>
      <c r="VHG95" s="8"/>
      <c r="VHH95" s="8"/>
      <c r="VHI95" s="8"/>
      <c r="VHJ95" s="8"/>
      <c r="VHK95" s="8"/>
      <c r="VHL95" s="8"/>
      <c r="VHM95" s="8"/>
      <c r="VHN95" s="8"/>
      <c r="VHO95" s="8"/>
      <c r="VHP95" s="8"/>
      <c r="VHQ95" s="8"/>
      <c r="VHR95" s="8"/>
      <c r="VHS95" s="8"/>
      <c r="VHT95" s="8"/>
      <c r="VHU95" s="8"/>
      <c r="VHV95" s="8"/>
      <c r="VHW95" s="8"/>
      <c r="VHX95" s="8"/>
      <c r="VHY95" s="8"/>
      <c r="VHZ95" s="8"/>
      <c r="VIA95" s="8"/>
      <c r="VIB95" s="8"/>
      <c r="VIC95" s="8"/>
      <c r="VID95" s="8"/>
      <c r="VIE95" s="8"/>
      <c r="VIF95" s="8"/>
      <c r="VIG95" s="8"/>
      <c r="VIH95" s="8"/>
      <c r="VII95" s="8"/>
      <c r="VIJ95" s="8"/>
      <c r="VIK95" s="8"/>
      <c r="VIL95" s="8"/>
      <c r="VIM95" s="8"/>
      <c r="VIN95" s="8"/>
      <c r="VIO95" s="8"/>
      <c r="VIP95" s="8"/>
      <c r="VIQ95" s="8"/>
      <c r="VIR95" s="8"/>
      <c r="VIS95" s="8"/>
      <c r="VIT95" s="8"/>
      <c r="VIU95" s="8"/>
      <c r="VIV95" s="8"/>
      <c r="VIW95" s="8"/>
      <c r="VIX95" s="8"/>
      <c r="VIY95" s="8"/>
      <c r="VIZ95" s="8"/>
      <c r="VJA95" s="8"/>
      <c r="VJB95" s="8"/>
      <c r="VJC95" s="8"/>
      <c r="VJD95" s="8"/>
      <c r="VJE95" s="8"/>
      <c r="VJF95" s="8"/>
      <c r="VJG95" s="8"/>
      <c r="VJH95" s="8"/>
      <c r="VJI95" s="8"/>
      <c r="VJJ95" s="8"/>
      <c r="VJK95" s="8"/>
      <c r="VJL95" s="8"/>
      <c r="VJM95" s="8"/>
      <c r="VJN95" s="8"/>
      <c r="VJO95" s="8"/>
      <c r="VJP95" s="8"/>
      <c r="VJQ95" s="8"/>
      <c r="VJR95" s="8"/>
      <c r="VJS95" s="8"/>
      <c r="VJT95" s="8"/>
      <c r="VJU95" s="8"/>
      <c r="VJV95" s="8"/>
      <c r="VJW95" s="8"/>
      <c r="VJX95" s="8"/>
      <c r="VJY95" s="8"/>
      <c r="VJZ95" s="8"/>
      <c r="VKA95" s="8"/>
      <c r="VKB95" s="8"/>
      <c r="VKC95" s="8"/>
      <c r="VKD95" s="8"/>
      <c r="VKE95" s="8"/>
      <c r="VKF95" s="8"/>
      <c r="VKG95" s="8"/>
      <c r="VKH95" s="8"/>
      <c r="VKI95" s="8"/>
      <c r="VKJ95" s="8"/>
      <c r="VKK95" s="8"/>
      <c r="VKL95" s="8"/>
      <c r="VKM95" s="8"/>
      <c r="VKN95" s="8"/>
      <c r="VKO95" s="8"/>
      <c r="VKP95" s="8"/>
      <c r="VKQ95" s="8"/>
      <c r="VKR95" s="8"/>
      <c r="VKS95" s="8"/>
      <c r="VKT95" s="8"/>
      <c r="VKU95" s="8"/>
      <c r="VKV95" s="8"/>
      <c r="VKW95" s="8"/>
      <c r="VKX95" s="8"/>
      <c r="VKY95" s="8"/>
      <c r="VKZ95" s="8"/>
      <c r="VLA95" s="8"/>
      <c r="VLB95" s="8"/>
      <c r="VLC95" s="8"/>
      <c r="VLD95" s="8"/>
      <c r="VLE95" s="8"/>
      <c r="VLF95" s="8"/>
      <c r="VLG95" s="8"/>
      <c r="VLH95" s="8"/>
      <c r="VLI95" s="8"/>
      <c r="VLJ95" s="8"/>
      <c r="VLK95" s="8"/>
      <c r="VLL95" s="8"/>
      <c r="VLM95" s="8"/>
      <c r="VLN95" s="8"/>
      <c r="VLO95" s="8"/>
      <c r="VLP95" s="8"/>
      <c r="VLQ95" s="8"/>
      <c r="VLR95" s="8"/>
      <c r="VLS95" s="8"/>
      <c r="VLT95" s="8"/>
      <c r="VLU95" s="8"/>
      <c r="VLV95" s="8"/>
      <c r="VLW95" s="8"/>
      <c r="VLX95" s="8"/>
      <c r="VLY95" s="8"/>
      <c r="VLZ95" s="8"/>
      <c r="VMA95" s="8"/>
      <c r="VMB95" s="8"/>
      <c r="VMC95" s="8"/>
      <c r="VMD95" s="8"/>
      <c r="VME95" s="8"/>
      <c r="VMF95" s="8"/>
      <c r="VMG95" s="8"/>
      <c r="VMH95" s="8"/>
      <c r="VMI95" s="8"/>
      <c r="VMJ95" s="8"/>
      <c r="VMK95" s="8"/>
      <c r="VML95" s="8"/>
      <c r="VMM95" s="8"/>
      <c r="VMN95" s="8"/>
      <c r="VMO95" s="8"/>
      <c r="VMP95" s="8"/>
      <c r="VMQ95" s="8"/>
      <c r="VMR95" s="8"/>
      <c r="VMS95" s="8"/>
      <c r="VMT95" s="8"/>
      <c r="VMU95" s="8"/>
      <c r="VMV95" s="8"/>
      <c r="VMW95" s="8"/>
      <c r="VMX95" s="8"/>
      <c r="VMY95" s="8"/>
      <c r="VMZ95" s="8"/>
      <c r="VNA95" s="8"/>
      <c r="VNB95" s="8"/>
      <c r="VNC95" s="8"/>
      <c r="VND95" s="8"/>
      <c r="VNE95" s="8"/>
      <c r="VNF95" s="8"/>
      <c r="VNG95" s="8"/>
      <c r="VNH95" s="8"/>
      <c r="VNI95" s="8"/>
      <c r="VNJ95" s="8"/>
      <c r="VNK95" s="8"/>
      <c r="VNL95" s="8"/>
      <c r="VNM95" s="8"/>
      <c r="VNN95" s="8"/>
      <c r="VNO95" s="8"/>
      <c r="VNP95" s="8"/>
      <c r="VNQ95" s="8"/>
      <c r="VNR95" s="8"/>
      <c r="VNS95" s="8"/>
      <c r="VNT95" s="8"/>
      <c r="VNU95" s="8"/>
      <c r="VNV95" s="8"/>
      <c r="VNW95" s="8"/>
      <c r="VNX95" s="8"/>
      <c r="VNY95" s="8"/>
      <c r="VNZ95" s="8"/>
      <c r="VOA95" s="8"/>
      <c r="VOB95" s="8"/>
      <c r="VOC95" s="8"/>
      <c r="VOD95" s="8"/>
      <c r="VOE95" s="8"/>
      <c r="VOF95" s="8"/>
      <c r="VOG95" s="8"/>
      <c r="VOH95" s="8"/>
      <c r="VOI95" s="8"/>
      <c r="VOJ95" s="8"/>
      <c r="VOK95" s="8"/>
      <c r="VOL95" s="8"/>
      <c r="VOM95" s="8"/>
      <c r="VON95" s="8"/>
      <c r="VOO95" s="8"/>
      <c r="VOP95" s="8"/>
      <c r="VOQ95" s="8"/>
      <c r="VOR95" s="8"/>
      <c r="VOS95" s="8"/>
      <c r="VOT95" s="8"/>
      <c r="VOU95" s="8"/>
      <c r="VOV95" s="8"/>
      <c r="VOW95" s="8"/>
      <c r="VOX95" s="8"/>
      <c r="VOY95" s="8"/>
      <c r="VOZ95" s="8"/>
      <c r="VPA95" s="8"/>
      <c r="VPB95" s="8"/>
      <c r="VPC95" s="8"/>
      <c r="VPD95" s="8"/>
      <c r="VPE95" s="8"/>
      <c r="VPF95" s="8"/>
      <c r="VPG95" s="8"/>
      <c r="VPH95" s="8"/>
      <c r="VPI95" s="8"/>
      <c r="VPJ95" s="8"/>
      <c r="VPK95" s="8"/>
      <c r="VPL95" s="8"/>
      <c r="VPM95" s="8"/>
      <c r="VPN95" s="8"/>
      <c r="VPO95" s="8"/>
      <c r="VPP95" s="8"/>
      <c r="VPQ95" s="8"/>
      <c r="VPR95" s="8"/>
      <c r="VPS95" s="8"/>
      <c r="VPT95" s="8"/>
      <c r="VPU95" s="8"/>
      <c r="VPV95" s="8"/>
      <c r="VPW95" s="8"/>
      <c r="VPX95" s="8"/>
      <c r="VPY95" s="8"/>
      <c r="VPZ95" s="8"/>
      <c r="VQA95" s="8"/>
      <c r="VQB95" s="8"/>
      <c r="VQC95" s="8"/>
      <c r="VQD95" s="8"/>
      <c r="VQE95" s="8"/>
      <c r="VQF95" s="8"/>
      <c r="VQG95" s="8"/>
      <c r="VQH95" s="8"/>
      <c r="VQI95" s="8"/>
      <c r="VQJ95" s="8"/>
      <c r="VQK95" s="8"/>
      <c r="VQL95" s="8"/>
      <c r="VQM95" s="8"/>
      <c r="VQN95" s="8"/>
      <c r="VQO95" s="8"/>
      <c r="VQP95" s="8"/>
      <c r="VQQ95" s="8"/>
      <c r="VQR95" s="8"/>
      <c r="VQS95" s="8"/>
      <c r="VQT95" s="8"/>
      <c r="VQU95" s="8"/>
      <c r="VQV95" s="8"/>
      <c r="VQW95" s="8"/>
      <c r="VQX95" s="8"/>
      <c r="VQY95" s="8"/>
      <c r="VQZ95" s="8"/>
      <c r="VRA95" s="8"/>
      <c r="VRB95" s="8"/>
      <c r="VRC95" s="8"/>
      <c r="VRD95" s="8"/>
      <c r="VRE95" s="8"/>
      <c r="VRF95" s="8"/>
      <c r="VRG95" s="8"/>
      <c r="VRH95" s="8"/>
      <c r="VRI95" s="8"/>
      <c r="VRJ95" s="8"/>
      <c r="VRK95" s="8"/>
      <c r="VRL95" s="8"/>
      <c r="VRM95" s="8"/>
      <c r="VRN95" s="8"/>
      <c r="VRO95" s="8"/>
      <c r="VRP95" s="8"/>
      <c r="VRQ95" s="8"/>
      <c r="VRR95" s="8"/>
      <c r="VRS95" s="8"/>
      <c r="VRT95" s="8"/>
      <c r="VRU95" s="8"/>
      <c r="VRV95" s="8"/>
      <c r="VRW95" s="8"/>
      <c r="VRX95" s="8"/>
      <c r="VRY95" s="8"/>
      <c r="VRZ95" s="8"/>
      <c r="VSA95" s="8"/>
      <c r="VSB95" s="8"/>
      <c r="VSC95" s="8"/>
      <c r="VSD95" s="8"/>
      <c r="VSE95" s="8"/>
      <c r="VSF95" s="8"/>
      <c r="VSG95" s="8"/>
      <c r="VSH95" s="8"/>
      <c r="VSI95" s="8"/>
      <c r="VSJ95" s="8"/>
      <c r="VSK95" s="8"/>
      <c r="VSL95" s="8"/>
      <c r="VSM95" s="8"/>
      <c r="VSN95" s="8"/>
      <c r="VSO95" s="8"/>
      <c r="VSP95" s="8"/>
      <c r="VSQ95" s="8"/>
      <c r="VSR95" s="8"/>
      <c r="VSS95" s="8"/>
      <c r="VST95" s="8"/>
      <c r="VSU95" s="8"/>
      <c r="VSV95" s="8"/>
      <c r="VSW95" s="8"/>
      <c r="VSX95" s="8"/>
      <c r="VSY95" s="8"/>
      <c r="VSZ95" s="8"/>
      <c r="VTA95" s="8"/>
      <c r="VTB95" s="8"/>
      <c r="VTC95" s="8"/>
      <c r="VTD95" s="8"/>
      <c r="VTE95" s="8"/>
      <c r="VTF95" s="8"/>
      <c r="VTG95" s="8"/>
      <c r="VTH95" s="8"/>
      <c r="VTI95" s="8"/>
      <c r="VTJ95" s="8"/>
      <c r="VTK95" s="8"/>
      <c r="VTL95" s="8"/>
      <c r="VTM95" s="8"/>
      <c r="VTN95" s="8"/>
      <c r="VTO95" s="8"/>
      <c r="VTP95" s="8"/>
      <c r="VTQ95" s="8"/>
      <c r="VTR95" s="8"/>
      <c r="VTS95" s="8"/>
      <c r="VTT95" s="8"/>
      <c r="VTU95" s="8"/>
      <c r="VTV95" s="8"/>
      <c r="VTW95" s="8"/>
      <c r="VTX95" s="8"/>
      <c r="VTY95" s="8"/>
      <c r="VTZ95" s="8"/>
      <c r="VUA95" s="8"/>
      <c r="VUB95" s="8"/>
      <c r="VUC95" s="8"/>
      <c r="VUD95" s="8"/>
      <c r="VUE95" s="8"/>
      <c r="VUF95" s="8"/>
      <c r="VUG95" s="8"/>
      <c r="VUH95" s="8"/>
      <c r="VUI95" s="8"/>
      <c r="VUJ95" s="8"/>
      <c r="VUK95" s="8"/>
      <c r="VUL95" s="8"/>
      <c r="VUM95" s="8"/>
      <c r="VUN95" s="8"/>
      <c r="VUO95" s="8"/>
      <c r="VUP95" s="8"/>
      <c r="VUQ95" s="8"/>
      <c r="VUR95" s="8"/>
      <c r="VUS95" s="8"/>
      <c r="VUT95" s="8"/>
      <c r="VUU95" s="8"/>
      <c r="VUV95" s="8"/>
      <c r="VUW95" s="8"/>
      <c r="VUX95" s="8"/>
      <c r="VUY95" s="8"/>
      <c r="VUZ95" s="8"/>
      <c r="VVA95" s="8"/>
      <c r="VVB95" s="8"/>
      <c r="VVC95" s="8"/>
      <c r="VVD95" s="8"/>
      <c r="VVE95" s="8"/>
      <c r="VVF95" s="8"/>
      <c r="VVG95" s="8"/>
      <c r="VVH95" s="8"/>
      <c r="VVI95" s="8"/>
      <c r="VVJ95" s="8"/>
      <c r="VVK95" s="8"/>
      <c r="VVL95" s="8"/>
      <c r="VVM95" s="8"/>
      <c r="VVN95" s="8"/>
      <c r="VVO95" s="8"/>
      <c r="VVP95" s="8"/>
      <c r="VVQ95" s="8"/>
      <c r="VVR95" s="8"/>
      <c r="VVS95" s="8"/>
      <c r="VVT95" s="8"/>
      <c r="VVU95" s="8"/>
      <c r="VVV95" s="8"/>
      <c r="VVW95" s="8"/>
      <c r="VVX95" s="8"/>
      <c r="VVY95" s="8"/>
      <c r="VVZ95" s="8"/>
      <c r="VWA95" s="8"/>
      <c r="VWB95" s="8"/>
      <c r="VWC95" s="8"/>
      <c r="VWD95" s="8"/>
      <c r="VWE95" s="8"/>
      <c r="VWF95" s="8"/>
      <c r="VWG95" s="8"/>
      <c r="VWH95" s="8"/>
      <c r="VWI95" s="8"/>
      <c r="VWJ95" s="8"/>
      <c r="VWK95" s="8"/>
      <c r="VWL95" s="8"/>
      <c r="VWM95" s="8"/>
      <c r="VWN95" s="8"/>
      <c r="VWO95" s="8"/>
      <c r="VWP95" s="8"/>
      <c r="VWQ95" s="8"/>
      <c r="VWR95" s="8"/>
      <c r="VWS95" s="8"/>
      <c r="VWT95" s="8"/>
      <c r="VWU95" s="8"/>
      <c r="VWV95" s="8"/>
      <c r="VWW95" s="8"/>
      <c r="VWX95" s="8"/>
      <c r="VWY95" s="8"/>
      <c r="VWZ95" s="8"/>
      <c r="VXA95" s="8"/>
      <c r="VXB95" s="8"/>
      <c r="VXC95" s="8"/>
      <c r="VXD95" s="8"/>
      <c r="VXE95" s="8"/>
      <c r="VXF95" s="8"/>
      <c r="VXG95" s="8"/>
      <c r="VXH95" s="8"/>
      <c r="VXI95" s="8"/>
      <c r="VXJ95" s="8"/>
      <c r="VXK95" s="8"/>
      <c r="VXL95" s="8"/>
      <c r="VXM95" s="8"/>
      <c r="VXN95" s="8"/>
      <c r="VXO95" s="8"/>
      <c r="VXP95" s="8"/>
      <c r="VXQ95" s="8"/>
      <c r="VXR95" s="8"/>
      <c r="VXS95" s="8"/>
      <c r="VXT95" s="8"/>
      <c r="VXU95" s="8"/>
      <c r="VXV95" s="8"/>
      <c r="VXW95" s="8"/>
      <c r="VXX95" s="8"/>
      <c r="VXY95" s="8"/>
      <c r="VXZ95" s="8"/>
      <c r="VYA95" s="8"/>
      <c r="VYB95" s="8"/>
      <c r="VYC95" s="8"/>
      <c r="VYD95" s="8"/>
      <c r="VYE95" s="8"/>
      <c r="VYF95" s="8"/>
      <c r="VYG95" s="8"/>
      <c r="VYH95" s="8"/>
      <c r="VYI95" s="8"/>
      <c r="VYJ95" s="8"/>
      <c r="VYK95" s="8"/>
      <c r="VYL95" s="8"/>
      <c r="VYM95" s="8"/>
      <c r="VYN95" s="8"/>
      <c r="VYO95" s="8"/>
      <c r="VYP95" s="8"/>
      <c r="VYQ95" s="8"/>
      <c r="VYR95" s="8"/>
      <c r="VYS95" s="8"/>
      <c r="VYT95" s="8"/>
      <c r="VYU95" s="8"/>
      <c r="VYV95" s="8"/>
      <c r="VYW95" s="8"/>
      <c r="VYX95" s="8"/>
      <c r="VYY95" s="8"/>
      <c r="VYZ95" s="8"/>
      <c r="VZA95" s="8"/>
      <c r="VZB95" s="8"/>
      <c r="VZC95" s="8"/>
      <c r="VZD95" s="8"/>
      <c r="VZE95" s="8"/>
      <c r="VZF95" s="8"/>
      <c r="VZG95" s="8"/>
      <c r="VZH95" s="8"/>
      <c r="VZI95" s="8"/>
      <c r="VZJ95" s="8"/>
      <c r="VZK95" s="8"/>
      <c r="VZL95" s="8"/>
      <c r="VZM95" s="8"/>
      <c r="VZN95" s="8"/>
      <c r="VZO95" s="8"/>
      <c r="VZP95" s="8"/>
      <c r="VZQ95" s="8"/>
      <c r="VZR95" s="8"/>
      <c r="VZS95" s="8"/>
      <c r="VZT95" s="8"/>
      <c r="VZU95" s="8"/>
      <c r="VZV95" s="8"/>
      <c r="VZW95" s="8"/>
      <c r="VZX95" s="8"/>
      <c r="VZY95" s="8"/>
      <c r="VZZ95" s="8"/>
      <c r="WAA95" s="8"/>
      <c r="WAB95" s="8"/>
      <c r="WAC95" s="8"/>
      <c r="WAD95" s="8"/>
      <c r="WAE95" s="8"/>
      <c r="WAF95" s="8"/>
      <c r="WAG95" s="8"/>
      <c r="WAH95" s="8"/>
      <c r="WAI95" s="8"/>
      <c r="WAJ95" s="8"/>
      <c r="WAK95" s="8"/>
      <c r="WAL95" s="8"/>
      <c r="WAM95" s="8"/>
      <c r="WAN95" s="8"/>
      <c r="WAO95" s="8"/>
      <c r="WAP95" s="8"/>
      <c r="WAQ95" s="8"/>
      <c r="WAR95" s="8"/>
      <c r="WAS95" s="8"/>
      <c r="WAT95" s="8"/>
      <c r="WAU95" s="8"/>
      <c r="WAV95" s="8"/>
      <c r="WAW95" s="8"/>
      <c r="WAX95" s="8"/>
      <c r="WAY95" s="8"/>
      <c r="WAZ95" s="8"/>
      <c r="WBA95" s="8"/>
      <c r="WBB95" s="8"/>
      <c r="WBC95" s="8"/>
      <c r="WBD95" s="8"/>
      <c r="WBE95" s="8"/>
      <c r="WBF95" s="8"/>
      <c r="WBG95" s="8"/>
      <c r="WBH95" s="8"/>
      <c r="WBI95" s="8"/>
      <c r="WBJ95" s="8"/>
      <c r="WBK95" s="8"/>
      <c r="WBL95" s="8"/>
      <c r="WBM95" s="8"/>
      <c r="WBN95" s="8"/>
      <c r="WBO95" s="8"/>
      <c r="WBP95" s="8"/>
      <c r="WBQ95" s="8"/>
      <c r="WBR95" s="8"/>
      <c r="WBS95" s="8"/>
      <c r="WBT95" s="8"/>
      <c r="WBU95" s="8"/>
      <c r="WBV95" s="8"/>
      <c r="WBW95" s="8"/>
      <c r="WBX95" s="8"/>
      <c r="WBY95" s="8"/>
      <c r="WBZ95" s="8"/>
      <c r="WCA95" s="8"/>
      <c r="WCB95" s="8"/>
      <c r="WCC95" s="8"/>
      <c r="WCD95" s="8"/>
      <c r="WCE95" s="8"/>
      <c r="WCF95" s="8"/>
      <c r="WCG95" s="8"/>
      <c r="WCH95" s="8"/>
      <c r="WCI95" s="8"/>
      <c r="WCJ95" s="8"/>
      <c r="WCK95" s="8"/>
      <c r="WCL95" s="8"/>
      <c r="WCM95" s="8"/>
      <c r="WCN95" s="8"/>
      <c r="WCO95" s="8"/>
      <c r="WCP95" s="8"/>
      <c r="WCQ95" s="8"/>
      <c r="WCR95" s="8"/>
      <c r="WCS95" s="8"/>
      <c r="WCT95" s="8"/>
      <c r="WCU95" s="8"/>
      <c r="WCV95" s="8"/>
      <c r="WCW95" s="8"/>
      <c r="WCX95" s="8"/>
      <c r="WCY95" s="8"/>
      <c r="WCZ95" s="8"/>
      <c r="WDA95" s="8"/>
      <c r="WDB95" s="8"/>
      <c r="WDC95" s="8"/>
      <c r="WDD95" s="8"/>
      <c r="WDE95" s="8"/>
      <c r="WDF95" s="8"/>
      <c r="WDG95" s="8"/>
      <c r="WDH95" s="8"/>
      <c r="WDI95" s="8"/>
      <c r="WDJ95" s="8"/>
      <c r="WDK95" s="8"/>
      <c r="WDL95" s="8"/>
      <c r="WDM95" s="8"/>
      <c r="WDN95" s="8"/>
      <c r="WDO95" s="8"/>
      <c r="WDP95" s="8"/>
      <c r="WDQ95" s="8"/>
      <c r="WDR95" s="8"/>
      <c r="WDS95" s="8"/>
      <c r="WDT95" s="8"/>
      <c r="WDU95" s="8"/>
      <c r="WDV95" s="8"/>
      <c r="WDW95" s="8"/>
      <c r="WDX95" s="8"/>
      <c r="WDY95" s="8"/>
      <c r="WDZ95" s="8"/>
      <c r="WEA95" s="8"/>
      <c r="WEB95" s="8"/>
      <c r="WEC95" s="8"/>
      <c r="WED95" s="8"/>
      <c r="WEE95" s="8"/>
      <c r="WEF95" s="8"/>
      <c r="WEG95" s="8"/>
      <c r="WEH95" s="8"/>
      <c r="WEI95" s="8"/>
      <c r="WEJ95" s="8"/>
      <c r="WEK95" s="8"/>
      <c r="WEL95" s="8"/>
      <c r="WEM95" s="8"/>
      <c r="WEN95" s="8"/>
      <c r="WEO95" s="8"/>
      <c r="WEP95" s="8"/>
      <c r="WEQ95" s="8"/>
      <c r="WER95" s="8"/>
      <c r="WES95" s="8"/>
      <c r="WET95" s="8"/>
      <c r="WEU95" s="8"/>
      <c r="WEV95" s="8"/>
      <c r="WEW95" s="8"/>
      <c r="WEX95" s="8"/>
      <c r="WEY95" s="8"/>
      <c r="WEZ95" s="8"/>
      <c r="WFA95" s="8"/>
      <c r="WFB95" s="8"/>
      <c r="WFC95" s="8"/>
      <c r="WFD95" s="8"/>
      <c r="WFE95" s="8"/>
      <c r="WFF95" s="8"/>
      <c r="WFG95" s="8"/>
      <c r="WFH95" s="8"/>
      <c r="WFI95" s="8"/>
      <c r="WFJ95" s="8"/>
      <c r="WFK95" s="8"/>
      <c r="WFL95" s="8"/>
      <c r="WFM95" s="8"/>
      <c r="WFN95" s="8"/>
      <c r="WFO95" s="8"/>
      <c r="WFP95" s="8"/>
      <c r="WFQ95" s="8"/>
      <c r="WFR95" s="8"/>
      <c r="WFS95" s="8"/>
      <c r="WFT95" s="8"/>
      <c r="WFU95" s="8"/>
      <c r="WFV95" s="8"/>
      <c r="WFW95" s="8"/>
      <c r="WFX95" s="8"/>
      <c r="WFY95" s="8"/>
      <c r="WFZ95" s="8"/>
      <c r="WGA95" s="8"/>
      <c r="WGB95" s="8"/>
      <c r="WGC95" s="8"/>
      <c r="WGD95" s="8"/>
      <c r="WGE95" s="8"/>
      <c r="WGF95" s="8"/>
      <c r="WGG95" s="8"/>
      <c r="WGH95" s="8"/>
      <c r="WGI95" s="8"/>
      <c r="WGJ95" s="8"/>
      <c r="WGK95" s="8"/>
      <c r="WGL95" s="8"/>
      <c r="WGM95" s="8"/>
      <c r="WGN95" s="8"/>
      <c r="WGO95" s="8"/>
      <c r="WGP95" s="8"/>
      <c r="WGQ95" s="8"/>
      <c r="WGR95" s="8"/>
      <c r="WGS95" s="8"/>
      <c r="WGT95" s="8"/>
      <c r="WGU95" s="8"/>
      <c r="WGV95" s="8"/>
      <c r="WGW95" s="8"/>
      <c r="WGX95" s="8"/>
      <c r="WGY95" s="8"/>
      <c r="WGZ95" s="8"/>
      <c r="WHA95" s="8"/>
      <c r="WHB95" s="8"/>
      <c r="WHC95" s="8"/>
      <c r="WHD95" s="8"/>
      <c r="WHE95" s="8"/>
      <c r="WHF95" s="8"/>
      <c r="WHG95" s="8"/>
      <c r="WHH95" s="8"/>
      <c r="WHI95" s="8"/>
      <c r="WHJ95" s="8"/>
      <c r="WHK95" s="8"/>
      <c r="WHL95" s="8"/>
      <c r="WHM95" s="8"/>
      <c r="WHN95" s="8"/>
      <c r="WHO95" s="8"/>
      <c r="WHP95" s="8"/>
      <c r="WHQ95" s="8"/>
      <c r="WHR95" s="8"/>
      <c r="WHS95" s="8"/>
      <c r="WHT95" s="8"/>
      <c r="WHU95" s="8"/>
      <c r="WHV95" s="8"/>
      <c r="WHW95" s="8"/>
      <c r="WHX95" s="8"/>
      <c r="WHY95" s="8"/>
      <c r="WHZ95" s="8"/>
      <c r="WIA95" s="8"/>
      <c r="WIB95" s="8"/>
      <c r="WIC95" s="8"/>
      <c r="WID95" s="8"/>
      <c r="WIE95" s="8"/>
      <c r="WIF95" s="8"/>
      <c r="WIG95" s="8"/>
      <c r="WIH95" s="8"/>
      <c r="WII95" s="8"/>
      <c r="WIJ95" s="8"/>
      <c r="WIK95" s="8"/>
      <c r="WIL95" s="8"/>
      <c r="WIM95" s="8"/>
      <c r="WIN95" s="8"/>
      <c r="WIO95" s="8"/>
      <c r="WIP95" s="8"/>
      <c r="WIQ95" s="8"/>
      <c r="WIR95" s="8"/>
      <c r="WIS95" s="8"/>
      <c r="WIT95" s="8"/>
      <c r="WIU95" s="8"/>
      <c r="WIV95" s="8"/>
      <c r="WIW95" s="8"/>
      <c r="WIX95" s="8"/>
      <c r="WIY95" s="8"/>
      <c r="WIZ95" s="8"/>
      <c r="WJA95" s="8"/>
      <c r="WJB95" s="8"/>
      <c r="WJC95" s="8"/>
      <c r="WJD95" s="8"/>
      <c r="WJE95" s="8"/>
      <c r="WJF95" s="8"/>
      <c r="WJG95" s="8"/>
      <c r="WJH95" s="8"/>
      <c r="WJI95" s="8"/>
      <c r="WJJ95" s="8"/>
      <c r="WJK95" s="8"/>
      <c r="WJL95" s="8"/>
      <c r="WJM95" s="8"/>
      <c r="WJN95" s="8"/>
      <c r="WJO95" s="8"/>
      <c r="WJP95" s="8"/>
      <c r="WJQ95" s="8"/>
      <c r="WJR95" s="8"/>
      <c r="WJS95" s="8"/>
      <c r="WJT95" s="8"/>
      <c r="WJU95" s="8"/>
      <c r="WJV95" s="8"/>
      <c r="WJW95" s="8"/>
      <c r="WJX95" s="8"/>
      <c r="WJY95" s="8"/>
      <c r="WJZ95" s="8"/>
      <c r="WKA95" s="8"/>
      <c r="WKB95" s="8"/>
      <c r="WKC95" s="8"/>
      <c r="WKD95" s="8"/>
      <c r="WKE95" s="8"/>
      <c r="WKF95" s="8"/>
      <c r="WKG95" s="8"/>
      <c r="WKH95" s="8"/>
      <c r="WKI95" s="8"/>
      <c r="WKJ95" s="8"/>
      <c r="WKK95" s="8"/>
      <c r="WKL95" s="8"/>
      <c r="WKM95" s="8"/>
      <c r="WKN95" s="8"/>
      <c r="WKO95" s="8"/>
      <c r="WKP95" s="8"/>
      <c r="WKQ95" s="8"/>
      <c r="WKR95" s="8"/>
      <c r="WKS95" s="8"/>
      <c r="WKT95" s="8"/>
      <c r="WKU95" s="8"/>
      <c r="WKV95" s="8"/>
      <c r="WKW95" s="8"/>
      <c r="WKX95" s="8"/>
      <c r="WKY95" s="8"/>
      <c r="WKZ95" s="8"/>
      <c r="WLA95" s="8"/>
      <c r="WLB95" s="8"/>
      <c r="WLC95" s="8"/>
      <c r="WLD95" s="8"/>
      <c r="WLE95" s="8"/>
      <c r="WLF95" s="8"/>
      <c r="WLG95" s="8"/>
      <c r="WLH95" s="8"/>
      <c r="WLI95" s="8"/>
      <c r="WLJ95" s="8"/>
      <c r="WLK95" s="8"/>
      <c r="WLL95" s="8"/>
      <c r="WLM95" s="8"/>
      <c r="WLN95" s="8"/>
      <c r="WLO95" s="8"/>
      <c r="WLP95" s="8"/>
      <c r="WLQ95" s="8"/>
      <c r="WLR95" s="8"/>
      <c r="WLS95" s="8"/>
      <c r="WLT95" s="8"/>
      <c r="WLU95" s="8"/>
      <c r="WLV95" s="8"/>
      <c r="WLW95" s="8"/>
      <c r="WLX95" s="8"/>
      <c r="WLY95" s="8"/>
      <c r="WLZ95" s="8"/>
      <c r="WMA95" s="8"/>
      <c r="WMB95" s="8"/>
      <c r="WMC95" s="8"/>
      <c r="WMD95" s="8"/>
      <c r="WME95" s="8"/>
      <c r="WMF95" s="8"/>
      <c r="WMG95" s="8"/>
      <c r="WMH95" s="8"/>
      <c r="WMI95" s="8"/>
      <c r="WMJ95" s="8"/>
      <c r="WMK95" s="8"/>
      <c r="WML95" s="8"/>
      <c r="WMM95" s="8"/>
      <c r="WMN95" s="8"/>
      <c r="WMO95" s="8"/>
      <c r="WMP95" s="8"/>
      <c r="WMQ95" s="8"/>
      <c r="WMR95" s="8"/>
      <c r="WMS95" s="8"/>
      <c r="WMT95" s="8"/>
      <c r="WMU95" s="8"/>
      <c r="WMV95" s="8"/>
      <c r="WMW95" s="8"/>
      <c r="WMX95" s="8"/>
      <c r="WMY95" s="8"/>
      <c r="WMZ95" s="8"/>
      <c r="WNA95" s="8"/>
      <c r="WNB95" s="8"/>
      <c r="WNC95" s="8"/>
      <c r="WND95" s="8"/>
      <c r="WNE95" s="8"/>
      <c r="WNF95" s="8"/>
      <c r="WNG95" s="8"/>
      <c r="WNH95" s="8"/>
      <c r="WNI95" s="8"/>
      <c r="WNJ95" s="8"/>
      <c r="WNK95" s="8"/>
      <c r="WNL95" s="8"/>
      <c r="WNM95" s="8"/>
      <c r="WNN95" s="8"/>
      <c r="WNO95" s="8"/>
      <c r="WNP95" s="8"/>
      <c r="WNQ95" s="8"/>
      <c r="WNR95" s="8"/>
      <c r="WNS95" s="8"/>
      <c r="WNT95" s="8"/>
      <c r="WNU95" s="8"/>
      <c r="WNV95" s="8"/>
      <c r="WNW95" s="8"/>
      <c r="WNX95" s="8"/>
      <c r="WNY95" s="8"/>
      <c r="WNZ95" s="8"/>
      <c r="WOA95" s="8"/>
      <c r="WOB95" s="8"/>
      <c r="WOC95" s="8"/>
      <c r="WOD95" s="8"/>
      <c r="WOE95" s="8"/>
      <c r="WOF95" s="8"/>
      <c r="WOG95" s="8"/>
      <c r="WOH95" s="8"/>
      <c r="WOI95" s="8"/>
      <c r="WOJ95" s="8"/>
      <c r="WOK95" s="8"/>
      <c r="WOL95" s="8"/>
      <c r="WOM95" s="8"/>
      <c r="WON95" s="8"/>
      <c r="WOO95" s="8"/>
      <c r="WOP95" s="8"/>
      <c r="WOQ95" s="8"/>
      <c r="WOR95" s="8"/>
      <c r="WOS95" s="8"/>
      <c r="WOT95" s="8"/>
      <c r="WOU95" s="8"/>
      <c r="WOV95" s="8"/>
      <c r="WOW95" s="8"/>
      <c r="WOX95" s="8"/>
      <c r="WOY95" s="8"/>
      <c r="WOZ95" s="8"/>
      <c r="WPA95" s="8"/>
      <c r="WPB95" s="8"/>
      <c r="WPC95" s="8"/>
      <c r="WPD95" s="8"/>
      <c r="WPE95" s="8"/>
      <c r="WPF95" s="8"/>
      <c r="WPG95" s="8"/>
      <c r="WPH95" s="8"/>
      <c r="WPI95" s="8"/>
      <c r="WPJ95" s="8"/>
      <c r="WPK95" s="8"/>
      <c r="WPL95" s="8"/>
      <c r="WPM95" s="8"/>
      <c r="WPN95" s="8"/>
      <c r="WPO95" s="8"/>
      <c r="WPP95" s="8"/>
      <c r="WPQ95" s="8"/>
      <c r="WPR95" s="8"/>
      <c r="WPS95" s="8"/>
      <c r="WPT95" s="8"/>
      <c r="WPU95" s="8"/>
      <c r="WPV95" s="8"/>
      <c r="WPW95" s="8"/>
      <c r="WPX95" s="8"/>
      <c r="WPY95" s="8"/>
      <c r="WPZ95" s="8"/>
      <c r="WQA95" s="8"/>
      <c r="WQB95" s="8"/>
      <c r="WQC95" s="8"/>
      <c r="WQD95" s="8"/>
      <c r="WQE95" s="8"/>
      <c r="WQF95" s="8"/>
      <c r="WQG95" s="8"/>
      <c r="WQH95" s="8"/>
      <c r="WQI95" s="8"/>
      <c r="WQJ95" s="8"/>
      <c r="WQK95" s="8"/>
      <c r="WQL95" s="8"/>
      <c r="WQM95" s="8"/>
      <c r="WQN95" s="8"/>
      <c r="WQO95" s="8"/>
      <c r="WQP95" s="8"/>
      <c r="WQQ95" s="8"/>
      <c r="WQR95" s="8"/>
      <c r="WQS95" s="8"/>
      <c r="WQT95" s="8"/>
      <c r="WQU95" s="8"/>
      <c r="WQV95" s="8"/>
      <c r="WQW95" s="8"/>
      <c r="WQX95" s="8"/>
      <c r="WQY95" s="8"/>
      <c r="WQZ95" s="8"/>
      <c r="WRA95" s="8"/>
      <c r="WRB95" s="8"/>
      <c r="WRC95" s="8"/>
      <c r="WRD95" s="8"/>
      <c r="WRE95" s="8"/>
      <c r="WRF95" s="8"/>
      <c r="WRG95" s="8"/>
      <c r="WRH95" s="8"/>
      <c r="WRI95" s="8"/>
      <c r="WRJ95" s="8"/>
      <c r="WRK95" s="8"/>
      <c r="WRL95" s="8"/>
      <c r="WRM95" s="8"/>
      <c r="WRN95" s="8"/>
      <c r="WRO95" s="8"/>
      <c r="WRP95" s="8"/>
      <c r="WRQ95" s="8"/>
      <c r="WRR95" s="8"/>
      <c r="WRS95" s="8"/>
      <c r="WRT95" s="8"/>
      <c r="WRU95" s="8"/>
      <c r="WRV95" s="8"/>
      <c r="WRW95" s="8"/>
      <c r="WRX95" s="8"/>
      <c r="WRY95" s="8"/>
      <c r="WRZ95" s="8"/>
      <c r="WSA95" s="8"/>
      <c r="WSB95" s="8"/>
      <c r="WSC95" s="8"/>
      <c r="WSD95" s="8"/>
      <c r="WSE95" s="8"/>
      <c r="WSF95" s="8"/>
      <c r="WSG95" s="8"/>
      <c r="WSH95" s="8"/>
      <c r="WSI95" s="8"/>
      <c r="WSJ95" s="8"/>
      <c r="WSK95" s="8"/>
      <c r="WSL95" s="8"/>
      <c r="WSM95" s="8"/>
      <c r="WSN95" s="8"/>
      <c r="WSO95" s="8"/>
      <c r="WSP95" s="8"/>
      <c r="WSQ95" s="8"/>
      <c r="WSR95" s="8"/>
      <c r="WSS95" s="8"/>
      <c r="WST95" s="8"/>
      <c r="WSU95" s="8"/>
      <c r="WSV95" s="8"/>
      <c r="WSW95" s="8"/>
      <c r="WSX95" s="8"/>
      <c r="WSY95" s="8"/>
      <c r="WSZ95" s="8"/>
      <c r="WTA95" s="8"/>
      <c r="WTB95" s="8"/>
      <c r="WTC95" s="8"/>
      <c r="WTD95" s="8"/>
      <c r="WTE95" s="8"/>
      <c r="WTF95" s="8"/>
      <c r="WTG95" s="8"/>
      <c r="WTH95" s="8"/>
      <c r="WTI95" s="8"/>
      <c r="WTJ95" s="8"/>
      <c r="WTK95" s="8"/>
      <c r="WTL95" s="8"/>
      <c r="WTM95" s="8"/>
      <c r="WTN95" s="8"/>
      <c r="WTO95" s="8"/>
      <c r="WTP95" s="8"/>
      <c r="WTQ95" s="8"/>
      <c r="WTR95" s="8"/>
      <c r="WTS95" s="8"/>
      <c r="WTT95" s="8"/>
      <c r="WTU95" s="8"/>
      <c r="WTV95" s="8"/>
      <c r="WTW95" s="8"/>
      <c r="WTX95" s="8"/>
      <c r="WTY95" s="8"/>
      <c r="WTZ95" s="8"/>
      <c r="WUA95" s="8"/>
      <c r="WUB95" s="8"/>
      <c r="WUC95" s="8"/>
      <c r="WUD95" s="8"/>
      <c r="WUE95" s="8"/>
      <c r="WUF95" s="8"/>
      <c r="WUG95" s="8"/>
      <c r="WUH95" s="8"/>
      <c r="WUI95" s="8"/>
      <c r="WUJ95" s="8"/>
      <c r="WUK95" s="8"/>
      <c r="WUL95" s="8"/>
      <c r="WUM95" s="8"/>
      <c r="WUN95" s="8"/>
      <c r="WUO95" s="8"/>
      <c r="WUP95" s="8"/>
      <c r="WUQ95" s="8"/>
      <c r="WUR95" s="8"/>
      <c r="WUS95" s="8"/>
      <c r="WUT95" s="8"/>
      <c r="WUU95" s="8"/>
      <c r="WUV95" s="8"/>
      <c r="WUW95" s="8"/>
      <c r="WUX95" s="8"/>
      <c r="WUY95" s="8"/>
      <c r="WUZ95" s="8"/>
      <c r="WVA95" s="8"/>
      <c r="WVB95" s="8"/>
      <c r="WVC95" s="8"/>
      <c r="WVD95" s="8"/>
      <c r="WVE95" s="8"/>
      <c r="WVF95" s="8"/>
      <c r="WVG95" s="8"/>
      <c r="WVH95" s="8"/>
      <c r="WVI95" s="8"/>
      <c r="WVJ95" s="8"/>
      <c r="WVK95" s="8"/>
      <c r="WVL95" s="8"/>
      <c r="WVM95" s="8"/>
      <c r="WVN95" s="8"/>
      <c r="WVO95" s="8"/>
      <c r="WVP95" s="8"/>
      <c r="WVQ95" s="8"/>
      <c r="WVR95" s="8"/>
      <c r="WVS95" s="8"/>
      <c r="WVT95" s="8"/>
      <c r="WVU95" s="8"/>
      <c r="WVV95" s="8"/>
      <c r="WVW95" s="8"/>
      <c r="WVX95" s="8"/>
      <c r="WVY95" s="8"/>
      <c r="WVZ95" s="8"/>
      <c r="WWA95" s="8"/>
      <c r="WWB95" s="8"/>
      <c r="WWC95" s="8"/>
      <c r="WWD95" s="8"/>
      <c r="WWE95" s="8"/>
      <c r="WWF95" s="8"/>
      <c r="WWG95" s="8"/>
      <c r="WWH95" s="8"/>
      <c r="WWI95" s="8"/>
      <c r="WWJ95" s="8"/>
      <c r="WWK95" s="8"/>
      <c r="WWL95" s="8"/>
      <c r="WWM95" s="8"/>
      <c r="WWN95" s="8"/>
      <c r="WWO95" s="8"/>
      <c r="WWP95" s="8"/>
      <c r="WWQ95" s="8"/>
      <c r="WWR95" s="8"/>
      <c r="WWS95" s="8"/>
      <c r="WWT95" s="8"/>
      <c r="WWU95" s="8"/>
      <c r="WWV95" s="8"/>
      <c r="WWW95" s="8"/>
      <c r="WWX95" s="8"/>
      <c r="WWY95" s="8"/>
      <c r="WWZ95" s="8"/>
      <c r="WXA95" s="8"/>
      <c r="WXB95" s="8"/>
      <c r="WXC95" s="8"/>
      <c r="WXD95" s="8"/>
      <c r="WXE95" s="8"/>
      <c r="WXF95" s="8"/>
      <c r="WXG95" s="8"/>
      <c r="WXH95" s="8"/>
      <c r="WXI95" s="8"/>
      <c r="WXJ95" s="8"/>
      <c r="WXK95" s="8"/>
      <c r="WXL95" s="8"/>
      <c r="WXM95" s="8"/>
      <c r="WXN95" s="8"/>
      <c r="WXO95" s="8"/>
      <c r="WXP95" s="8"/>
      <c r="WXQ95" s="8"/>
      <c r="WXR95" s="8"/>
      <c r="WXS95" s="8"/>
      <c r="WXT95" s="8"/>
      <c r="WXU95" s="8"/>
      <c r="WXV95" s="8"/>
      <c r="WXW95" s="8"/>
      <c r="WXX95" s="8"/>
      <c r="WXY95" s="8"/>
      <c r="WXZ95" s="8"/>
      <c r="WYA95" s="8"/>
      <c r="WYB95" s="8"/>
      <c r="WYC95" s="8"/>
      <c r="WYD95" s="8"/>
      <c r="WYE95" s="8"/>
      <c r="WYF95" s="8"/>
      <c r="WYG95" s="8"/>
      <c r="WYH95" s="8"/>
      <c r="WYI95" s="8"/>
      <c r="WYJ95" s="8"/>
      <c r="WYK95" s="8"/>
      <c r="WYL95" s="8"/>
      <c r="WYM95" s="8"/>
      <c r="WYN95" s="8"/>
      <c r="WYO95" s="8"/>
      <c r="WYP95" s="8"/>
      <c r="WYQ95" s="8"/>
      <c r="WYR95" s="8"/>
      <c r="WYS95" s="8"/>
      <c r="WYT95" s="8"/>
      <c r="WYU95" s="8"/>
      <c r="WYV95" s="8"/>
      <c r="WYW95" s="8"/>
      <c r="WYX95" s="8"/>
      <c r="WYY95" s="8"/>
      <c r="WYZ95" s="8"/>
      <c r="WZA95" s="8"/>
      <c r="WZB95" s="8"/>
      <c r="WZC95" s="8"/>
      <c r="WZD95" s="8"/>
      <c r="WZE95" s="8"/>
      <c r="WZF95" s="8"/>
      <c r="WZG95" s="8"/>
      <c r="WZH95" s="8"/>
      <c r="WZI95" s="8"/>
      <c r="WZJ95" s="8"/>
      <c r="WZK95" s="8"/>
      <c r="WZL95" s="8"/>
      <c r="WZM95" s="8"/>
      <c r="WZN95" s="8"/>
      <c r="WZO95" s="8"/>
      <c r="WZP95" s="8"/>
      <c r="WZQ95" s="8"/>
      <c r="WZR95" s="8"/>
      <c r="WZS95" s="8"/>
      <c r="WZT95" s="8"/>
      <c r="WZU95" s="8"/>
      <c r="WZV95" s="8"/>
      <c r="WZW95" s="8"/>
      <c r="WZX95" s="8"/>
      <c r="WZY95" s="8"/>
      <c r="WZZ95" s="8"/>
      <c r="XAA95" s="8"/>
      <c r="XAB95" s="8"/>
      <c r="XAC95" s="8"/>
      <c r="XAD95" s="8"/>
      <c r="XAE95" s="8"/>
      <c r="XAF95" s="8"/>
      <c r="XAG95" s="8"/>
      <c r="XAH95" s="8"/>
      <c r="XAI95" s="8"/>
      <c r="XAJ95" s="8"/>
      <c r="XAK95" s="8"/>
      <c r="XAL95" s="8"/>
      <c r="XAM95" s="8"/>
      <c r="XAN95" s="8"/>
      <c r="XAO95" s="8"/>
      <c r="XAP95" s="8"/>
      <c r="XAQ95" s="8"/>
      <c r="XAR95" s="8"/>
      <c r="XAS95" s="8"/>
      <c r="XAT95" s="8"/>
      <c r="XAU95" s="8"/>
      <c r="XAV95" s="8"/>
      <c r="XAW95" s="8"/>
      <c r="XAX95" s="8"/>
      <c r="XAY95" s="8"/>
      <c r="XAZ95" s="8"/>
      <c r="XBA95" s="8"/>
      <c r="XBB95" s="8"/>
      <c r="XBC95" s="8"/>
      <c r="XBD95" s="8"/>
      <c r="XBE95" s="8"/>
      <c r="XBF95" s="8"/>
      <c r="XBG95" s="8"/>
      <c r="XBH95" s="8"/>
      <c r="XBI95" s="8"/>
      <c r="XBJ95" s="8"/>
      <c r="XBK95" s="8"/>
      <c r="XBL95" s="8"/>
      <c r="XBM95" s="8"/>
      <c r="XBN95" s="8"/>
      <c r="XBO95" s="8"/>
      <c r="XBP95" s="8"/>
      <c r="XBQ95" s="8"/>
      <c r="XBR95" s="8"/>
      <c r="XBS95" s="8"/>
      <c r="XBT95" s="8"/>
      <c r="XBU95" s="8"/>
      <c r="XBV95" s="8"/>
      <c r="XBW95" s="8"/>
      <c r="XBX95" s="8"/>
      <c r="XBY95" s="8"/>
      <c r="XBZ95" s="8"/>
      <c r="XCA95" s="8"/>
      <c r="XCB95" s="8"/>
      <c r="XCC95" s="8"/>
      <c r="XCD95" s="8"/>
      <c r="XCE95" s="8"/>
      <c r="XCF95" s="8"/>
      <c r="XCG95" s="8"/>
      <c r="XCH95" s="8"/>
      <c r="XCI95" s="8"/>
      <c r="XCJ95" s="8"/>
      <c r="XCK95" s="8"/>
      <c r="XCL95" s="8"/>
      <c r="XCM95" s="8"/>
      <c r="XCN95" s="8"/>
      <c r="XCO95" s="8"/>
      <c r="XCP95" s="8"/>
      <c r="XCQ95" s="8"/>
      <c r="XCR95" s="8"/>
      <c r="XCS95" s="8"/>
      <c r="XCT95" s="8"/>
      <c r="XCU95" s="8"/>
      <c r="XCV95" s="8"/>
      <c r="XCW95" s="8"/>
      <c r="XCX95" s="8"/>
      <c r="XCY95" s="8"/>
      <c r="XCZ95" s="8"/>
      <c r="XDA95" s="8"/>
      <c r="XDB95" s="8"/>
      <c r="XDC95" s="8"/>
      <c r="XDD95" s="8"/>
      <c r="XDE95" s="8"/>
      <c r="XDF95" s="8"/>
      <c r="XDG95" s="8"/>
      <c r="XDH95" s="8"/>
      <c r="XDI95" s="8"/>
      <c r="XDJ95" s="8"/>
      <c r="XDK95" s="8"/>
      <c r="XDL95" s="8"/>
      <c r="XDM95" s="8"/>
      <c r="XDN95" s="8"/>
      <c r="XDO95" s="8"/>
      <c r="XDP95" s="8"/>
      <c r="XDQ95" s="8"/>
      <c r="XDR95" s="8"/>
      <c r="XDS95" s="8"/>
      <c r="XDT95" s="8"/>
      <c r="XDU95" s="8"/>
      <c r="XDV95" s="8"/>
      <c r="XDW95" s="8"/>
      <c r="XDX95" s="8"/>
      <c r="XDY95" s="8"/>
      <c r="XDZ95" s="8"/>
      <c r="XEA95" s="8"/>
      <c r="XEB95" s="8"/>
      <c r="XEC95" s="8"/>
      <c r="XED95" s="8"/>
      <c r="XEE95" s="8"/>
      <c r="XEF95" s="8"/>
      <c r="XEG95" s="8"/>
      <c r="XEH95" s="8"/>
      <c r="XEI95" s="8"/>
      <c r="XEJ95" s="8"/>
      <c r="XEK95" s="8"/>
      <c r="XEL95" s="8"/>
      <c r="XEM95" s="8"/>
      <c r="XEN95" s="8"/>
      <c r="XEO95" s="8"/>
      <c r="XEP95" s="8"/>
      <c r="XEQ95" s="8"/>
      <c r="XER95" s="8"/>
      <c r="XES95" s="8"/>
      <c r="XET95" s="8"/>
      <c r="XEU95" s="8"/>
      <c r="XEV95" s="8"/>
      <c r="XEW95" s="8"/>
      <c r="XEX95" s="8"/>
      <c r="XEY95" s="8"/>
      <c r="XEZ95" s="8"/>
    </row>
    <row r="96" s="2" customFormat="1" customHeight="1" spans="1:16380">
      <c r="A96" s="6">
        <v>93</v>
      </c>
      <c r="B96" s="6" t="str">
        <f>"233021"</f>
        <v>233021</v>
      </c>
      <c r="C96" s="6" t="s">
        <v>102</v>
      </c>
      <c r="D96" s="6" t="str">
        <f>"20230012725"</f>
        <v>20230012725</v>
      </c>
      <c r="E96" s="9" t="s">
        <v>9</v>
      </c>
      <c r="F96" s="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</row>
    <row r="97" s="2" customFormat="1" customHeight="1" spans="1:16380">
      <c r="A97" s="6">
        <v>94</v>
      </c>
      <c r="B97" s="6" t="str">
        <f>"233022"</f>
        <v>233022</v>
      </c>
      <c r="C97" s="6" t="s">
        <v>103</v>
      </c>
      <c r="D97" s="6" t="str">
        <f>"20230012729"</f>
        <v>20230012729</v>
      </c>
      <c r="E97" s="9" t="s">
        <v>9</v>
      </c>
      <c r="F97" s="7"/>
      <c r="XDH97" s="8"/>
      <c r="XDI97" s="8"/>
      <c r="XDJ97" s="8"/>
      <c r="XDK97" s="8"/>
      <c r="XDL97" s="8"/>
      <c r="XDM97" s="8"/>
      <c r="XDN97" s="8"/>
      <c r="XDO97" s="8"/>
      <c r="XDP97" s="8"/>
      <c r="XDQ97" s="8"/>
      <c r="XDR97" s="8"/>
      <c r="XDS97" s="8"/>
      <c r="XDT97" s="8"/>
      <c r="XDU97" s="8"/>
      <c r="XDV97" s="8"/>
      <c r="XDW97" s="8"/>
      <c r="XDX97" s="8"/>
      <c r="XDY97" s="8"/>
      <c r="XDZ97" s="8"/>
      <c r="XEA97" s="8"/>
      <c r="XEB97" s="8"/>
      <c r="XEC97" s="8"/>
      <c r="XED97" s="8"/>
      <c r="XEE97" s="8"/>
      <c r="XEF97" s="8"/>
      <c r="XEG97" s="8"/>
      <c r="XEH97" s="8"/>
      <c r="XEI97" s="8"/>
      <c r="XEJ97" s="8"/>
      <c r="XEK97" s="8"/>
      <c r="XEL97" s="8"/>
      <c r="XEM97" s="8"/>
      <c r="XEN97" s="8"/>
      <c r="XEO97" s="8"/>
      <c r="XEP97" s="8"/>
      <c r="XEQ97" s="8"/>
      <c r="XER97" s="8"/>
      <c r="XES97" s="8"/>
      <c r="XET97" s="8"/>
      <c r="XEU97" s="8"/>
      <c r="XEV97" s="8"/>
      <c r="XEW97" s="8"/>
      <c r="XEX97" s="8"/>
      <c r="XEY97" s="8"/>
      <c r="XEZ97" s="8"/>
    </row>
    <row r="98" s="2" customFormat="1" customHeight="1" spans="1:16380">
      <c r="A98" s="6">
        <v>95</v>
      </c>
      <c r="B98" s="10">
        <v>233014</v>
      </c>
      <c r="C98" s="10" t="s">
        <v>104</v>
      </c>
      <c r="D98" s="6" t="s">
        <v>43</v>
      </c>
      <c r="E98" s="9" t="s">
        <v>9</v>
      </c>
      <c r="F98" s="7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  <c r="AMK98" s="8"/>
      <c r="AML98" s="8"/>
      <c r="AMM98" s="8"/>
      <c r="AMN98" s="8"/>
      <c r="AMO98" s="8"/>
      <c r="AMP98" s="8"/>
      <c r="AMQ98" s="8"/>
      <c r="AMR98" s="8"/>
      <c r="AMS98" s="8"/>
      <c r="AMT98" s="8"/>
      <c r="AMU98" s="8"/>
      <c r="AMV98" s="8"/>
      <c r="AMW98" s="8"/>
      <c r="AMX98" s="8"/>
      <c r="AMY98" s="8"/>
      <c r="AMZ98" s="8"/>
      <c r="ANA98" s="8"/>
      <c r="ANB98" s="8"/>
      <c r="ANC98" s="8"/>
      <c r="AND98" s="8"/>
      <c r="ANE98" s="8"/>
      <c r="ANF98" s="8"/>
      <c r="ANG98" s="8"/>
      <c r="ANH98" s="8"/>
      <c r="ANI98" s="8"/>
      <c r="ANJ98" s="8"/>
      <c r="ANK98" s="8"/>
      <c r="ANL98" s="8"/>
      <c r="ANM98" s="8"/>
      <c r="ANN98" s="8"/>
      <c r="ANO98" s="8"/>
      <c r="ANP98" s="8"/>
      <c r="ANQ98" s="8"/>
      <c r="ANR98" s="8"/>
      <c r="ANS98" s="8"/>
      <c r="ANT98" s="8"/>
      <c r="ANU98" s="8"/>
      <c r="ANV98" s="8"/>
      <c r="ANW98" s="8"/>
      <c r="ANX98" s="8"/>
      <c r="ANY98" s="8"/>
      <c r="ANZ98" s="8"/>
      <c r="AOA98" s="8"/>
      <c r="AOB98" s="8"/>
      <c r="AOC98" s="8"/>
      <c r="AOD98" s="8"/>
      <c r="AOE98" s="8"/>
      <c r="AOF98" s="8"/>
      <c r="AOG98" s="8"/>
      <c r="AOH98" s="8"/>
      <c r="AOI98" s="8"/>
      <c r="AOJ98" s="8"/>
      <c r="AOK98" s="8"/>
      <c r="AOL98" s="8"/>
      <c r="AOM98" s="8"/>
      <c r="AON98" s="8"/>
      <c r="AOO98" s="8"/>
      <c r="AOP98" s="8"/>
      <c r="AOQ98" s="8"/>
      <c r="AOR98" s="8"/>
      <c r="AOS98" s="8"/>
      <c r="AOT98" s="8"/>
      <c r="AOU98" s="8"/>
      <c r="AOV98" s="8"/>
      <c r="AOW98" s="8"/>
      <c r="AOX98" s="8"/>
      <c r="AOY98" s="8"/>
      <c r="AOZ98" s="8"/>
      <c r="APA98" s="8"/>
      <c r="APB98" s="8"/>
      <c r="APC98" s="8"/>
      <c r="APD98" s="8"/>
      <c r="APE98" s="8"/>
      <c r="APF98" s="8"/>
      <c r="APG98" s="8"/>
      <c r="APH98" s="8"/>
      <c r="API98" s="8"/>
      <c r="APJ98" s="8"/>
      <c r="APK98" s="8"/>
      <c r="APL98" s="8"/>
      <c r="APM98" s="8"/>
      <c r="APN98" s="8"/>
      <c r="APO98" s="8"/>
      <c r="APP98" s="8"/>
      <c r="APQ98" s="8"/>
      <c r="APR98" s="8"/>
      <c r="APS98" s="8"/>
      <c r="APT98" s="8"/>
      <c r="APU98" s="8"/>
      <c r="APV98" s="8"/>
      <c r="APW98" s="8"/>
      <c r="APX98" s="8"/>
      <c r="APY98" s="8"/>
      <c r="APZ98" s="8"/>
      <c r="AQA98" s="8"/>
      <c r="AQB98" s="8"/>
      <c r="AQC98" s="8"/>
      <c r="AQD98" s="8"/>
      <c r="AQE98" s="8"/>
      <c r="AQF98" s="8"/>
      <c r="AQG98" s="8"/>
      <c r="AQH98" s="8"/>
      <c r="AQI98" s="8"/>
      <c r="AQJ98" s="8"/>
      <c r="AQK98" s="8"/>
      <c r="AQL98" s="8"/>
      <c r="AQM98" s="8"/>
      <c r="AQN98" s="8"/>
      <c r="AQO98" s="8"/>
      <c r="AQP98" s="8"/>
      <c r="AQQ98" s="8"/>
      <c r="AQR98" s="8"/>
      <c r="AQS98" s="8"/>
      <c r="AQT98" s="8"/>
      <c r="AQU98" s="8"/>
      <c r="AQV98" s="8"/>
      <c r="AQW98" s="8"/>
      <c r="AQX98" s="8"/>
      <c r="AQY98" s="8"/>
      <c r="AQZ98" s="8"/>
      <c r="ARA98" s="8"/>
      <c r="ARB98" s="8"/>
      <c r="ARC98" s="8"/>
      <c r="ARD98" s="8"/>
      <c r="ARE98" s="8"/>
      <c r="ARF98" s="8"/>
      <c r="ARG98" s="8"/>
      <c r="ARH98" s="8"/>
      <c r="ARI98" s="8"/>
      <c r="ARJ98" s="8"/>
      <c r="ARK98" s="8"/>
      <c r="ARL98" s="8"/>
      <c r="ARM98" s="8"/>
      <c r="ARN98" s="8"/>
      <c r="ARO98" s="8"/>
      <c r="ARP98" s="8"/>
      <c r="ARQ98" s="8"/>
      <c r="ARR98" s="8"/>
      <c r="ARS98" s="8"/>
      <c r="ART98" s="8"/>
      <c r="ARU98" s="8"/>
      <c r="ARV98" s="8"/>
      <c r="ARW98" s="8"/>
      <c r="ARX98" s="8"/>
      <c r="ARY98" s="8"/>
      <c r="ARZ98" s="8"/>
      <c r="ASA98" s="8"/>
      <c r="ASB98" s="8"/>
      <c r="ASC98" s="8"/>
      <c r="ASD98" s="8"/>
      <c r="ASE98" s="8"/>
      <c r="ASF98" s="8"/>
      <c r="ASG98" s="8"/>
      <c r="ASH98" s="8"/>
      <c r="ASI98" s="8"/>
      <c r="ASJ98" s="8"/>
      <c r="ASK98" s="8"/>
      <c r="ASL98" s="8"/>
      <c r="ASM98" s="8"/>
      <c r="ASN98" s="8"/>
      <c r="ASO98" s="8"/>
      <c r="ASP98" s="8"/>
      <c r="ASQ98" s="8"/>
      <c r="ASR98" s="8"/>
      <c r="ASS98" s="8"/>
      <c r="AST98" s="8"/>
      <c r="ASU98" s="8"/>
      <c r="ASV98" s="8"/>
      <c r="ASW98" s="8"/>
      <c r="ASX98" s="8"/>
      <c r="ASY98" s="8"/>
      <c r="ASZ98" s="8"/>
      <c r="ATA98" s="8"/>
      <c r="ATB98" s="8"/>
      <c r="ATC98" s="8"/>
      <c r="ATD98" s="8"/>
      <c r="ATE98" s="8"/>
      <c r="ATF98" s="8"/>
      <c r="ATG98" s="8"/>
      <c r="ATH98" s="8"/>
      <c r="ATI98" s="8"/>
      <c r="ATJ98" s="8"/>
      <c r="ATK98" s="8"/>
      <c r="ATL98" s="8"/>
      <c r="ATM98" s="8"/>
      <c r="ATN98" s="8"/>
      <c r="ATO98" s="8"/>
      <c r="ATP98" s="8"/>
      <c r="ATQ98" s="8"/>
      <c r="ATR98" s="8"/>
      <c r="ATS98" s="8"/>
      <c r="ATT98" s="8"/>
      <c r="ATU98" s="8"/>
      <c r="ATV98" s="8"/>
      <c r="ATW98" s="8"/>
      <c r="ATX98" s="8"/>
      <c r="ATY98" s="8"/>
      <c r="ATZ98" s="8"/>
      <c r="AUA98" s="8"/>
      <c r="AUB98" s="8"/>
      <c r="AUC98" s="8"/>
      <c r="AUD98" s="8"/>
      <c r="AUE98" s="8"/>
      <c r="AUF98" s="8"/>
      <c r="AUG98" s="8"/>
      <c r="AUH98" s="8"/>
      <c r="AUI98" s="8"/>
      <c r="AUJ98" s="8"/>
      <c r="AUK98" s="8"/>
      <c r="AUL98" s="8"/>
      <c r="AUM98" s="8"/>
      <c r="AUN98" s="8"/>
      <c r="AUO98" s="8"/>
      <c r="AUP98" s="8"/>
      <c r="AUQ98" s="8"/>
      <c r="AUR98" s="8"/>
      <c r="AUS98" s="8"/>
      <c r="AUT98" s="8"/>
      <c r="AUU98" s="8"/>
      <c r="AUV98" s="8"/>
      <c r="AUW98" s="8"/>
      <c r="AUX98" s="8"/>
      <c r="AUY98" s="8"/>
      <c r="AUZ98" s="8"/>
      <c r="AVA98" s="8"/>
      <c r="AVB98" s="8"/>
      <c r="AVC98" s="8"/>
      <c r="AVD98" s="8"/>
      <c r="AVE98" s="8"/>
      <c r="AVF98" s="8"/>
      <c r="AVG98" s="8"/>
      <c r="AVH98" s="8"/>
      <c r="AVI98" s="8"/>
      <c r="AVJ98" s="8"/>
      <c r="AVK98" s="8"/>
      <c r="AVL98" s="8"/>
      <c r="AVM98" s="8"/>
      <c r="AVN98" s="8"/>
      <c r="AVO98" s="8"/>
      <c r="AVP98" s="8"/>
      <c r="AVQ98" s="8"/>
      <c r="AVR98" s="8"/>
      <c r="AVS98" s="8"/>
      <c r="AVT98" s="8"/>
      <c r="AVU98" s="8"/>
      <c r="AVV98" s="8"/>
      <c r="AVW98" s="8"/>
      <c r="AVX98" s="8"/>
      <c r="AVY98" s="8"/>
      <c r="AVZ98" s="8"/>
      <c r="AWA98" s="8"/>
      <c r="AWB98" s="8"/>
      <c r="AWC98" s="8"/>
      <c r="AWD98" s="8"/>
      <c r="AWE98" s="8"/>
      <c r="AWF98" s="8"/>
      <c r="AWG98" s="8"/>
      <c r="AWH98" s="8"/>
      <c r="AWI98" s="8"/>
      <c r="AWJ98" s="8"/>
      <c r="AWK98" s="8"/>
      <c r="AWL98" s="8"/>
      <c r="AWM98" s="8"/>
      <c r="AWN98" s="8"/>
      <c r="AWO98" s="8"/>
      <c r="AWP98" s="8"/>
      <c r="AWQ98" s="8"/>
      <c r="AWR98" s="8"/>
      <c r="AWS98" s="8"/>
      <c r="AWT98" s="8"/>
      <c r="AWU98" s="8"/>
      <c r="AWV98" s="8"/>
      <c r="AWW98" s="8"/>
      <c r="AWX98" s="8"/>
      <c r="AWY98" s="8"/>
      <c r="AWZ98" s="8"/>
      <c r="AXA98" s="8"/>
      <c r="AXB98" s="8"/>
      <c r="AXC98" s="8"/>
      <c r="AXD98" s="8"/>
      <c r="AXE98" s="8"/>
      <c r="AXF98" s="8"/>
      <c r="AXG98" s="8"/>
      <c r="AXH98" s="8"/>
      <c r="AXI98" s="8"/>
      <c r="AXJ98" s="8"/>
      <c r="AXK98" s="8"/>
      <c r="AXL98" s="8"/>
      <c r="AXM98" s="8"/>
      <c r="AXN98" s="8"/>
      <c r="AXO98" s="8"/>
      <c r="AXP98" s="8"/>
      <c r="AXQ98" s="8"/>
      <c r="AXR98" s="8"/>
      <c r="AXS98" s="8"/>
      <c r="AXT98" s="8"/>
      <c r="AXU98" s="8"/>
      <c r="AXV98" s="8"/>
      <c r="AXW98" s="8"/>
      <c r="AXX98" s="8"/>
      <c r="AXY98" s="8"/>
      <c r="AXZ98" s="8"/>
      <c r="AYA98" s="8"/>
      <c r="AYB98" s="8"/>
      <c r="AYC98" s="8"/>
      <c r="AYD98" s="8"/>
      <c r="AYE98" s="8"/>
      <c r="AYF98" s="8"/>
      <c r="AYG98" s="8"/>
      <c r="AYH98" s="8"/>
      <c r="AYI98" s="8"/>
      <c r="AYJ98" s="8"/>
      <c r="AYK98" s="8"/>
      <c r="AYL98" s="8"/>
      <c r="AYM98" s="8"/>
      <c r="AYN98" s="8"/>
      <c r="AYO98" s="8"/>
      <c r="AYP98" s="8"/>
      <c r="AYQ98" s="8"/>
      <c r="AYR98" s="8"/>
      <c r="AYS98" s="8"/>
      <c r="AYT98" s="8"/>
      <c r="AYU98" s="8"/>
      <c r="AYV98" s="8"/>
      <c r="AYW98" s="8"/>
      <c r="AYX98" s="8"/>
      <c r="AYY98" s="8"/>
      <c r="AYZ98" s="8"/>
      <c r="AZA98" s="8"/>
      <c r="AZB98" s="8"/>
      <c r="AZC98" s="8"/>
      <c r="AZD98" s="8"/>
      <c r="AZE98" s="8"/>
      <c r="AZF98" s="8"/>
      <c r="AZG98" s="8"/>
      <c r="AZH98" s="8"/>
      <c r="AZI98" s="8"/>
      <c r="AZJ98" s="8"/>
      <c r="AZK98" s="8"/>
      <c r="AZL98" s="8"/>
      <c r="AZM98" s="8"/>
      <c r="AZN98" s="8"/>
      <c r="AZO98" s="8"/>
      <c r="AZP98" s="8"/>
      <c r="AZQ98" s="8"/>
      <c r="AZR98" s="8"/>
      <c r="AZS98" s="8"/>
      <c r="AZT98" s="8"/>
      <c r="AZU98" s="8"/>
      <c r="AZV98" s="8"/>
      <c r="AZW98" s="8"/>
      <c r="AZX98" s="8"/>
      <c r="AZY98" s="8"/>
      <c r="AZZ98" s="8"/>
      <c r="BAA98" s="8"/>
      <c r="BAB98" s="8"/>
      <c r="BAC98" s="8"/>
      <c r="BAD98" s="8"/>
      <c r="BAE98" s="8"/>
      <c r="BAF98" s="8"/>
      <c r="BAG98" s="8"/>
      <c r="BAH98" s="8"/>
      <c r="BAI98" s="8"/>
      <c r="BAJ98" s="8"/>
      <c r="BAK98" s="8"/>
      <c r="BAL98" s="8"/>
      <c r="BAM98" s="8"/>
      <c r="BAN98" s="8"/>
      <c r="BAO98" s="8"/>
      <c r="BAP98" s="8"/>
      <c r="BAQ98" s="8"/>
      <c r="BAR98" s="8"/>
      <c r="BAS98" s="8"/>
      <c r="BAT98" s="8"/>
      <c r="BAU98" s="8"/>
      <c r="BAV98" s="8"/>
      <c r="BAW98" s="8"/>
      <c r="BAX98" s="8"/>
      <c r="BAY98" s="8"/>
      <c r="BAZ98" s="8"/>
      <c r="BBA98" s="8"/>
      <c r="BBB98" s="8"/>
      <c r="BBC98" s="8"/>
      <c r="BBD98" s="8"/>
      <c r="BBE98" s="8"/>
      <c r="BBF98" s="8"/>
      <c r="BBG98" s="8"/>
      <c r="BBH98" s="8"/>
      <c r="BBI98" s="8"/>
      <c r="BBJ98" s="8"/>
      <c r="BBK98" s="8"/>
      <c r="BBL98" s="8"/>
      <c r="BBM98" s="8"/>
      <c r="BBN98" s="8"/>
      <c r="BBO98" s="8"/>
      <c r="BBP98" s="8"/>
      <c r="BBQ98" s="8"/>
      <c r="BBR98" s="8"/>
      <c r="BBS98" s="8"/>
      <c r="BBT98" s="8"/>
      <c r="BBU98" s="8"/>
      <c r="BBV98" s="8"/>
      <c r="BBW98" s="8"/>
      <c r="BBX98" s="8"/>
      <c r="BBY98" s="8"/>
      <c r="BBZ98" s="8"/>
      <c r="BCA98" s="8"/>
      <c r="BCB98" s="8"/>
      <c r="BCC98" s="8"/>
      <c r="BCD98" s="8"/>
      <c r="BCE98" s="8"/>
      <c r="BCF98" s="8"/>
      <c r="BCG98" s="8"/>
      <c r="BCH98" s="8"/>
      <c r="BCI98" s="8"/>
      <c r="BCJ98" s="8"/>
      <c r="BCK98" s="8"/>
      <c r="BCL98" s="8"/>
      <c r="BCM98" s="8"/>
      <c r="BCN98" s="8"/>
      <c r="BCO98" s="8"/>
      <c r="BCP98" s="8"/>
      <c r="BCQ98" s="8"/>
      <c r="BCR98" s="8"/>
      <c r="BCS98" s="8"/>
      <c r="BCT98" s="8"/>
      <c r="BCU98" s="8"/>
      <c r="BCV98" s="8"/>
      <c r="BCW98" s="8"/>
      <c r="BCX98" s="8"/>
      <c r="BCY98" s="8"/>
      <c r="BCZ98" s="8"/>
      <c r="BDA98" s="8"/>
      <c r="BDB98" s="8"/>
      <c r="BDC98" s="8"/>
      <c r="BDD98" s="8"/>
      <c r="BDE98" s="8"/>
      <c r="BDF98" s="8"/>
      <c r="BDG98" s="8"/>
      <c r="BDH98" s="8"/>
      <c r="BDI98" s="8"/>
      <c r="BDJ98" s="8"/>
      <c r="BDK98" s="8"/>
      <c r="BDL98" s="8"/>
      <c r="BDM98" s="8"/>
      <c r="BDN98" s="8"/>
      <c r="BDO98" s="8"/>
      <c r="BDP98" s="8"/>
      <c r="BDQ98" s="8"/>
      <c r="BDR98" s="8"/>
      <c r="BDS98" s="8"/>
      <c r="BDT98" s="8"/>
      <c r="BDU98" s="8"/>
      <c r="BDV98" s="8"/>
      <c r="BDW98" s="8"/>
      <c r="BDX98" s="8"/>
      <c r="BDY98" s="8"/>
      <c r="BDZ98" s="8"/>
      <c r="BEA98" s="8"/>
      <c r="BEB98" s="8"/>
      <c r="BEC98" s="8"/>
      <c r="BED98" s="8"/>
      <c r="BEE98" s="8"/>
      <c r="BEF98" s="8"/>
      <c r="BEG98" s="8"/>
      <c r="BEH98" s="8"/>
      <c r="BEI98" s="8"/>
      <c r="BEJ98" s="8"/>
      <c r="BEK98" s="8"/>
      <c r="BEL98" s="8"/>
      <c r="BEM98" s="8"/>
      <c r="BEN98" s="8"/>
      <c r="BEO98" s="8"/>
      <c r="BEP98" s="8"/>
      <c r="BEQ98" s="8"/>
      <c r="BER98" s="8"/>
      <c r="BES98" s="8"/>
      <c r="BET98" s="8"/>
      <c r="BEU98" s="8"/>
      <c r="BEV98" s="8"/>
      <c r="BEW98" s="8"/>
      <c r="BEX98" s="8"/>
      <c r="BEY98" s="8"/>
      <c r="BEZ98" s="8"/>
      <c r="BFA98" s="8"/>
      <c r="BFB98" s="8"/>
      <c r="BFC98" s="8"/>
      <c r="BFD98" s="8"/>
      <c r="BFE98" s="8"/>
      <c r="BFF98" s="8"/>
      <c r="BFG98" s="8"/>
      <c r="BFH98" s="8"/>
      <c r="BFI98" s="8"/>
      <c r="BFJ98" s="8"/>
      <c r="BFK98" s="8"/>
      <c r="BFL98" s="8"/>
      <c r="BFM98" s="8"/>
      <c r="BFN98" s="8"/>
      <c r="BFO98" s="8"/>
      <c r="BFP98" s="8"/>
      <c r="BFQ98" s="8"/>
      <c r="BFR98" s="8"/>
      <c r="BFS98" s="8"/>
      <c r="BFT98" s="8"/>
      <c r="BFU98" s="8"/>
      <c r="BFV98" s="8"/>
      <c r="BFW98" s="8"/>
      <c r="BFX98" s="8"/>
      <c r="BFY98" s="8"/>
      <c r="BFZ98" s="8"/>
      <c r="BGA98" s="8"/>
      <c r="BGB98" s="8"/>
      <c r="BGC98" s="8"/>
      <c r="BGD98" s="8"/>
      <c r="BGE98" s="8"/>
      <c r="BGF98" s="8"/>
      <c r="BGG98" s="8"/>
      <c r="BGH98" s="8"/>
      <c r="BGI98" s="8"/>
      <c r="BGJ98" s="8"/>
      <c r="BGK98" s="8"/>
      <c r="BGL98" s="8"/>
      <c r="BGM98" s="8"/>
      <c r="BGN98" s="8"/>
      <c r="BGO98" s="8"/>
      <c r="BGP98" s="8"/>
      <c r="BGQ98" s="8"/>
      <c r="BGR98" s="8"/>
      <c r="BGS98" s="8"/>
      <c r="BGT98" s="8"/>
      <c r="BGU98" s="8"/>
      <c r="BGV98" s="8"/>
      <c r="BGW98" s="8"/>
      <c r="BGX98" s="8"/>
      <c r="BGY98" s="8"/>
      <c r="BGZ98" s="8"/>
      <c r="BHA98" s="8"/>
      <c r="BHB98" s="8"/>
      <c r="BHC98" s="8"/>
      <c r="BHD98" s="8"/>
      <c r="BHE98" s="8"/>
      <c r="BHF98" s="8"/>
      <c r="BHG98" s="8"/>
      <c r="BHH98" s="8"/>
      <c r="BHI98" s="8"/>
      <c r="BHJ98" s="8"/>
      <c r="BHK98" s="8"/>
      <c r="BHL98" s="8"/>
      <c r="BHM98" s="8"/>
      <c r="BHN98" s="8"/>
      <c r="BHO98" s="8"/>
      <c r="BHP98" s="8"/>
      <c r="BHQ98" s="8"/>
      <c r="BHR98" s="8"/>
      <c r="BHS98" s="8"/>
      <c r="BHT98" s="8"/>
      <c r="BHU98" s="8"/>
      <c r="BHV98" s="8"/>
      <c r="BHW98" s="8"/>
      <c r="BHX98" s="8"/>
      <c r="BHY98" s="8"/>
      <c r="BHZ98" s="8"/>
      <c r="BIA98" s="8"/>
      <c r="BIB98" s="8"/>
      <c r="BIC98" s="8"/>
      <c r="BID98" s="8"/>
      <c r="BIE98" s="8"/>
      <c r="BIF98" s="8"/>
      <c r="BIG98" s="8"/>
      <c r="BIH98" s="8"/>
      <c r="BII98" s="8"/>
      <c r="BIJ98" s="8"/>
      <c r="BIK98" s="8"/>
      <c r="BIL98" s="8"/>
      <c r="BIM98" s="8"/>
      <c r="BIN98" s="8"/>
      <c r="BIO98" s="8"/>
      <c r="BIP98" s="8"/>
      <c r="BIQ98" s="8"/>
      <c r="BIR98" s="8"/>
      <c r="BIS98" s="8"/>
      <c r="BIT98" s="8"/>
      <c r="BIU98" s="8"/>
      <c r="BIV98" s="8"/>
      <c r="BIW98" s="8"/>
      <c r="BIX98" s="8"/>
      <c r="BIY98" s="8"/>
      <c r="BIZ98" s="8"/>
      <c r="BJA98" s="8"/>
      <c r="BJB98" s="8"/>
      <c r="BJC98" s="8"/>
      <c r="BJD98" s="8"/>
      <c r="BJE98" s="8"/>
      <c r="BJF98" s="8"/>
      <c r="BJG98" s="8"/>
      <c r="BJH98" s="8"/>
      <c r="BJI98" s="8"/>
      <c r="BJJ98" s="8"/>
      <c r="BJK98" s="8"/>
      <c r="BJL98" s="8"/>
      <c r="BJM98" s="8"/>
      <c r="BJN98" s="8"/>
      <c r="BJO98" s="8"/>
      <c r="BJP98" s="8"/>
      <c r="BJQ98" s="8"/>
      <c r="BJR98" s="8"/>
      <c r="BJS98" s="8"/>
      <c r="BJT98" s="8"/>
      <c r="BJU98" s="8"/>
      <c r="BJV98" s="8"/>
      <c r="BJW98" s="8"/>
      <c r="BJX98" s="8"/>
      <c r="BJY98" s="8"/>
      <c r="BJZ98" s="8"/>
      <c r="BKA98" s="8"/>
      <c r="BKB98" s="8"/>
      <c r="BKC98" s="8"/>
      <c r="BKD98" s="8"/>
      <c r="BKE98" s="8"/>
      <c r="BKF98" s="8"/>
      <c r="BKG98" s="8"/>
      <c r="BKH98" s="8"/>
      <c r="BKI98" s="8"/>
      <c r="BKJ98" s="8"/>
      <c r="BKK98" s="8"/>
      <c r="BKL98" s="8"/>
      <c r="BKM98" s="8"/>
      <c r="BKN98" s="8"/>
      <c r="BKO98" s="8"/>
      <c r="BKP98" s="8"/>
      <c r="BKQ98" s="8"/>
      <c r="BKR98" s="8"/>
      <c r="BKS98" s="8"/>
      <c r="BKT98" s="8"/>
      <c r="BKU98" s="8"/>
      <c r="BKV98" s="8"/>
      <c r="BKW98" s="8"/>
      <c r="BKX98" s="8"/>
      <c r="BKY98" s="8"/>
      <c r="BKZ98" s="8"/>
      <c r="BLA98" s="8"/>
      <c r="BLB98" s="8"/>
      <c r="BLC98" s="8"/>
      <c r="BLD98" s="8"/>
      <c r="BLE98" s="8"/>
      <c r="BLF98" s="8"/>
      <c r="BLG98" s="8"/>
      <c r="BLH98" s="8"/>
      <c r="BLI98" s="8"/>
      <c r="BLJ98" s="8"/>
      <c r="BLK98" s="8"/>
      <c r="BLL98" s="8"/>
      <c r="BLM98" s="8"/>
      <c r="BLN98" s="8"/>
      <c r="BLO98" s="8"/>
      <c r="BLP98" s="8"/>
      <c r="BLQ98" s="8"/>
      <c r="BLR98" s="8"/>
      <c r="BLS98" s="8"/>
      <c r="BLT98" s="8"/>
      <c r="BLU98" s="8"/>
      <c r="BLV98" s="8"/>
      <c r="BLW98" s="8"/>
      <c r="BLX98" s="8"/>
      <c r="BLY98" s="8"/>
      <c r="BLZ98" s="8"/>
      <c r="BMA98" s="8"/>
      <c r="BMB98" s="8"/>
      <c r="BMC98" s="8"/>
      <c r="BMD98" s="8"/>
      <c r="BME98" s="8"/>
      <c r="BMF98" s="8"/>
      <c r="BMG98" s="8"/>
      <c r="BMH98" s="8"/>
      <c r="BMI98" s="8"/>
      <c r="BMJ98" s="8"/>
      <c r="BMK98" s="8"/>
      <c r="BML98" s="8"/>
      <c r="BMM98" s="8"/>
      <c r="BMN98" s="8"/>
      <c r="BMO98" s="8"/>
      <c r="BMP98" s="8"/>
      <c r="BMQ98" s="8"/>
      <c r="BMR98" s="8"/>
      <c r="BMS98" s="8"/>
      <c r="BMT98" s="8"/>
      <c r="BMU98" s="8"/>
      <c r="BMV98" s="8"/>
      <c r="BMW98" s="8"/>
      <c r="BMX98" s="8"/>
      <c r="BMY98" s="8"/>
      <c r="BMZ98" s="8"/>
      <c r="BNA98" s="8"/>
      <c r="BNB98" s="8"/>
      <c r="BNC98" s="8"/>
      <c r="BND98" s="8"/>
      <c r="BNE98" s="8"/>
      <c r="BNF98" s="8"/>
      <c r="BNG98" s="8"/>
      <c r="BNH98" s="8"/>
      <c r="BNI98" s="8"/>
      <c r="BNJ98" s="8"/>
      <c r="BNK98" s="8"/>
      <c r="BNL98" s="8"/>
      <c r="BNM98" s="8"/>
      <c r="BNN98" s="8"/>
      <c r="BNO98" s="8"/>
      <c r="BNP98" s="8"/>
      <c r="BNQ98" s="8"/>
      <c r="BNR98" s="8"/>
      <c r="BNS98" s="8"/>
      <c r="BNT98" s="8"/>
      <c r="BNU98" s="8"/>
      <c r="BNV98" s="8"/>
      <c r="BNW98" s="8"/>
      <c r="BNX98" s="8"/>
      <c r="BNY98" s="8"/>
      <c r="BNZ98" s="8"/>
      <c r="BOA98" s="8"/>
      <c r="BOB98" s="8"/>
      <c r="BOC98" s="8"/>
      <c r="BOD98" s="8"/>
      <c r="BOE98" s="8"/>
      <c r="BOF98" s="8"/>
      <c r="BOG98" s="8"/>
      <c r="BOH98" s="8"/>
      <c r="BOI98" s="8"/>
      <c r="BOJ98" s="8"/>
      <c r="BOK98" s="8"/>
      <c r="BOL98" s="8"/>
      <c r="BOM98" s="8"/>
      <c r="BON98" s="8"/>
      <c r="BOO98" s="8"/>
      <c r="BOP98" s="8"/>
      <c r="BOQ98" s="8"/>
      <c r="BOR98" s="8"/>
      <c r="BOS98" s="8"/>
      <c r="BOT98" s="8"/>
      <c r="BOU98" s="8"/>
      <c r="BOV98" s="8"/>
      <c r="BOW98" s="8"/>
      <c r="BOX98" s="8"/>
      <c r="BOY98" s="8"/>
      <c r="BOZ98" s="8"/>
      <c r="BPA98" s="8"/>
      <c r="BPB98" s="8"/>
      <c r="BPC98" s="8"/>
      <c r="BPD98" s="8"/>
      <c r="BPE98" s="8"/>
      <c r="BPF98" s="8"/>
      <c r="BPG98" s="8"/>
      <c r="BPH98" s="8"/>
      <c r="BPI98" s="8"/>
      <c r="BPJ98" s="8"/>
      <c r="BPK98" s="8"/>
      <c r="BPL98" s="8"/>
      <c r="BPM98" s="8"/>
      <c r="BPN98" s="8"/>
      <c r="BPO98" s="8"/>
      <c r="BPP98" s="8"/>
      <c r="BPQ98" s="8"/>
      <c r="BPR98" s="8"/>
      <c r="BPS98" s="8"/>
      <c r="BPT98" s="8"/>
      <c r="BPU98" s="8"/>
      <c r="BPV98" s="8"/>
      <c r="BPW98" s="8"/>
      <c r="BPX98" s="8"/>
      <c r="BPY98" s="8"/>
      <c r="BPZ98" s="8"/>
      <c r="BQA98" s="8"/>
      <c r="BQB98" s="8"/>
      <c r="BQC98" s="8"/>
      <c r="BQD98" s="8"/>
      <c r="BQE98" s="8"/>
      <c r="BQF98" s="8"/>
      <c r="BQG98" s="8"/>
      <c r="BQH98" s="8"/>
      <c r="BQI98" s="8"/>
      <c r="BQJ98" s="8"/>
      <c r="BQK98" s="8"/>
      <c r="BQL98" s="8"/>
      <c r="BQM98" s="8"/>
      <c r="BQN98" s="8"/>
      <c r="BQO98" s="8"/>
      <c r="BQP98" s="8"/>
      <c r="BQQ98" s="8"/>
      <c r="BQR98" s="8"/>
      <c r="BQS98" s="8"/>
      <c r="BQT98" s="8"/>
      <c r="BQU98" s="8"/>
      <c r="BQV98" s="8"/>
      <c r="BQW98" s="8"/>
      <c r="BQX98" s="8"/>
      <c r="BQY98" s="8"/>
      <c r="BQZ98" s="8"/>
      <c r="BRA98" s="8"/>
      <c r="BRB98" s="8"/>
      <c r="BRC98" s="8"/>
      <c r="BRD98" s="8"/>
      <c r="BRE98" s="8"/>
      <c r="BRF98" s="8"/>
      <c r="BRG98" s="8"/>
      <c r="BRH98" s="8"/>
      <c r="BRI98" s="8"/>
      <c r="BRJ98" s="8"/>
      <c r="BRK98" s="8"/>
      <c r="BRL98" s="8"/>
      <c r="BRM98" s="8"/>
      <c r="BRN98" s="8"/>
      <c r="BRO98" s="8"/>
      <c r="BRP98" s="8"/>
      <c r="BRQ98" s="8"/>
      <c r="BRR98" s="8"/>
      <c r="BRS98" s="8"/>
      <c r="BRT98" s="8"/>
      <c r="BRU98" s="8"/>
      <c r="BRV98" s="8"/>
      <c r="BRW98" s="8"/>
      <c r="BRX98" s="8"/>
      <c r="BRY98" s="8"/>
      <c r="BRZ98" s="8"/>
      <c r="BSA98" s="8"/>
      <c r="BSB98" s="8"/>
      <c r="BSC98" s="8"/>
      <c r="BSD98" s="8"/>
      <c r="BSE98" s="8"/>
      <c r="BSF98" s="8"/>
      <c r="BSG98" s="8"/>
      <c r="BSH98" s="8"/>
      <c r="BSI98" s="8"/>
      <c r="BSJ98" s="8"/>
      <c r="BSK98" s="8"/>
      <c r="BSL98" s="8"/>
      <c r="BSM98" s="8"/>
      <c r="BSN98" s="8"/>
      <c r="BSO98" s="8"/>
      <c r="BSP98" s="8"/>
      <c r="BSQ98" s="8"/>
      <c r="BSR98" s="8"/>
      <c r="BSS98" s="8"/>
      <c r="BST98" s="8"/>
      <c r="BSU98" s="8"/>
      <c r="BSV98" s="8"/>
      <c r="BSW98" s="8"/>
      <c r="BSX98" s="8"/>
      <c r="BSY98" s="8"/>
      <c r="BSZ98" s="8"/>
      <c r="BTA98" s="8"/>
      <c r="BTB98" s="8"/>
      <c r="BTC98" s="8"/>
      <c r="BTD98" s="8"/>
      <c r="BTE98" s="8"/>
      <c r="BTF98" s="8"/>
      <c r="BTG98" s="8"/>
      <c r="BTH98" s="8"/>
      <c r="BTI98" s="8"/>
      <c r="BTJ98" s="8"/>
      <c r="BTK98" s="8"/>
      <c r="BTL98" s="8"/>
      <c r="BTM98" s="8"/>
      <c r="BTN98" s="8"/>
      <c r="BTO98" s="8"/>
      <c r="BTP98" s="8"/>
      <c r="BTQ98" s="8"/>
      <c r="BTR98" s="8"/>
      <c r="BTS98" s="8"/>
      <c r="BTT98" s="8"/>
      <c r="BTU98" s="8"/>
      <c r="BTV98" s="8"/>
      <c r="BTW98" s="8"/>
      <c r="BTX98" s="8"/>
      <c r="BTY98" s="8"/>
      <c r="BTZ98" s="8"/>
      <c r="BUA98" s="8"/>
      <c r="BUB98" s="8"/>
      <c r="BUC98" s="8"/>
      <c r="BUD98" s="8"/>
      <c r="BUE98" s="8"/>
      <c r="BUF98" s="8"/>
      <c r="BUG98" s="8"/>
      <c r="BUH98" s="8"/>
      <c r="BUI98" s="8"/>
      <c r="BUJ98" s="8"/>
      <c r="BUK98" s="8"/>
      <c r="BUL98" s="8"/>
      <c r="BUM98" s="8"/>
      <c r="BUN98" s="8"/>
      <c r="BUO98" s="8"/>
      <c r="BUP98" s="8"/>
      <c r="BUQ98" s="8"/>
      <c r="BUR98" s="8"/>
      <c r="BUS98" s="8"/>
      <c r="BUT98" s="8"/>
      <c r="BUU98" s="8"/>
      <c r="BUV98" s="8"/>
      <c r="BUW98" s="8"/>
      <c r="BUX98" s="8"/>
      <c r="BUY98" s="8"/>
      <c r="BUZ98" s="8"/>
      <c r="BVA98" s="8"/>
      <c r="BVB98" s="8"/>
      <c r="BVC98" s="8"/>
      <c r="BVD98" s="8"/>
      <c r="BVE98" s="8"/>
      <c r="BVF98" s="8"/>
      <c r="BVG98" s="8"/>
      <c r="BVH98" s="8"/>
      <c r="BVI98" s="8"/>
      <c r="BVJ98" s="8"/>
      <c r="BVK98" s="8"/>
      <c r="BVL98" s="8"/>
      <c r="BVM98" s="8"/>
      <c r="BVN98" s="8"/>
      <c r="BVO98" s="8"/>
      <c r="BVP98" s="8"/>
      <c r="BVQ98" s="8"/>
      <c r="BVR98" s="8"/>
      <c r="BVS98" s="8"/>
      <c r="BVT98" s="8"/>
      <c r="BVU98" s="8"/>
      <c r="BVV98" s="8"/>
      <c r="BVW98" s="8"/>
      <c r="BVX98" s="8"/>
      <c r="BVY98" s="8"/>
      <c r="BVZ98" s="8"/>
      <c r="BWA98" s="8"/>
      <c r="BWB98" s="8"/>
      <c r="BWC98" s="8"/>
      <c r="BWD98" s="8"/>
      <c r="BWE98" s="8"/>
      <c r="BWF98" s="8"/>
      <c r="BWG98" s="8"/>
      <c r="BWH98" s="8"/>
      <c r="BWI98" s="8"/>
      <c r="BWJ98" s="8"/>
      <c r="BWK98" s="8"/>
      <c r="BWL98" s="8"/>
      <c r="BWM98" s="8"/>
      <c r="BWN98" s="8"/>
      <c r="BWO98" s="8"/>
      <c r="BWP98" s="8"/>
      <c r="BWQ98" s="8"/>
      <c r="BWR98" s="8"/>
      <c r="BWS98" s="8"/>
      <c r="BWT98" s="8"/>
      <c r="BWU98" s="8"/>
      <c r="BWV98" s="8"/>
      <c r="BWW98" s="8"/>
      <c r="BWX98" s="8"/>
      <c r="BWY98" s="8"/>
      <c r="BWZ98" s="8"/>
      <c r="BXA98" s="8"/>
      <c r="BXB98" s="8"/>
      <c r="BXC98" s="8"/>
      <c r="BXD98" s="8"/>
      <c r="BXE98" s="8"/>
      <c r="BXF98" s="8"/>
      <c r="BXG98" s="8"/>
      <c r="BXH98" s="8"/>
      <c r="BXI98" s="8"/>
      <c r="BXJ98" s="8"/>
      <c r="BXK98" s="8"/>
      <c r="BXL98" s="8"/>
      <c r="BXM98" s="8"/>
      <c r="BXN98" s="8"/>
      <c r="BXO98" s="8"/>
      <c r="BXP98" s="8"/>
      <c r="BXQ98" s="8"/>
      <c r="BXR98" s="8"/>
      <c r="BXS98" s="8"/>
      <c r="BXT98" s="8"/>
      <c r="BXU98" s="8"/>
      <c r="BXV98" s="8"/>
      <c r="BXW98" s="8"/>
      <c r="BXX98" s="8"/>
      <c r="BXY98" s="8"/>
      <c r="BXZ98" s="8"/>
      <c r="BYA98" s="8"/>
      <c r="BYB98" s="8"/>
      <c r="BYC98" s="8"/>
      <c r="BYD98" s="8"/>
      <c r="BYE98" s="8"/>
      <c r="BYF98" s="8"/>
      <c r="BYG98" s="8"/>
      <c r="BYH98" s="8"/>
      <c r="BYI98" s="8"/>
      <c r="BYJ98" s="8"/>
      <c r="BYK98" s="8"/>
      <c r="BYL98" s="8"/>
      <c r="BYM98" s="8"/>
      <c r="BYN98" s="8"/>
      <c r="BYO98" s="8"/>
      <c r="BYP98" s="8"/>
      <c r="BYQ98" s="8"/>
      <c r="BYR98" s="8"/>
      <c r="BYS98" s="8"/>
      <c r="BYT98" s="8"/>
      <c r="BYU98" s="8"/>
      <c r="BYV98" s="8"/>
      <c r="BYW98" s="8"/>
      <c r="BYX98" s="8"/>
      <c r="BYY98" s="8"/>
      <c r="BYZ98" s="8"/>
      <c r="BZA98" s="8"/>
      <c r="BZB98" s="8"/>
      <c r="BZC98" s="8"/>
      <c r="BZD98" s="8"/>
      <c r="BZE98" s="8"/>
      <c r="BZF98" s="8"/>
      <c r="BZG98" s="8"/>
      <c r="BZH98" s="8"/>
      <c r="BZI98" s="8"/>
      <c r="BZJ98" s="8"/>
      <c r="BZK98" s="8"/>
      <c r="BZL98" s="8"/>
      <c r="BZM98" s="8"/>
      <c r="BZN98" s="8"/>
      <c r="BZO98" s="8"/>
      <c r="BZP98" s="8"/>
      <c r="BZQ98" s="8"/>
      <c r="BZR98" s="8"/>
      <c r="BZS98" s="8"/>
      <c r="BZT98" s="8"/>
      <c r="BZU98" s="8"/>
      <c r="BZV98" s="8"/>
      <c r="BZW98" s="8"/>
      <c r="BZX98" s="8"/>
      <c r="BZY98" s="8"/>
      <c r="BZZ98" s="8"/>
      <c r="CAA98" s="8"/>
      <c r="CAB98" s="8"/>
      <c r="CAC98" s="8"/>
      <c r="CAD98" s="8"/>
      <c r="CAE98" s="8"/>
      <c r="CAF98" s="8"/>
      <c r="CAG98" s="8"/>
      <c r="CAH98" s="8"/>
      <c r="CAI98" s="8"/>
      <c r="CAJ98" s="8"/>
      <c r="CAK98" s="8"/>
      <c r="CAL98" s="8"/>
      <c r="CAM98" s="8"/>
      <c r="CAN98" s="8"/>
      <c r="CAO98" s="8"/>
      <c r="CAP98" s="8"/>
      <c r="CAQ98" s="8"/>
      <c r="CAR98" s="8"/>
      <c r="CAS98" s="8"/>
      <c r="CAT98" s="8"/>
      <c r="CAU98" s="8"/>
      <c r="CAV98" s="8"/>
      <c r="CAW98" s="8"/>
      <c r="CAX98" s="8"/>
      <c r="CAY98" s="8"/>
      <c r="CAZ98" s="8"/>
      <c r="CBA98" s="8"/>
      <c r="CBB98" s="8"/>
      <c r="CBC98" s="8"/>
      <c r="CBD98" s="8"/>
      <c r="CBE98" s="8"/>
      <c r="CBF98" s="8"/>
      <c r="CBG98" s="8"/>
      <c r="CBH98" s="8"/>
      <c r="CBI98" s="8"/>
      <c r="CBJ98" s="8"/>
      <c r="CBK98" s="8"/>
      <c r="CBL98" s="8"/>
      <c r="CBM98" s="8"/>
      <c r="CBN98" s="8"/>
      <c r="CBO98" s="8"/>
      <c r="CBP98" s="8"/>
      <c r="CBQ98" s="8"/>
      <c r="CBR98" s="8"/>
      <c r="CBS98" s="8"/>
      <c r="CBT98" s="8"/>
      <c r="CBU98" s="8"/>
      <c r="CBV98" s="8"/>
      <c r="CBW98" s="8"/>
      <c r="CBX98" s="8"/>
      <c r="CBY98" s="8"/>
      <c r="CBZ98" s="8"/>
      <c r="CCA98" s="8"/>
      <c r="CCB98" s="8"/>
      <c r="CCC98" s="8"/>
      <c r="CCD98" s="8"/>
      <c r="CCE98" s="8"/>
      <c r="CCF98" s="8"/>
      <c r="CCG98" s="8"/>
      <c r="CCH98" s="8"/>
      <c r="CCI98" s="8"/>
      <c r="CCJ98" s="8"/>
      <c r="CCK98" s="8"/>
      <c r="CCL98" s="8"/>
      <c r="CCM98" s="8"/>
      <c r="CCN98" s="8"/>
      <c r="CCO98" s="8"/>
      <c r="CCP98" s="8"/>
      <c r="CCQ98" s="8"/>
      <c r="CCR98" s="8"/>
      <c r="CCS98" s="8"/>
      <c r="CCT98" s="8"/>
      <c r="CCU98" s="8"/>
      <c r="CCV98" s="8"/>
      <c r="CCW98" s="8"/>
      <c r="CCX98" s="8"/>
      <c r="CCY98" s="8"/>
      <c r="CCZ98" s="8"/>
      <c r="CDA98" s="8"/>
      <c r="CDB98" s="8"/>
      <c r="CDC98" s="8"/>
      <c r="CDD98" s="8"/>
      <c r="CDE98" s="8"/>
      <c r="CDF98" s="8"/>
      <c r="CDG98" s="8"/>
      <c r="CDH98" s="8"/>
      <c r="CDI98" s="8"/>
      <c r="CDJ98" s="8"/>
      <c r="CDK98" s="8"/>
      <c r="CDL98" s="8"/>
      <c r="CDM98" s="8"/>
      <c r="CDN98" s="8"/>
      <c r="CDO98" s="8"/>
      <c r="CDP98" s="8"/>
      <c r="CDQ98" s="8"/>
      <c r="CDR98" s="8"/>
      <c r="CDS98" s="8"/>
      <c r="CDT98" s="8"/>
      <c r="CDU98" s="8"/>
      <c r="CDV98" s="8"/>
      <c r="CDW98" s="8"/>
      <c r="CDX98" s="8"/>
      <c r="CDY98" s="8"/>
      <c r="CDZ98" s="8"/>
      <c r="CEA98" s="8"/>
      <c r="CEB98" s="8"/>
      <c r="CEC98" s="8"/>
      <c r="CED98" s="8"/>
      <c r="CEE98" s="8"/>
      <c r="CEF98" s="8"/>
      <c r="CEG98" s="8"/>
      <c r="CEH98" s="8"/>
      <c r="CEI98" s="8"/>
      <c r="CEJ98" s="8"/>
      <c r="CEK98" s="8"/>
      <c r="CEL98" s="8"/>
      <c r="CEM98" s="8"/>
      <c r="CEN98" s="8"/>
      <c r="CEO98" s="8"/>
      <c r="CEP98" s="8"/>
      <c r="CEQ98" s="8"/>
      <c r="CER98" s="8"/>
      <c r="CES98" s="8"/>
      <c r="CET98" s="8"/>
      <c r="CEU98" s="8"/>
      <c r="CEV98" s="8"/>
      <c r="CEW98" s="8"/>
      <c r="CEX98" s="8"/>
      <c r="CEY98" s="8"/>
      <c r="CEZ98" s="8"/>
      <c r="CFA98" s="8"/>
      <c r="CFB98" s="8"/>
      <c r="CFC98" s="8"/>
      <c r="CFD98" s="8"/>
      <c r="CFE98" s="8"/>
      <c r="CFF98" s="8"/>
      <c r="CFG98" s="8"/>
      <c r="CFH98" s="8"/>
      <c r="CFI98" s="8"/>
      <c r="CFJ98" s="8"/>
      <c r="CFK98" s="8"/>
      <c r="CFL98" s="8"/>
      <c r="CFM98" s="8"/>
      <c r="CFN98" s="8"/>
      <c r="CFO98" s="8"/>
      <c r="CFP98" s="8"/>
      <c r="CFQ98" s="8"/>
      <c r="CFR98" s="8"/>
      <c r="CFS98" s="8"/>
      <c r="CFT98" s="8"/>
      <c r="CFU98" s="8"/>
      <c r="CFV98" s="8"/>
      <c r="CFW98" s="8"/>
      <c r="CFX98" s="8"/>
      <c r="CFY98" s="8"/>
      <c r="CFZ98" s="8"/>
      <c r="CGA98" s="8"/>
      <c r="CGB98" s="8"/>
      <c r="CGC98" s="8"/>
      <c r="CGD98" s="8"/>
      <c r="CGE98" s="8"/>
      <c r="CGF98" s="8"/>
      <c r="CGG98" s="8"/>
      <c r="CGH98" s="8"/>
      <c r="CGI98" s="8"/>
      <c r="CGJ98" s="8"/>
      <c r="CGK98" s="8"/>
      <c r="CGL98" s="8"/>
      <c r="CGM98" s="8"/>
      <c r="CGN98" s="8"/>
      <c r="CGO98" s="8"/>
      <c r="CGP98" s="8"/>
      <c r="CGQ98" s="8"/>
      <c r="CGR98" s="8"/>
      <c r="CGS98" s="8"/>
      <c r="CGT98" s="8"/>
      <c r="CGU98" s="8"/>
      <c r="CGV98" s="8"/>
      <c r="CGW98" s="8"/>
      <c r="CGX98" s="8"/>
      <c r="CGY98" s="8"/>
      <c r="CGZ98" s="8"/>
      <c r="CHA98" s="8"/>
      <c r="CHB98" s="8"/>
      <c r="CHC98" s="8"/>
      <c r="CHD98" s="8"/>
      <c r="CHE98" s="8"/>
      <c r="CHF98" s="8"/>
      <c r="CHG98" s="8"/>
      <c r="CHH98" s="8"/>
      <c r="CHI98" s="8"/>
      <c r="CHJ98" s="8"/>
      <c r="CHK98" s="8"/>
      <c r="CHL98" s="8"/>
      <c r="CHM98" s="8"/>
      <c r="CHN98" s="8"/>
      <c r="CHO98" s="8"/>
      <c r="CHP98" s="8"/>
      <c r="CHQ98" s="8"/>
      <c r="CHR98" s="8"/>
      <c r="CHS98" s="8"/>
      <c r="CHT98" s="8"/>
      <c r="CHU98" s="8"/>
      <c r="CHV98" s="8"/>
      <c r="CHW98" s="8"/>
      <c r="CHX98" s="8"/>
      <c r="CHY98" s="8"/>
      <c r="CHZ98" s="8"/>
      <c r="CIA98" s="8"/>
      <c r="CIB98" s="8"/>
      <c r="CIC98" s="8"/>
      <c r="CID98" s="8"/>
      <c r="CIE98" s="8"/>
      <c r="CIF98" s="8"/>
      <c r="CIG98" s="8"/>
      <c r="CIH98" s="8"/>
      <c r="CII98" s="8"/>
      <c r="CIJ98" s="8"/>
      <c r="CIK98" s="8"/>
      <c r="CIL98" s="8"/>
      <c r="CIM98" s="8"/>
      <c r="CIN98" s="8"/>
      <c r="CIO98" s="8"/>
      <c r="CIP98" s="8"/>
      <c r="CIQ98" s="8"/>
      <c r="CIR98" s="8"/>
      <c r="CIS98" s="8"/>
      <c r="CIT98" s="8"/>
      <c r="CIU98" s="8"/>
      <c r="CIV98" s="8"/>
      <c r="CIW98" s="8"/>
      <c r="CIX98" s="8"/>
      <c r="CIY98" s="8"/>
      <c r="CIZ98" s="8"/>
      <c r="CJA98" s="8"/>
      <c r="CJB98" s="8"/>
      <c r="CJC98" s="8"/>
      <c r="CJD98" s="8"/>
      <c r="CJE98" s="8"/>
      <c r="CJF98" s="8"/>
      <c r="CJG98" s="8"/>
      <c r="CJH98" s="8"/>
      <c r="CJI98" s="8"/>
      <c r="CJJ98" s="8"/>
      <c r="CJK98" s="8"/>
      <c r="CJL98" s="8"/>
      <c r="CJM98" s="8"/>
      <c r="CJN98" s="8"/>
      <c r="CJO98" s="8"/>
      <c r="CJP98" s="8"/>
      <c r="CJQ98" s="8"/>
      <c r="CJR98" s="8"/>
      <c r="CJS98" s="8"/>
      <c r="CJT98" s="8"/>
      <c r="CJU98" s="8"/>
      <c r="CJV98" s="8"/>
      <c r="CJW98" s="8"/>
      <c r="CJX98" s="8"/>
      <c r="CJY98" s="8"/>
      <c r="CJZ98" s="8"/>
      <c r="CKA98" s="8"/>
      <c r="CKB98" s="8"/>
      <c r="CKC98" s="8"/>
      <c r="CKD98" s="8"/>
      <c r="CKE98" s="8"/>
      <c r="CKF98" s="8"/>
      <c r="CKG98" s="8"/>
      <c r="CKH98" s="8"/>
      <c r="CKI98" s="8"/>
      <c r="CKJ98" s="8"/>
      <c r="CKK98" s="8"/>
      <c r="CKL98" s="8"/>
      <c r="CKM98" s="8"/>
      <c r="CKN98" s="8"/>
      <c r="CKO98" s="8"/>
      <c r="CKP98" s="8"/>
      <c r="CKQ98" s="8"/>
      <c r="CKR98" s="8"/>
      <c r="CKS98" s="8"/>
      <c r="CKT98" s="8"/>
      <c r="CKU98" s="8"/>
      <c r="CKV98" s="8"/>
      <c r="CKW98" s="8"/>
      <c r="CKX98" s="8"/>
      <c r="CKY98" s="8"/>
      <c r="CKZ98" s="8"/>
      <c r="CLA98" s="8"/>
      <c r="CLB98" s="8"/>
      <c r="CLC98" s="8"/>
      <c r="CLD98" s="8"/>
      <c r="CLE98" s="8"/>
      <c r="CLF98" s="8"/>
      <c r="CLG98" s="8"/>
      <c r="CLH98" s="8"/>
      <c r="CLI98" s="8"/>
      <c r="CLJ98" s="8"/>
      <c r="CLK98" s="8"/>
      <c r="CLL98" s="8"/>
      <c r="CLM98" s="8"/>
      <c r="CLN98" s="8"/>
      <c r="CLO98" s="8"/>
      <c r="CLP98" s="8"/>
      <c r="CLQ98" s="8"/>
      <c r="CLR98" s="8"/>
      <c r="CLS98" s="8"/>
      <c r="CLT98" s="8"/>
      <c r="CLU98" s="8"/>
      <c r="CLV98" s="8"/>
      <c r="CLW98" s="8"/>
      <c r="CLX98" s="8"/>
      <c r="CLY98" s="8"/>
      <c r="CLZ98" s="8"/>
      <c r="CMA98" s="8"/>
      <c r="CMB98" s="8"/>
      <c r="CMC98" s="8"/>
      <c r="CMD98" s="8"/>
      <c r="CME98" s="8"/>
      <c r="CMF98" s="8"/>
      <c r="CMG98" s="8"/>
      <c r="CMH98" s="8"/>
      <c r="CMI98" s="8"/>
      <c r="CMJ98" s="8"/>
      <c r="CMK98" s="8"/>
      <c r="CML98" s="8"/>
      <c r="CMM98" s="8"/>
      <c r="CMN98" s="8"/>
      <c r="CMO98" s="8"/>
      <c r="CMP98" s="8"/>
      <c r="CMQ98" s="8"/>
      <c r="CMR98" s="8"/>
      <c r="CMS98" s="8"/>
      <c r="CMT98" s="8"/>
      <c r="CMU98" s="8"/>
      <c r="CMV98" s="8"/>
      <c r="CMW98" s="8"/>
      <c r="CMX98" s="8"/>
      <c r="CMY98" s="8"/>
      <c r="CMZ98" s="8"/>
      <c r="CNA98" s="8"/>
      <c r="CNB98" s="8"/>
      <c r="CNC98" s="8"/>
      <c r="CND98" s="8"/>
      <c r="CNE98" s="8"/>
      <c r="CNF98" s="8"/>
      <c r="CNG98" s="8"/>
      <c r="CNH98" s="8"/>
      <c r="CNI98" s="8"/>
      <c r="CNJ98" s="8"/>
      <c r="CNK98" s="8"/>
      <c r="CNL98" s="8"/>
      <c r="CNM98" s="8"/>
      <c r="CNN98" s="8"/>
      <c r="CNO98" s="8"/>
      <c r="CNP98" s="8"/>
      <c r="CNQ98" s="8"/>
      <c r="CNR98" s="8"/>
      <c r="CNS98" s="8"/>
      <c r="CNT98" s="8"/>
      <c r="CNU98" s="8"/>
      <c r="CNV98" s="8"/>
      <c r="CNW98" s="8"/>
      <c r="CNX98" s="8"/>
      <c r="CNY98" s="8"/>
      <c r="CNZ98" s="8"/>
      <c r="COA98" s="8"/>
      <c r="COB98" s="8"/>
      <c r="COC98" s="8"/>
      <c r="COD98" s="8"/>
      <c r="COE98" s="8"/>
      <c r="COF98" s="8"/>
      <c r="COG98" s="8"/>
      <c r="COH98" s="8"/>
      <c r="COI98" s="8"/>
      <c r="COJ98" s="8"/>
      <c r="COK98" s="8"/>
      <c r="COL98" s="8"/>
      <c r="COM98" s="8"/>
      <c r="CON98" s="8"/>
      <c r="COO98" s="8"/>
      <c r="COP98" s="8"/>
      <c r="COQ98" s="8"/>
      <c r="COR98" s="8"/>
      <c r="COS98" s="8"/>
      <c r="COT98" s="8"/>
      <c r="COU98" s="8"/>
      <c r="COV98" s="8"/>
      <c r="COW98" s="8"/>
      <c r="COX98" s="8"/>
      <c r="COY98" s="8"/>
      <c r="COZ98" s="8"/>
      <c r="CPA98" s="8"/>
      <c r="CPB98" s="8"/>
      <c r="CPC98" s="8"/>
      <c r="CPD98" s="8"/>
      <c r="CPE98" s="8"/>
      <c r="CPF98" s="8"/>
      <c r="CPG98" s="8"/>
      <c r="CPH98" s="8"/>
      <c r="CPI98" s="8"/>
      <c r="CPJ98" s="8"/>
      <c r="CPK98" s="8"/>
      <c r="CPL98" s="8"/>
      <c r="CPM98" s="8"/>
      <c r="CPN98" s="8"/>
      <c r="CPO98" s="8"/>
      <c r="CPP98" s="8"/>
      <c r="CPQ98" s="8"/>
      <c r="CPR98" s="8"/>
      <c r="CPS98" s="8"/>
      <c r="CPT98" s="8"/>
      <c r="CPU98" s="8"/>
      <c r="CPV98" s="8"/>
      <c r="CPW98" s="8"/>
      <c r="CPX98" s="8"/>
      <c r="CPY98" s="8"/>
      <c r="CPZ98" s="8"/>
      <c r="CQA98" s="8"/>
      <c r="CQB98" s="8"/>
      <c r="CQC98" s="8"/>
      <c r="CQD98" s="8"/>
      <c r="CQE98" s="8"/>
      <c r="CQF98" s="8"/>
      <c r="CQG98" s="8"/>
      <c r="CQH98" s="8"/>
      <c r="CQI98" s="8"/>
      <c r="CQJ98" s="8"/>
      <c r="CQK98" s="8"/>
      <c r="CQL98" s="8"/>
      <c r="CQM98" s="8"/>
      <c r="CQN98" s="8"/>
      <c r="CQO98" s="8"/>
      <c r="CQP98" s="8"/>
      <c r="CQQ98" s="8"/>
      <c r="CQR98" s="8"/>
      <c r="CQS98" s="8"/>
      <c r="CQT98" s="8"/>
      <c r="CQU98" s="8"/>
      <c r="CQV98" s="8"/>
      <c r="CQW98" s="8"/>
      <c r="CQX98" s="8"/>
      <c r="CQY98" s="8"/>
      <c r="CQZ98" s="8"/>
      <c r="CRA98" s="8"/>
      <c r="CRB98" s="8"/>
      <c r="CRC98" s="8"/>
      <c r="CRD98" s="8"/>
      <c r="CRE98" s="8"/>
      <c r="CRF98" s="8"/>
      <c r="CRG98" s="8"/>
      <c r="CRH98" s="8"/>
      <c r="CRI98" s="8"/>
      <c r="CRJ98" s="8"/>
      <c r="CRK98" s="8"/>
      <c r="CRL98" s="8"/>
      <c r="CRM98" s="8"/>
      <c r="CRN98" s="8"/>
      <c r="CRO98" s="8"/>
      <c r="CRP98" s="8"/>
      <c r="CRQ98" s="8"/>
      <c r="CRR98" s="8"/>
      <c r="CRS98" s="8"/>
      <c r="CRT98" s="8"/>
      <c r="CRU98" s="8"/>
      <c r="CRV98" s="8"/>
      <c r="CRW98" s="8"/>
      <c r="CRX98" s="8"/>
      <c r="CRY98" s="8"/>
      <c r="CRZ98" s="8"/>
      <c r="CSA98" s="8"/>
      <c r="CSB98" s="8"/>
      <c r="CSC98" s="8"/>
      <c r="CSD98" s="8"/>
      <c r="CSE98" s="8"/>
      <c r="CSF98" s="8"/>
      <c r="CSG98" s="8"/>
      <c r="CSH98" s="8"/>
      <c r="CSI98" s="8"/>
      <c r="CSJ98" s="8"/>
      <c r="CSK98" s="8"/>
      <c r="CSL98" s="8"/>
      <c r="CSM98" s="8"/>
      <c r="CSN98" s="8"/>
      <c r="CSO98" s="8"/>
      <c r="CSP98" s="8"/>
      <c r="CSQ98" s="8"/>
      <c r="CSR98" s="8"/>
      <c r="CSS98" s="8"/>
      <c r="CST98" s="8"/>
      <c r="CSU98" s="8"/>
      <c r="CSV98" s="8"/>
      <c r="CSW98" s="8"/>
      <c r="CSX98" s="8"/>
      <c r="CSY98" s="8"/>
      <c r="CSZ98" s="8"/>
      <c r="CTA98" s="8"/>
      <c r="CTB98" s="8"/>
      <c r="CTC98" s="8"/>
      <c r="CTD98" s="8"/>
      <c r="CTE98" s="8"/>
      <c r="CTF98" s="8"/>
      <c r="CTG98" s="8"/>
      <c r="CTH98" s="8"/>
      <c r="CTI98" s="8"/>
      <c r="CTJ98" s="8"/>
      <c r="CTK98" s="8"/>
      <c r="CTL98" s="8"/>
      <c r="CTM98" s="8"/>
      <c r="CTN98" s="8"/>
      <c r="CTO98" s="8"/>
      <c r="CTP98" s="8"/>
      <c r="CTQ98" s="8"/>
      <c r="CTR98" s="8"/>
      <c r="CTS98" s="8"/>
      <c r="CTT98" s="8"/>
      <c r="CTU98" s="8"/>
      <c r="CTV98" s="8"/>
      <c r="CTW98" s="8"/>
      <c r="CTX98" s="8"/>
      <c r="CTY98" s="8"/>
      <c r="CTZ98" s="8"/>
      <c r="CUA98" s="8"/>
      <c r="CUB98" s="8"/>
      <c r="CUC98" s="8"/>
      <c r="CUD98" s="8"/>
      <c r="CUE98" s="8"/>
      <c r="CUF98" s="8"/>
      <c r="CUG98" s="8"/>
      <c r="CUH98" s="8"/>
      <c r="CUI98" s="8"/>
      <c r="CUJ98" s="8"/>
      <c r="CUK98" s="8"/>
      <c r="CUL98" s="8"/>
      <c r="CUM98" s="8"/>
      <c r="CUN98" s="8"/>
      <c r="CUO98" s="8"/>
      <c r="CUP98" s="8"/>
      <c r="CUQ98" s="8"/>
      <c r="CUR98" s="8"/>
      <c r="CUS98" s="8"/>
      <c r="CUT98" s="8"/>
      <c r="CUU98" s="8"/>
      <c r="CUV98" s="8"/>
      <c r="CUW98" s="8"/>
      <c r="CUX98" s="8"/>
      <c r="CUY98" s="8"/>
      <c r="CUZ98" s="8"/>
      <c r="CVA98" s="8"/>
      <c r="CVB98" s="8"/>
      <c r="CVC98" s="8"/>
      <c r="CVD98" s="8"/>
      <c r="CVE98" s="8"/>
      <c r="CVF98" s="8"/>
      <c r="CVG98" s="8"/>
      <c r="CVH98" s="8"/>
      <c r="CVI98" s="8"/>
      <c r="CVJ98" s="8"/>
      <c r="CVK98" s="8"/>
      <c r="CVL98" s="8"/>
      <c r="CVM98" s="8"/>
      <c r="CVN98" s="8"/>
      <c r="CVO98" s="8"/>
      <c r="CVP98" s="8"/>
      <c r="CVQ98" s="8"/>
      <c r="CVR98" s="8"/>
      <c r="CVS98" s="8"/>
      <c r="CVT98" s="8"/>
      <c r="CVU98" s="8"/>
      <c r="CVV98" s="8"/>
      <c r="CVW98" s="8"/>
      <c r="CVX98" s="8"/>
      <c r="CVY98" s="8"/>
      <c r="CVZ98" s="8"/>
      <c r="CWA98" s="8"/>
      <c r="CWB98" s="8"/>
      <c r="CWC98" s="8"/>
      <c r="CWD98" s="8"/>
      <c r="CWE98" s="8"/>
      <c r="CWF98" s="8"/>
      <c r="CWG98" s="8"/>
      <c r="CWH98" s="8"/>
      <c r="CWI98" s="8"/>
      <c r="CWJ98" s="8"/>
      <c r="CWK98" s="8"/>
      <c r="CWL98" s="8"/>
      <c r="CWM98" s="8"/>
      <c r="CWN98" s="8"/>
      <c r="CWO98" s="8"/>
      <c r="CWP98" s="8"/>
      <c r="CWQ98" s="8"/>
      <c r="CWR98" s="8"/>
      <c r="CWS98" s="8"/>
      <c r="CWT98" s="8"/>
      <c r="CWU98" s="8"/>
      <c r="CWV98" s="8"/>
      <c r="CWW98" s="8"/>
      <c r="CWX98" s="8"/>
      <c r="CWY98" s="8"/>
      <c r="CWZ98" s="8"/>
      <c r="CXA98" s="8"/>
      <c r="CXB98" s="8"/>
      <c r="CXC98" s="8"/>
      <c r="CXD98" s="8"/>
      <c r="CXE98" s="8"/>
      <c r="CXF98" s="8"/>
      <c r="CXG98" s="8"/>
      <c r="CXH98" s="8"/>
      <c r="CXI98" s="8"/>
      <c r="CXJ98" s="8"/>
      <c r="CXK98" s="8"/>
      <c r="CXL98" s="8"/>
      <c r="CXM98" s="8"/>
      <c r="CXN98" s="8"/>
      <c r="CXO98" s="8"/>
      <c r="CXP98" s="8"/>
      <c r="CXQ98" s="8"/>
      <c r="CXR98" s="8"/>
      <c r="CXS98" s="8"/>
      <c r="CXT98" s="8"/>
      <c r="CXU98" s="8"/>
      <c r="CXV98" s="8"/>
      <c r="CXW98" s="8"/>
      <c r="CXX98" s="8"/>
      <c r="CXY98" s="8"/>
      <c r="CXZ98" s="8"/>
      <c r="CYA98" s="8"/>
      <c r="CYB98" s="8"/>
      <c r="CYC98" s="8"/>
      <c r="CYD98" s="8"/>
      <c r="CYE98" s="8"/>
      <c r="CYF98" s="8"/>
      <c r="CYG98" s="8"/>
      <c r="CYH98" s="8"/>
      <c r="CYI98" s="8"/>
      <c r="CYJ98" s="8"/>
      <c r="CYK98" s="8"/>
      <c r="CYL98" s="8"/>
      <c r="CYM98" s="8"/>
      <c r="CYN98" s="8"/>
      <c r="CYO98" s="8"/>
      <c r="CYP98" s="8"/>
      <c r="CYQ98" s="8"/>
      <c r="CYR98" s="8"/>
      <c r="CYS98" s="8"/>
      <c r="CYT98" s="8"/>
      <c r="CYU98" s="8"/>
      <c r="CYV98" s="8"/>
      <c r="CYW98" s="8"/>
      <c r="CYX98" s="8"/>
      <c r="CYY98" s="8"/>
      <c r="CYZ98" s="8"/>
      <c r="CZA98" s="8"/>
      <c r="CZB98" s="8"/>
      <c r="CZC98" s="8"/>
      <c r="CZD98" s="8"/>
      <c r="CZE98" s="8"/>
      <c r="CZF98" s="8"/>
      <c r="CZG98" s="8"/>
      <c r="CZH98" s="8"/>
      <c r="CZI98" s="8"/>
      <c r="CZJ98" s="8"/>
      <c r="CZK98" s="8"/>
      <c r="CZL98" s="8"/>
      <c r="CZM98" s="8"/>
      <c r="CZN98" s="8"/>
      <c r="CZO98" s="8"/>
      <c r="CZP98" s="8"/>
      <c r="CZQ98" s="8"/>
      <c r="CZR98" s="8"/>
      <c r="CZS98" s="8"/>
      <c r="CZT98" s="8"/>
      <c r="CZU98" s="8"/>
      <c r="CZV98" s="8"/>
      <c r="CZW98" s="8"/>
      <c r="CZX98" s="8"/>
      <c r="CZY98" s="8"/>
      <c r="CZZ98" s="8"/>
      <c r="DAA98" s="8"/>
      <c r="DAB98" s="8"/>
      <c r="DAC98" s="8"/>
      <c r="DAD98" s="8"/>
      <c r="DAE98" s="8"/>
      <c r="DAF98" s="8"/>
      <c r="DAG98" s="8"/>
      <c r="DAH98" s="8"/>
      <c r="DAI98" s="8"/>
      <c r="DAJ98" s="8"/>
      <c r="DAK98" s="8"/>
      <c r="DAL98" s="8"/>
      <c r="DAM98" s="8"/>
      <c r="DAN98" s="8"/>
      <c r="DAO98" s="8"/>
      <c r="DAP98" s="8"/>
      <c r="DAQ98" s="8"/>
      <c r="DAR98" s="8"/>
      <c r="DAS98" s="8"/>
      <c r="DAT98" s="8"/>
      <c r="DAU98" s="8"/>
      <c r="DAV98" s="8"/>
      <c r="DAW98" s="8"/>
      <c r="DAX98" s="8"/>
      <c r="DAY98" s="8"/>
      <c r="DAZ98" s="8"/>
      <c r="DBA98" s="8"/>
      <c r="DBB98" s="8"/>
      <c r="DBC98" s="8"/>
      <c r="DBD98" s="8"/>
      <c r="DBE98" s="8"/>
      <c r="DBF98" s="8"/>
      <c r="DBG98" s="8"/>
      <c r="DBH98" s="8"/>
      <c r="DBI98" s="8"/>
      <c r="DBJ98" s="8"/>
      <c r="DBK98" s="8"/>
      <c r="DBL98" s="8"/>
      <c r="DBM98" s="8"/>
      <c r="DBN98" s="8"/>
      <c r="DBO98" s="8"/>
      <c r="DBP98" s="8"/>
      <c r="DBQ98" s="8"/>
      <c r="DBR98" s="8"/>
      <c r="DBS98" s="8"/>
      <c r="DBT98" s="8"/>
      <c r="DBU98" s="8"/>
      <c r="DBV98" s="8"/>
      <c r="DBW98" s="8"/>
      <c r="DBX98" s="8"/>
      <c r="DBY98" s="8"/>
      <c r="DBZ98" s="8"/>
      <c r="DCA98" s="8"/>
      <c r="DCB98" s="8"/>
      <c r="DCC98" s="8"/>
      <c r="DCD98" s="8"/>
      <c r="DCE98" s="8"/>
      <c r="DCF98" s="8"/>
      <c r="DCG98" s="8"/>
      <c r="DCH98" s="8"/>
      <c r="DCI98" s="8"/>
      <c r="DCJ98" s="8"/>
      <c r="DCK98" s="8"/>
      <c r="DCL98" s="8"/>
      <c r="DCM98" s="8"/>
      <c r="DCN98" s="8"/>
      <c r="DCO98" s="8"/>
      <c r="DCP98" s="8"/>
      <c r="DCQ98" s="8"/>
      <c r="DCR98" s="8"/>
      <c r="DCS98" s="8"/>
      <c r="DCT98" s="8"/>
      <c r="DCU98" s="8"/>
      <c r="DCV98" s="8"/>
      <c r="DCW98" s="8"/>
      <c r="DCX98" s="8"/>
      <c r="DCY98" s="8"/>
      <c r="DCZ98" s="8"/>
      <c r="DDA98" s="8"/>
      <c r="DDB98" s="8"/>
      <c r="DDC98" s="8"/>
      <c r="DDD98" s="8"/>
      <c r="DDE98" s="8"/>
      <c r="DDF98" s="8"/>
      <c r="DDG98" s="8"/>
      <c r="DDH98" s="8"/>
      <c r="DDI98" s="8"/>
      <c r="DDJ98" s="8"/>
      <c r="DDK98" s="8"/>
      <c r="DDL98" s="8"/>
      <c r="DDM98" s="8"/>
      <c r="DDN98" s="8"/>
      <c r="DDO98" s="8"/>
      <c r="DDP98" s="8"/>
      <c r="DDQ98" s="8"/>
      <c r="DDR98" s="8"/>
      <c r="DDS98" s="8"/>
      <c r="DDT98" s="8"/>
      <c r="DDU98" s="8"/>
      <c r="DDV98" s="8"/>
      <c r="DDW98" s="8"/>
      <c r="DDX98" s="8"/>
      <c r="DDY98" s="8"/>
      <c r="DDZ98" s="8"/>
      <c r="DEA98" s="8"/>
      <c r="DEB98" s="8"/>
      <c r="DEC98" s="8"/>
      <c r="DED98" s="8"/>
      <c r="DEE98" s="8"/>
      <c r="DEF98" s="8"/>
      <c r="DEG98" s="8"/>
      <c r="DEH98" s="8"/>
      <c r="DEI98" s="8"/>
      <c r="DEJ98" s="8"/>
      <c r="DEK98" s="8"/>
      <c r="DEL98" s="8"/>
      <c r="DEM98" s="8"/>
      <c r="DEN98" s="8"/>
      <c r="DEO98" s="8"/>
      <c r="DEP98" s="8"/>
      <c r="DEQ98" s="8"/>
      <c r="DER98" s="8"/>
      <c r="DES98" s="8"/>
      <c r="DET98" s="8"/>
      <c r="DEU98" s="8"/>
      <c r="DEV98" s="8"/>
      <c r="DEW98" s="8"/>
      <c r="DEX98" s="8"/>
      <c r="DEY98" s="8"/>
      <c r="DEZ98" s="8"/>
      <c r="DFA98" s="8"/>
      <c r="DFB98" s="8"/>
      <c r="DFC98" s="8"/>
      <c r="DFD98" s="8"/>
      <c r="DFE98" s="8"/>
      <c r="DFF98" s="8"/>
      <c r="DFG98" s="8"/>
      <c r="DFH98" s="8"/>
      <c r="DFI98" s="8"/>
      <c r="DFJ98" s="8"/>
      <c r="DFK98" s="8"/>
      <c r="DFL98" s="8"/>
      <c r="DFM98" s="8"/>
      <c r="DFN98" s="8"/>
      <c r="DFO98" s="8"/>
      <c r="DFP98" s="8"/>
      <c r="DFQ98" s="8"/>
      <c r="DFR98" s="8"/>
      <c r="DFS98" s="8"/>
      <c r="DFT98" s="8"/>
      <c r="DFU98" s="8"/>
      <c r="DFV98" s="8"/>
      <c r="DFW98" s="8"/>
      <c r="DFX98" s="8"/>
      <c r="DFY98" s="8"/>
      <c r="DFZ98" s="8"/>
      <c r="DGA98" s="8"/>
      <c r="DGB98" s="8"/>
      <c r="DGC98" s="8"/>
      <c r="DGD98" s="8"/>
      <c r="DGE98" s="8"/>
      <c r="DGF98" s="8"/>
      <c r="DGG98" s="8"/>
      <c r="DGH98" s="8"/>
      <c r="DGI98" s="8"/>
      <c r="DGJ98" s="8"/>
      <c r="DGK98" s="8"/>
      <c r="DGL98" s="8"/>
      <c r="DGM98" s="8"/>
      <c r="DGN98" s="8"/>
      <c r="DGO98" s="8"/>
      <c r="DGP98" s="8"/>
      <c r="DGQ98" s="8"/>
      <c r="DGR98" s="8"/>
      <c r="DGS98" s="8"/>
      <c r="DGT98" s="8"/>
      <c r="DGU98" s="8"/>
      <c r="DGV98" s="8"/>
      <c r="DGW98" s="8"/>
      <c r="DGX98" s="8"/>
      <c r="DGY98" s="8"/>
      <c r="DGZ98" s="8"/>
      <c r="DHA98" s="8"/>
      <c r="DHB98" s="8"/>
      <c r="DHC98" s="8"/>
      <c r="DHD98" s="8"/>
      <c r="DHE98" s="8"/>
      <c r="DHF98" s="8"/>
      <c r="DHG98" s="8"/>
      <c r="DHH98" s="8"/>
      <c r="DHI98" s="8"/>
      <c r="DHJ98" s="8"/>
      <c r="DHK98" s="8"/>
      <c r="DHL98" s="8"/>
      <c r="DHM98" s="8"/>
      <c r="DHN98" s="8"/>
      <c r="DHO98" s="8"/>
      <c r="DHP98" s="8"/>
      <c r="DHQ98" s="8"/>
      <c r="DHR98" s="8"/>
      <c r="DHS98" s="8"/>
      <c r="DHT98" s="8"/>
      <c r="DHU98" s="8"/>
      <c r="DHV98" s="8"/>
      <c r="DHW98" s="8"/>
      <c r="DHX98" s="8"/>
      <c r="DHY98" s="8"/>
      <c r="DHZ98" s="8"/>
      <c r="DIA98" s="8"/>
      <c r="DIB98" s="8"/>
      <c r="DIC98" s="8"/>
      <c r="DID98" s="8"/>
      <c r="DIE98" s="8"/>
      <c r="DIF98" s="8"/>
      <c r="DIG98" s="8"/>
      <c r="DIH98" s="8"/>
      <c r="DII98" s="8"/>
      <c r="DIJ98" s="8"/>
      <c r="DIK98" s="8"/>
      <c r="DIL98" s="8"/>
      <c r="DIM98" s="8"/>
      <c r="DIN98" s="8"/>
      <c r="DIO98" s="8"/>
      <c r="DIP98" s="8"/>
      <c r="DIQ98" s="8"/>
      <c r="DIR98" s="8"/>
      <c r="DIS98" s="8"/>
      <c r="DIT98" s="8"/>
      <c r="DIU98" s="8"/>
      <c r="DIV98" s="8"/>
      <c r="DIW98" s="8"/>
      <c r="DIX98" s="8"/>
      <c r="DIY98" s="8"/>
      <c r="DIZ98" s="8"/>
      <c r="DJA98" s="8"/>
      <c r="DJB98" s="8"/>
      <c r="DJC98" s="8"/>
      <c r="DJD98" s="8"/>
      <c r="DJE98" s="8"/>
      <c r="DJF98" s="8"/>
      <c r="DJG98" s="8"/>
      <c r="DJH98" s="8"/>
      <c r="DJI98" s="8"/>
      <c r="DJJ98" s="8"/>
      <c r="DJK98" s="8"/>
      <c r="DJL98" s="8"/>
      <c r="DJM98" s="8"/>
      <c r="DJN98" s="8"/>
      <c r="DJO98" s="8"/>
      <c r="DJP98" s="8"/>
      <c r="DJQ98" s="8"/>
      <c r="DJR98" s="8"/>
      <c r="DJS98" s="8"/>
      <c r="DJT98" s="8"/>
      <c r="DJU98" s="8"/>
      <c r="DJV98" s="8"/>
      <c r="DJW98" s="8"/>
      <c r="DJX98" s="8"/>
      <c r="DJY98" s="8"/>
      <c r="DJZ98" s="8"/>
      <c r="DKA98" s="8"/>
      <c r="DKB98" s="8"/>
      <c r="DKC98" s="8"/>
      <c r="DKD98" s="8"/>
      <c r="DKE98" s="8"/>
      <c r="DKF98" s="8"/>
      <c r="DKG98" s="8"/>
      <c r="DKH98" s="8"/>
      <c r="DKI98" s="8"/>
      <c r="DKJ98" s="8"/>
      <c r="DKK98" s="8"/>
      <c r="DKL98" s="8"/>
      <c r="DKM98" s="8"/>
      <c r="DKN98" s="8"/>
      <c r="DKO98" s="8"/>
      <c r="DKP98" s="8"/>
      <c r="DKQ98" s="8"/>
      <c r="DKR98" s="8"/>
      <c r="DKS98" s="8"/>
      <c r="DKT98" s="8"/>
      <c r="DKU98" s="8"/>
      <c r="DKV98" s="8"/>
      <c r="DKW98" s="8"/>
      <c r="DKX98" s="8"/>
      <c r="DKY98" s="8"/>
      <c r="DKZ98" s="8"/>
      <c r="DLA98" s="8"/>
      <c r="DLB98" s="8"/>
      <c r="DLC98" s="8"/>
      <c r="DLD98" s="8"/>
      <c r="DLE98" s="8"/>
      <c r="DLF98" s="8"/>
      <c r="DLG98" s="8"/>
      <c r="DLH98" s="8"/>
      <c r="DLI98" s="8"/>
      <c r="DLJ98" s="8"/>
      <c r="DLK98" s="8"/>
      <c r="DLL98" s="8"/>
      <c r="DLM98" s="8"/>
      <c r="DLN98" s="8"/>
      <c r="DLO98" s="8"/>
      <c r="DLP98" s="8"/>
      <c r="DLQ98" s="8"/>
      <c r="DLR98" s="8"/>
      <c r="DLS98" s="8"/>
      <c r="DLT98" s="8"/>
      <c r="DLU98" s="8"/>
      <c r="DLV98" s="8"/>
      <c r="DLW98" s="8"/>
      <c r="DLX98" s="8"/>
      <c r="DLY98" s="8"/>
      <c r="DLZ98" s="8"/>
      <c r="DMA98" s="8"/>
      <c r="DMB98" s="8"/>
      <c r="DMC98" s="8"/>
      <c r="DMD98" s="8"/>
      <c r="DME98" s="8"/>
      <c r="DMF98" s="8"/>
      <c r="DMG98" s="8"/>
      <c r="DMH98" s="8"/>
      <c r="DMI98" s="8"/>
      <c r="DMJ98" s="8"/>
      <c r="DMK98" s="8"/>
      <c r="DML98" s="8"/>
      <c r="DMM98" s="8"/>
      <c r="DMN98" s="8"/>
      <c r="DMO98" s="8"/>
      <c r="DMP98" s="8"/>
      <c r="DMQ98" s="8"/>
      <c r="DMR98" s="8"/>
      <c r="DMS98" s="8"/>
      <c r="DMT98" s="8"/>
      <c r="DMU98" s="8"/>
      <c r="DMV98" s="8"/>
      <c r="DMW98" s="8"/>
      <c r="DMX98" s="8"/>
      <c r="DMY98" s="8"/>
      <c r="DMZ98" s="8"/>
      <c r="DNA98" s="8"/>
      <c r="DNB98" s="8"/>
      <c r="DNC98" s="8"/>
      <c r="DND98" s="8"/>
      <c r="DNE98" s="8"/>
      <c r="DNF98" s="8"/>
      <c r="DNG98" s="8"/>
      <c r="DNH98" s="8"/>
      <c r="DNI98" s="8"/>
      <c r="DNJ98" s="8"/>
      <c r="DNK98" s="8"/>
      <c r="DNL98" s="8"/>
      <c r="DNM98" s="8"/>
      <c r="DNN98" s="8"/>
      <c r="DNO98" s="8"/>
      <c r="DNP98" s="8"/>
      <c r="DNQ98" s="8"/>
      <c r="DNR98" s="8"/>
      <c r="DNS98" s="8"/>
      <c r="DNT98" s="8"/>
      <c r="DNU98" s="8"/>
      <c r="DNV98" s="8"/>
      <c r="DNW98" s="8"/>
      <c r="DNX98" s="8"/>
      <c r="DNY98" s="8"/>
      <c r="DNZ98" s="8"/>
      <c r="DOA98" s="8"/>
      <c r="DOB98" s="8"/>
      <c r="DOC98" s="8"/>
      <c r="DOD98" s="8"/>
      <c r="DOE98" s="8"/>
      <c r="DOF98" s="8"/>
      <c r="DOG98" s="8"/>
      <c r="DOH98" s="8"/>
      <c r="DOI98" s="8"/>
      <c r="DOJ98" s="8"/>
      <c r="DOK98" s="8"/>
      <c r="DOL98" s="8"/>
      <c r="DOM98" s="8"/>
      <c r="DON98" s="8"/>
      <c r="DOO98" s="8"/>
      <c r="DOP98" s="8"/>
      <c r="DOQ98" s="8"/>
      <c r="DOR98" s="8"/>
      <c r="DOS98" s="8"/>
      <c r="DOT98" s="8"/>
      <c r="DOU98" s="8"/>
      <c r="DOV98" s="8"/>
      <c r="DOW98" s="8"/>
      <c r="DOX98" s="8"/>
      <c r="DOY98" s="8"/>
      <c r="DOZ98" s="8"/>
      <c r="DPA98" s="8"/>
      <c r="DPB98" s="8"/>
      <c r="DPC98" s="8"/>
      <c r="DPD98" s="8"/>
      <c r="DPE98" s="8"/>
      <c r="DPF98" s="8"/>
      <c r="DPG98" s="8"/>
      <c r="DPH98" s="8"/>
      <c r="DPI98" s="8"/>
      <c r="DPJ98" s="8"/>
      <c r="DPK98" s="8"/>
      <c r="DPL98" s="8"/>
      <c r="DPM98" s="8"/>
      <c r="DPN98" s="8"/>
      <c r="DPO98" s="8"/>
      <c r="DPP98" s="8"/>
      <c r="DPQ98" s="8"/>
      <c r="DPR98" s="8"/>
      <c r="DPS98" s="8"/>
      <c r="DPT98" s="8"/>
      <c r="DPU98" s="8"/>
      <c r="DPV98" s="8"/>
      <c r="DPW98" s="8"/>
      <c r="DPX98" s="8"/>
      <c r="DPY98" s="8"/>
      <c r="DPZ98" s="8"/>
      <c r="DQA98" s="8"/>
      <c r="DQB98" s="8"/>
      <c r="DQC98" s="8"/>
      <c r="DQD98" s="8"/>
      <c r="DQE98" s="8"/>
      <c r="DQF98" s="8"/>
      <c r="DQG98" s="8"/>
      <c r="DQH98" s="8"/>
      <c r="DQI98" s="8"/>
      <c r="DQJ98" s="8"/>
      <c r="DQK98" s="8"/>
      <c r="DQL98" s="8"/>
      <c r="DQM98" s="8"/>
      <c r="DQN98" s="8"/>
      <c r="DQO98" s="8"/>
      <c r="DQP98" s="8"/>
      <c r="DQQ98" s="8"/>
      <c r="DQR98" s="8"/>
      <c r="DQS98" s="8"/>
      <c r="DQT98" s="8"/>
      <c r="DQU98" s="8"/>
      <c r="DQV98" s="8"/>
      <c r="DQW98" s="8"/>
      <c r="DQX98" s="8"/>
      <c r="DQY98" s="8"/>
      <c r="DQZ98" s="8"/>
      <c r="DRA98" s="8"/>
      <c r="DRB98" s="8"/>
      <c r="DRC98" s="8"/>
      <c r="DRD98" s="8"/>
      <c r="DRE98" s="8"/>
      <c r="DRF98" s="8"/>
      <c r="DRG98" s="8"/>
      <c r="DRH98" s="8"/>
      <c r="DRI98" s="8"/>
      <c r="DRJ98" s="8"/>
      <c r="DRK98" s="8"/>
      <c r="DRL98" s="8"/>
      <c r="DRM98" s="8"/>
      <c r="DRN98" s="8"/>
      <c r="DRO98" s="8"/>
      <c r="DRP98" s="8"/>
      <c r="DRQ98" s="8"/>
      <c r="DRR98" s="8"/>
      <c r="DRS98" s="8"/>
      <c r="DRT98" s="8"/>
      <c r="DRU98" s="8"/>
      <c r="DRV98" s="8"/>
      <c r="DRW98" s="8"/>
      <c r="DRX98" s="8"/>
      <c r="DRY98" s="8"/>
      <c r="DRZ98" s="8"/>
      <c r="DSA98" s="8"/>
      <c r="DSB98" s="8"/>
      <c r="DSC98" s="8"/>
      <c r="DSD98" s="8"/>
      <c r="DSE98" s="8"/>
      <c r="DSF98" s="8"/>
      <c r="DSG98" s="8"/>
      <c r="DSH98" s="8"/>
      <c r="DSI98" s="8"/>
      <c r="DSJ98" s="8"/>
      <c r="DSK98" s="8"/>
      <c r="DSL98" s="8"/>
      <c r="DSM98" s="8"/>
      <c r="DSN98" s="8"/>
      <c r="DSO98" s="8"/>
      <c r="DSP98" s="8"/>
      <c r="DSQ98" s="8"/>
      <c r="DSR98" s="8"/>
      <c r="DSS98" s="8"/>
      <c r="DST98" s="8"/>
      <c r="DSU98" s="8"/>
      <c r="DSV98" s="8"/>
      <c r="DSW98" s="8"/>
      <c r="DSX98" s="8"/>
      <c r="DSY98" s="8"/>
      <c r="DSZ98" s="8"/>
      <c r="DTA98" s="8"/>
      <c r="DTB98" s="8"/>
      <c r="DTC98" s="8"/>
      <c r="DTD98" s="8"/>
      <c r="DTE98" s="8"/>
      <c r="DTF98" s="8"/>
      <c r="DTG98" s="8"/>
      <c r="DTH98" s="8"/>
      <c r="DTI98" s="8"/>
      <c r="DTJ98" s="8"/>
      <c r="DTK98" s="8"/>
      <c r="DTL98" s="8"/>
      <c r="DTM98" s="8"/>
      <c r="DTN98" s="8"/>
      <c r="DTO98" s="8"/>
      <c r="DTP98" s="8"/>
      <c r="DTQ98" s="8"/>
      <c r="DTR98" s="8"/>
      <c r="DTS98" s="8"/>
      <c r="DTT98" s="8"/>
      <c r="DTU98" s="8"/>
      <c r="DTV98" s="8"/>
      <c r="DTW98" s="8"/>
      <c r="DTX98" s="8"/>
      <c r="DTY98" s="8"/>
      <c r="DTZ98" s="8"/>
      <c r="DUA98" s="8"/>
      <c r="DUB98" s="8"/>
      <c r="DUC98" s="8"/>
      <c r="DUD98" s="8"/>
      <c r="DUE98" s="8"/>
      <c r="DUF98" s="8"/>
      <c r="DUG98" s="8"/>
      <c r="DUH98" s="8"/>
      <c r="DUI98" s="8"/>
      <c r="DUJ98" s="8"/>
      <c r="DUK98" s="8"/>
      <c r="DUL98" s="8"/>
      <c r="DUM98" s="8"/>
      <c r="DUN98" s="8"/>
      <c r="DUO98" s="8"/>
      <c r="DUP98" s="8"/>
      <c r="DUQ98" s="8"/>
      <c r="DUR98" s="8"/>
      <c r="DUS98" s="8"/>
      <c r="DUT98" s="8"/>
      <c r="DUU98" s="8"/>
      <c r="DUV98" s="8"/>
      <c r="DUW98" s="8"/>
      <c r="DUX98" s="8"/>
      <c r="DUY98" s="8"/>
      <c r="DUZ98" s="8"/>
      <c r="DVA98" s="8"/>
      <c r="DVB98" s="8"/>
      <c r="DVC98" s="8"/>
      <c r="DVD98" s="8"/>
      <c r="DVE98" s="8"/>
      <c r="DVF98" s="8"/>
      <c r="DVG98" s="8"/>
      <c r="DVH98" s="8"/>
      <c r="DVI98" s="8"/>
      <c r="DVJ98" s="8"/>
      <c r="DVK98" s="8"/>
      <c r="DVL98" s="8"/>
      <c r="DVM98" s="8"/>
      <c r="DVN98" s="8"/>
      <c r="DVO98" s="8"/>
      <c r="DVP98" s="8"/>
      <c r="DVQ98" s="8"/>
      <c r="DVR98" s="8"/>
      <c r="DVS98" s="8"/>
      <c r="DVT98" s="8"/>
      <c r="DVU98" s="8"/>
      <c r="DVV98" s="8"/>
      <c r="DVW98" s="8"/>
      <c r="DVX98" s="8"/>
      <c r="DVY98" s="8"/>
      <c r="DVZ98" s="8"/>
      <c r="DWA98" s="8"/>
      <c r="DWB98" s="8"/>
      <c r="DWC98" s="8"/>
      <c r="DWD98" s="8"/>
      <c r="DWE98" s="8"/>
      <c r="DWF98" s="8"/>
      <c r="DWG98" s="8"/>
      <c r="DWH98" s="8"/>
      <c r="DWI98" s="8"/>
      <c r="DWJ98" s="8"/>
      <c r="DWK98" s="8"/>
      <c r="DWL98" s="8"/>
      <c r="DWM98" s="8"/>
      <c r="DWN98" s="8"/>
      <c r="DWO98" s="8"/>
      <c r="DWP98" s="8"/>
      <c r="DWQ98" s="8"/>
      <c r="DWR98" s="8"/>
      <c r="DWS98" s="8"/>
      <c r="DWT98" s="8"/>
      <c r="DWU98" s="8"/>
      <c r="DWV98" s="8"/>
      <c r="DWW98" s="8"/>
      <c r="DWX98" s="8"/>
      <c r="DWY98" s="8"/>
      <c r="DWZ98" s="8"/>
      <c r="DXA98" s="8"/>
      <c r="DXB98" s="8"/>
      <c r="DXC98" s="8"/>
      <c r="DXD98" s="8"/>
      <c r="DXE98" s="8"/>
      <c r="DXF98" s="8"/>
      <c r="DXG98" s="8"/>
      <c r="DXH98" s="8"/>
      <c r="DXI98" s="8"/>
      <c r="DXJ98" s="8"/>
      <c r="DXK98" s="8"/>
      <c r="DXL98" s="8"/>
      <c r="DXM98" s="8"/>
      <c r="DXN98" s="8"/>
      <c r="DXO98" s="8"/>
      <c r="DXP98" s="8"/>
      <c r="DXQ98" s="8"/>
      <c r="DXR98" s="8"/>
      <c r="DXS98" s="8"/>
      <c r="DXT98" s="8"/>
      <c r="DXU98" s="8"/>
      <c r="DXV98" s="8"/>
      <c r="DXW98" s="8"/>
      <c r="DXX98" s="8"/>
      <c r="DXY98" s="8"/>
      <c r="DXZ98" s="8"/>
      <c r="DYA98" s="8"/>
      <c r="DYB98" s="8"/>
      <c r="DYC98" s="8"/>
      <c r="DYD98" s="8"/>
      <c r="DYE98" s="8"/>
      <c r="DYF98" s="8"/>
      <c r="DYG98" s="8"/>
      <c r="DYH98" s="8"/>
      <c r="DYI98" s="8"/>
      <c r="DYJ98" s="8"/>
      <c r="DYK98" s="8"/>
      <c r="DYL98" s="8"/>
      <c r="DYM98" s="8"/>
      <c r="DYN98" s="8"/>
      <c r="DYO98" s="8"/>
      <c r="DYP98" s="8"/>
      <c r="DYQ98" s="8"/>
      <c r="DYR98" s="8"/>
      <c r="DYS98" s="8"/>
      <c r="DYT98" s="8"/>
      <c r="DYU98" s="8"/>
      <c r="DYV98" s="8"/>
      <c r="DYW98" s="8"/>
      <c r="DYX98" s="8"/>
      <c r="DYY98" s="8"/>
      <c r="DYZ98" s="8"/>
      <c r="DZA98" s="8"/>
      <c r="DZB98" s="8"/>
      <c r="DZC98" s="8"/>
      <c r="DZD98" s="8"/>
      <c r="DZE98" s="8"/>
      <c r="DZF98" s="8"/>
      <c r="DZG98" s="8"/>
      <c r="DZH98" s="8"/>
      <c r="DZI98" s="8"/>
      <c r="DZJ98" s="8"/>
      <c r="DZK98" s="8"/>
      <c r="DZL98" s="8"/>
      <c r="DZM98" s="8"/>
      <c r="DZN98" s="8"/>
      <c r="DZO98" s="8"/>
      <c r="DZP98" s="8"/>
      <c r="DZQ98" s="8"/>
      <c r="DZR98" s="8"/>
      <c r="DZS98" s="8"/>
      <c r="DZT98" s="8"/>
      <c r="DZU98" s="8"/>
      <c r="DZV98" s="8"/>
      <c r="DZW98" s="8"/>
      <c r="DZX98" s="8"/>
      <c r="DZY98" s="8"/>
      <c r="DZZ98" s="8"/>
      <c r="EAA98" s="8"/>
      <c r="EAB98" s="8"/>
      <c r="EAC98" s="8"/>
      <c r="EAD98" s="8"/>
      <c r="EAE98" s="8"/>
      <c r="EAF98" s="8"/>
      <c r="EAG98" s="8"/>
      <c r="EAH98" s="8"/>
      <c r="EAI98" s="8"/>
      <c r="EAJ98" s="8"/>
      <c r="EAK98" s="8"/>
      <c r="EAL98" s="8"/>
      <c r="EAM98" s="8"/>
      <c r="EAN98" s="8"/>
      <c r="EAO98" s="8"/>
      <c r="EAP98" s="8"/>
      <c r="EAQ98" s="8"/>
      <c r="EAR98" s="8"/>
      <c r="EAS98" s="8"/>
      <c r="EAT98" s="8"/>
      <c r="EAU98" s="8"/>
      <c r="EAV98" s="8"/>
      <c r="EAW98" s="8"/>
      <c r="EAX98" s="8"/>
      <c r="EAY98" s="8"/>
      <c r="EAZ98" s="8"/>
      <c r="EBA98" s="8"/>
      <c r="EBB98" s="8"/>
      <c r="EBC98" s="8"/>
      <c r="EBD98" s="8"/>
      <c r="EBE98" s="8"/>
      <c r="EBF98" s="8"/>
      <c r="EBG98" s="8"/>
      <c r="EBH98" s="8"/>
      <c r="EBI98" s="8"/>
      <c r="EBJ98" s="8"/>
      <c r="EBK98" s="8"/>
      <c r="EBL98" s="8"/>
      <c r="EBM98" s="8"/>
      <c r="EBN98" s="8"/>
      <c r="EBO98" s="8"/>
      <c r="EBP98" s="8"/>
      <c r="EBQ98" s="8"/>
      <c r="EBR98" s="8"/>
      <c r="EBS98" s="8"/>
      <c r="EBT98" s="8"/>
      <c r="EBU98" s="8"/>
      <c r="EBV98" s="8"/>
      <c r="EBW98" s="8"/>
      <c r="EBX98" s="8"/>
      <c r="EBY98" s="8"/>
      <c r="EBZ98" s="8"/>
      <c r="ECA98" s="8"/>
      <c r="ECB98" s="8"/>
      <c r="ECC98" s="8"/>
      <c r="ECD98" s="8"/>
      <c r="ECE98" s="8"/>
      <c r="ECF98" s="8"/>
      <c r="ECG98" s="8"/>
      <c r="ECH98" s="8"/>
      <c r="ECI98" s="8"/>
      <c r="ECJ98" s="8"/>
      <c r="ECK98" s="8"/>
      <c r="ECL98" s="8"/>
      <c r="ECM98" s="8"/>
      <c r="ECN98" s="8"/>
      <c r="ECO98" s="8"/>
      <c r="ECP98" s="8"/>
      <c r="ECQ98" s="8"/>
      <c r="ECR98" s="8"/>
      <c r="ECS98" s="8"/>
      <c r="ECT98" s="8"/>
      <c r="ECU98" s="8"/>
      <c r="ECV98" s="8"/>
      <c r="ECW98" s="8"/>
      <c r="ECX98" s="8"/>
      <c r="ECY98" s="8"/>
      <c r="ECZ98" s="8"/>
      <c r="EDA98" s="8"/>
      <c r="EDB98" s="8"/>
      <c r="EDC98" s="8"/>
      <c r="EDD98" s="8"/>
      <c r="EDE98" s="8"/>
      <c r="EDF98" s="8"/>
      <c r="EDG98" s="8"/>
      <c r="EDH98" s="8"/>
      <c r="EDI98" s="8"/>
      <c r="EDJ98" s="8"/>
      <c r="EDK98" s="8"/>
      <c r="EDL98" s="8"/>
      <c r="EDM98" s="8"/>
      <c r="EDN98" s="8"/>
      <c r="EDO98" s="8"/>
      <c r="EDP98" s="8"/>
      <c r="EDQ98" s="8"/>
      <c r="EDR98" s="8"/>
      <c r="EDS98" s="8"/>
      <c r="EDT98" s="8"/>
      <c r="EDU98" s="8"/>
      <c r="EDV98" s="8"/>
      <c r="EDW98" s="8"/>
      <c r="EDX98" s="8"/>
      <c r="EDY98" s="8"/>
      <c r="EDZ98" s="8"/>
      <c r="EEA98" s="8"/>
      <c r="EEB98" s="8"/>
      <c r="EEC98" s="8"/>
      <c r="EED98" s="8"/>
      <c r="EEE98" s="8"/>
      <c r="EEF98" s="8"/>
      <c r="EEG98" s="8"/>
      <c r="EEH98" s="8"/>
      <c r="EEI98" s="8"/>
      <c r="EEJ98" s="8"/>
      <c r="EEK98" s="8"/>
      <c r="EEL98" s="8"/>
      <c r="EEM98" s="8"/>
      <c r="EEN98" s="8"/>
      <c r="EEO98" s="8"/>
      <c r="EEP98" s="8"/>
      <c r="EEQ98" s="8"/>
      <c r="EER98" s="8"/>
      <c r="EES98" s="8"/>
      <c r="EET98" s="8"/>
      <c r="EEU98" s="8"/>
      <c r="EEV98" s="8"/>
      <c r="EEW98" s="8"/>
      <c r="EEX98" s="8"/>
      <c r="EEY98" s="8"/>
      <c r="EEZ98" s="8"/>
      <c r="EFA98" s="8"/>
      <c r="EFB98" s="8"/>
      <c r="EFC98" s="8"/>
      <c r="EFD98" s="8"/>
      <c r="EFE98" s="8"/>
      <c r="EFF98" s="8"/>
      <c r="EFG98" s="8"/>
      <c r="EFH98" s="8"/>
      <c r="EFI98" s="8"/>
      <c r="EFJ98" s="8"/>
      <c r="EFK98" s="8"/>
      <c r="EFL98" s="8"/>
      <c r="EFM98" s="8"/>
      <c r="EFN98" s="8"/>
      <c r="EFO98" s="8"/>
      <c r="EFP98" s="8"/>
      <c r="EFQ98" s="8"/>
      <c r="EFR98" s="8"/>
      <c r="EFS98" s="8"/>
      <c r="EFT98" s="8"/>
      <c r="EFU98" s="8"/>
      <c r="EFV98" s="8"/>
      <c r="EFW98" s="8"/>
      <c r="EFX98" s="8"/>
      <c r="EFY98" s="8"/>
      <c r="EFZ98" s="8"/>
      <c r="EGA98" s="8"/>
      <c r="EGB98" s="8"/>
      <c r="EGC98" s="8"/>
      <c r="EGD98" s="8"/>
      <c r="EGE98" s="8"/>
      <c r="EGF98" s="8"/>
      <c r="EGG98" s="8"/>
      <c r="EGH98" s="8"/>
      <c r="EGI98" s="8"/>
      <c r="EGJ98" s="8"/>
      <c r="EGK98" s="8"/>
      <c r="EGL98" s="8"/>
      <c r="EGM98" s="8"/>
      <c r="EGN98" s="8"/>
      <c r="EGO98" s="8"/>
      <c r="EGP98" s="8"/>
      <c r="EGQ98" s="8"/>
      <c r="EGR98" s="8"/>
      <c r="EGS98" s="8"/>
      <c r="EGT98" s="8"/>
      <c r="EGU98" s="8"/>
      <c r="EGV98" s="8"/>
      <c r="EGW98" s="8"/>
      <c r="EGX98" s="8"/>
      <c r="EGY98" s="8"/>
      <c r="EGZ98" s="8"/>
      <c r="EHA98" s="8"/>
      <c r="EHB98" s="8"/>
      <c r="EHC98" s="8"/>
      <c r="EHD98" s="8"/>
      <c r="EHE98" s="8"/>
      <c r="EHF98" s="8"/>
      <c r="EHG98" s="8"/>
      <c r="EHH98" s="8"/>
      <c r="EHI98" s="8"/>
      <c r="EHJ98" s="8"/>
      <c r="EHK98" s="8"/>
      <c r="EHL98" s="8"/>
      <c r="EHM98" s="8"/>
      <c r="EHN98" s="8"/>
      <c r="EHO98" s="8"/>
      <c r="EHP98" s="8"/>
      <c r="EHQ98" s="8"/>
      <c r="EHR98" s="8"/>
      <c r="EHS98" s="8"/>
      <c r="EHT98" s="8"/>
      <c r="EHU98" s="8"/>
      <c r="EHV98" s="8"/>
      <c r="EHW98" s="8"/>
      <c r="EHX98" s="8"/>
      <c r="EHY98" s="8"/>
      <c r="EHZ98" s="8"/>
      <c r="EIA98" s="8"/>
      <c r="EIB98" s="8"/>
      <c r="EIC98" s="8"/>
      <c r="EID98" s="8"/>
      <c r="EIE98" s="8"/>
      <c r="EIF98" s="8"/>
      <c r="EIG98" s="8"/>
      <c r="EIH98" s="8"/>
      <c r="EII98" s="8"/>
      <c r="EIJ98" s="8"/>
      <c r="EIK98" s="8"/>
      <c r="EIL98" s="8"/>
      <c r="EIM98" s="8"/>
      <c r="EIN98" s="8"/>
      <c r="EIO98" s="8"/>
      <c r="EIP98" s="8"/>
      <c r="EIQ98" s="8"/>
      <c r="EIR98" s="8"/>
      <c r="EIS98" s="8"/>
      <c r="EIT98" s="8"/>
      <c r="EIU98" s="8"/>
      <c r="EIV98" s="8"/>
      <c r="EIW98" s="8"/>
      <c r="EIX98" s="8"/>
      <c r="EIY98" s="8"/>
      <c r="EIZ98" s="8"/>
      <c r="EJA98" s="8"/>
      <c r="EJB98" s="8"/>
      <c r="EJC98" s="8"/>
      <c r="EJD98" s="8"/>
      <c r="EJE98" s="8"/>
      <c r="EJF98" s="8"/>
      <c r="EJG98" s="8"/>
      <c r="EJH98" s="8"/>
      <c r="EJI98" s="8"/>
      <c r="EJJ98" s="8"/>
      <c r="EJK98" s="8"/>
      <c r="EJL98" s="8"/>
      <c r="EJM98" s="8"/>
      <c r="EJN98" s="8"/>
      <c r="EJO98" s="8"/>
      <c r="EJP98" s="8"/>
      <c r="EJQ98" s="8"/>
      <c r="EJR98" s="8"/>
      <c r="EJS98" s="8"/>
      <c r="EJT98" s="8"/>
      <c r="EJU98" s="8"/>
      <c r="EJV98" s="8"/>
      <c r="EJW98" s="8"/>
      <c r="EJX98" s="8"/>
      <c r="EJY98" s="8"/>
      <c r="EJZ98" s="8"/>
      <c r="EKA98" s="8"/>
      <c r="EKB98" s="8"/>
      <c r="EKC98" s="8"/>
      <c r="EKD98" s="8"/>
      <c r="EKE98" s="8"/>
      <c r="EKF98" s="8"/>
      <c r="EKG98" s="8"/>
      <c r="EKH98" s="8"/>
      <c r="EKI98" s="8"/>
      <c r="EKJ98" s="8"/>
      <c r="EKK98" s="8"/>
      <c r="EKL98" s="8"/>
      <c r="EKM98" s="8"/>
      <c r="EKN98" s="8"/>
      <c r="EKO98" s="8"/>
      <c r="EKP98" s="8"/>
      <c r="EKQ98" s="8"/>
      <c r="EKR98" s="8"/>
      <c r="EKS98" s="8"/>
      <c r="EKT98" s="8"/>
      <c r="EKU98" s="8"/>
      <c r="EKV98" s="8"/>
      <c r="EKW98" s="8"/>
      <c r="EKX98" s="8"/>
      <c r="EKY98" s="8"/>
      <c r="EKZ98" s="8"/>
      <c r="ELA98" s="8"/>
      <c r="ELB98" s="8"/>
      <c r="ELC98" s="8"/>
      <c r="ELD98" s="8"/>
      <c r="ELE98" s="8"/>
      <c r="ELF98" s="8"/>
      <c r="ELG98" s="8"/>
      <c r="ELH98" s="8"/>
      <c r="ELI98" s="8"/>
      <c r="ELJ98" s="8"/>
      <c r="ELK98" s="8"/>
      <c r="ELL98" s="8"/>
      <c r="ELM98" s="8"/>
      <c r="ELN98" s="8"/>
      <c r="ELO98" s="8"/>
      <c r="ELP98" s="8"/>
      <c r="ELQ98" s="8"/>
      <c r="ELR98" s="8"/>
      <c r="ELS98" s="8"/>
      <c r="ELT98" s="8"/>
      <c r="ELU98" s="8"/>
      <c r="ELV98" s="8"/>
      <c r="ELW98" s="8"/>
      <c r="ELX98" s="8"/>
      <c r="ELY98" s="8"/>
      <c r="ELZ98" s="8"/>
      <c r="EMA98" s="8"/>
      <c r="EMB98" s="8"/>
      <c r="EMC98" s="8"/>
      <c r="EMD98" s="8"/>
      <c r="EME98" s="8"/>
      <c r="EMF98" s="8"/>
      <c r="EMG98" s="8"/>
      <c r="EMH98" s="8"/>
      <c r="EMI98" s="8"/>
      <c r="EMJ98" s="8"/>
      <c r="EMK98" s="8"/>
      <c r="EML98" s="8"/>
      <c r="EMM98" s="8"/>
      <c r="EMN98" s="8"/>
      <c r="EMO98" s="8"/>
      <c r="EMP98" s="8"/>
      <c r="EMQ98" s="8"/>
      <c r="EMR98" s="8"/>
      <c r="EMS98" s="8"/>
      <c r="EMT98" s="8"/>
      <c r="EMU98" s="8"/>
      <c r="EMV98" s="8"/>
      <c r="EMW98" s="8"/>
      <c r="EMX98" s="8"/>
      <c r="EMY98" s="8"/>
      <c r="EMZ98" s="8"/>
      <c r="ENA98" s="8"/>
      <c r="ENB98" s="8"/>
      <c r="ENC98" s="8"/>
      <c r="END98" s="8"/>
      <c r="ENE98" s="8"/>
      <c r="ENF98" s="8"/>
      <c r="ENG98" s="8"/>
      <c r="ENH98" s="8"/>
      <c r="ENI98" s="8"/>
      <c r="ENJ98" s="8"/>
      <c r="ENK98" s="8"/>
      <c r="ENL98" s="8"/>
      <c r="ENM98" s="8"/>
      <c r="ENN98" s="8"/>
      <c r="ENO98" s="8"/>
      <c r="ENP98" s="8"/>
      <c r="ENQ98" s="8"/>
      <c r="ENR98" s="8"/>
      <c r="ENS98" s="8"/>
      <c r="ENT98" s="8"/>
      <c r="ENU98" s="8"/>
      <c r="ENV98" s="8"/>
      <c r="ENW98" s="8"/>
      <c r="ENX98" s="8"/>
      <c r="ENY98" s="8"/>
      <c r="ENZ98" s="8"/>
      <c r="EOA98" s="8"/>
      <c r="EOB98" s="8"/>
      <c r="EOC98" s="8"/>
      <c r="EOD98" s="8"/>
      <c r="EOE98" s="8"/>
      <c r="EOF98" s="8"/>
      <c r="EOG98" s="8"/>
      <c r="EOH98" s="8"/>
      <c r="EOI98" s="8"/>
      <c r="EOJ98" s="8"/>
      <c r="EOK98" s="8"/>
      <c r="EOL98" s="8"/>
      <c r="EOM98" s="8"/>
      <c r="EON98" s="8"/>
      <c r="EOO98" s="8"/>
      <c r="EOP98" s="8"/>
      <c r="EOQ98" s="8"/>
      <c r="EOR98" s="8"/>
      <c r="EOS98" s="8"/>
      <c r="EOT98" s="8"/>
      <c r="EOU98" s="8"/>
      <c r="EOV98" s="8"/>
      <c r="EOW98" s="8"/>
      <c r="EOX98" s="8"/>
      <c r="EOY98" s="8"/>
      <c r="EOZ98" s="8"/>
      <c r="EPA98" s="8"/>
      <c r="EPB98" s="8"/>
      <c r="EPC98" s="8"/>
      <c r="EPD98" s="8"/>
      <c r="EPE98" s="8"/>
      <c r="EPF98" s="8"/>
      <c r="EPG98" s="8"/>
      <c r="EPH98" s="8"/>
      <c r="EPI98" s="8"/>
      <c r="EPJ98" s="8"/>
      <c r="EPK98" s="8"/>
      <c r="EPL98" s="8"/>
      <c r="EPM98" s="8"/>
      <c r="EPN98" s="8"/>
      <c r="EPO98" s="8"/>
      <c r="EPP98" s="8"/>
      <c r="EPQ98" s="8"/>
      <c r="EPR98" s="8"/>
      <c r="EPS98" s="8"/>
      <c r="EPT98" s="8"/>
      <c r="EPU98" s="8"/>
      <c r="EPV98" s="8"/>
      <c r="EPW98" s="8"/>
      <c r="EPX98" s="8"/>
      <c r="EPY98" s="8"/>
      <c r="EPZ98" s="8"/>
      <c r="EQA98" s="8"/>
      <c r="EQB98" s="8"/>
      <c r="EQC98" s="8"/>
      <c r="EQD98" s="8"/>
      <c r="EQE98" s="8"/>
      <c r="EQF98" s="8"/>
      <c r="EQG98" s="8"/>
      <c r="EQH98" s="8"/>
      <c r="EQI98" s="8"/>
      <c r="EQJ98" s="8"/>
      <c r="EQK98" s="8"/>
      <c r="EQL98" s="8"/>
      <c r="EQM98" s="8"/>
      <c r="EQN98" s="8"/>
      <c r="EQO98" s="8"/>
      <c r="EQP98" s="8"/>
      <c r="EQQ98" s="8"/>
      <c r="EQR98" s="8"/>
      <c r="EQS98" s="8"/>
      <c r="EQT98" s="8"/>
      <c r="EQU98" s="8"/>
      <c r="EQV98" s="8"/>
      <c r="EQW98" s="8"/>
      <c r="EQX98" s="8"/>
      <c r="EQY98" s="8"/>
      <c r="EQZ98" s="8"/>
      <c r="ERA98" s="8"/>
      <c r="ERB98" s="8"/>
      <c r="ERC98" s="8"/>
      <c r="ERD98" s="8"/>
      <c r="ERE98" s="8"/>
      <c r="ERF98" s="8"/>
      <c r="ERG98" s="8"/>
      <c r="ERH98" s="8"/>
      <c r="ERI98" s="8"/>
      <c r="ERJ98" s="8"/>
      <c r="ERK98" s="8"/>
      <c r="ERL98" s="8"/>
      <c r="ERM98" s="8"/>
      <c r="ERN98" s="8"/>
      <c r="ERO98" s="8"/>
      <c r="ERP98" s="8"/>
      <c r="ERQ98" s="8"/>
      <c r="ERR98" s="8"/>
      <c r="ERS98" s="8"/>
      <c r="ERT98" s="8"/>
      <c r="ERU98" s="8"/>
      <c r="ERV98" s="8"/>
      <c r="ERW98" s="8"/>
      <c r="ERX98" s="8"/>
      <c r="ERY98" s="8"/>
      <c r="ERZ98" s="8"/>
      <c r="ESA98" s="8"/>
      <c r="ESB98" s="8"/>
      <c r="ESC98" s="8"/>
      <c r="ESD98" s="8"/>
      <c r="ESE98" s="8"/>
      <c r="ESF98" s="8"/>
      <c r="ESG98" s="8"/>
      <c r="ESH98" s="8"/>
      <c r="ESI98" s="8"/>
      <c r="ESJ98" s="8"/>
      <c r="ESK98" s="8"/>
      <c r="ESL98" s="8"/>
      <c r="ESM98" s="8"/>
      <c r="ESN98" s="8"/>
      <c r="ESO98" s="8"/>
      <c r="ESP98" s="8"/>
      <c r="ESQ98" s="8"/>
      <c r="ESR98" s="8"/>
      <c r="ESS98" s="8"/>
      <c r="EST98" s="8"/>
      <c r="ESU98" s="8"/>
      <c r="ESV98" s="8"/>
      <c r="ESW98" s="8"/>
      <c r="ESX98" s="8"/>
      <c r="ESY98" s="8"/>
      <c r="ESZ98" s="8"/>
      <c r="ETA98" s="8"/>
      <c r="ETB98" s="8"/>
      <c r="ETC98" s="8"/>
      <c r="ETD98" s="8"/>
      <c r="ETE98" s="8"/>
      <c r="ETF98" s="8"/>
      <c r="ETG98" s="8"/>
      <c r="ETH98" s="8"/>
      <c r="ETI98" s="8"/>
      <c r="ETJ98" s="8"/>
      <c r="ETK98" s="8"/>
      <c r="ETL98" s="8"/>
      <c r="ETM98" s="8"/>
      <c r="ETN98" s="8"/>
      <c r="ETO98" s="8"/>
      <c r="ETP98" s="8"/>
      <c r="ETQ98" s="8"/>
      <c r="ETR98" s="8"/>
      <c r="ETS98" s="8"/>
      <c r="ETT98" s="8"/>
      <c r="ETU98" s="8"/>
      <c r="ETV98" s="8"/>
      <c r="ETW98" s="8"/>
      <c r="ETX98" s="8"/>
      <c r="ETY98" s="8"/>
      <c r="ETZ98" s="8"/>
      <c r="EUA98" s="8"/>
      <c r="EUB98" s="8"/>
      <c r="EUC98" s="8"/>
      <c r="EUD98" s="8"/>
      <c r="EUE98" s="8"/>
      <c r="EUF98" s="8"/>
      <c r="EUG98" s="8"/>
      <c r="EUH98" s="8"/>
      <c r="EUI98" s="8"/>
      <c r="EUJ98" s="8"/>
      <c r="EUK98" s="8"/>
      <c r="EUL98" s="8"/>
      <c r="EUM98" s="8"/>
      <c r="EUN98" s="8"/>
      <c r="EUO98" s="8"/>
      <c r="EUP98" s="8"/>
      <c r="EUQ98" s="8"/>
      <c r="EUR98" s="8"/>
      <c r="EUS98" s="8"/>
      <c r="EUT98" s="8"/>
      <c r="EUU98" s="8"/>
      <c r="EUV98" s="8"/>
      <c r="EUW98" s="8"/>
      <c r="EUX98" s="8"/>
      <c r="EUY98" s="8"/>
      <c r="EUZ98" s="8"/>
      <c r="EVA98" s="8"/>
      <c r="EVB98" s="8"/>
      <c r="EVC98" s="8"/>
      <c r="EVD98" s="8"/>
      <c r="EVE98" s="8"/>
      <c r="EVF98" s="8"/>
      <c r="EVG98" s="8"/>
      <c r="EVH98" s="8"/>
      <c r="EVI98" s="8"/>
      <c r="EVJ98" s="8"/>
      <c r="EVK98" s="8"/>
      <c r="EVL98" s="8"/>
      <c r="EVM98" s="8"/>
      <c r="EVN98" s="8"/>
      <c r="EVO98" s="8"/>
      <c r="EVP98" s="8"/>
      <c r="EVQ98" s="8"/>
      <c r="EVR98" s="8"/>
      <c r="EVS98" s="8"/>
      <c r="EVT98" s="8"/>
      <c r="EVU98" s="8"/>
      <c r="EVV98" s="8"/>
      <c r="EVW98" s="8"/>
      <c r="EVX98" s="8"/>
      <c r="EVY98" s="8"/>
      <c r="EVZ98" s="8"/>
      <c r="EWA98" s="8"/>
      <c r="EWB98" s="8"/>
      <c r="EWC98" s="8"/>
      <c r="EWD98" s="8"/>
      <c r="EWE98" s="8"/>
      <c r="EWF98" s="8"/>
      <c r="EWG98" s="8"/>
      <c r="EWH98" s="8"/>
      <c r="EWI98" s="8"/>
      <c r="EWJ98" s="8"/>
      <c r="EWK98" s="8"/>
      <c r="EWL98" s="8"/>
      <c r="EWM98" s="8"/>
      <c r="EWN98" s="8"/>
      <c r="EWO98" s="8"/>
      <c r="EWP98" s="8"/>
      <c r="EWQ98" s="8"/>
      <c r="EWR98" s="8"/>
      <c r="EWS98" s="8"/>
      <c r="EWT98" s="8"/>
      <c r="EWU98" s="8"/>
      <c r="EWV98" s="8"/>
      <c r="EWW98" s="8"/>
      <c r="EWX98" s="8"/>
      <c r="EWY98" s="8"/>
      <c r="EWZ98" s="8"/>
      <c r="EXA98" s="8"/>
      <c r="EXB98" s="8"/>
      <c r="EXC98" s="8"/>
      <c r="EXD98" s="8"/>
      <c r="EXE98" s="8"/>
      <c r="EXF98" s="8"/>
      <c r="EXG98" s="8"/>
      <c r="EXH98" s="8"/>
      <c r="EXI98" s="8"/>
      <c r="EXJ98" s="8"/>
      <c r="EXK98" s="8"/>
      <c r="EXL98" s="8"/>
      <c r="EXM98" s="8"/>
      <c r="EXN98" s="8"/>
      <c r="EXO98" s="8"/>
      <c r="EXP98" s="8"/>
      <c r="EXQ98" s="8"/>
      <c r="EXR98" s="8"/>
      <c r="EXS98" s="8"/>
      <c r="EXT98" s="8"/>
      <c r="EXU98" s="8"/>
      <c r="EXV98" s="8"/>
      <c r="EXW98" s="8"/>
      <c r="EXX98" s="8"/>
      <c r="EXY98" s="8"/>
      <c r="EXZ98" s="8"/>
      <c r="EYA98" s="8"/>
      <c r="EYB98" s="8"/>
      <c r="EYC98" s="8"/>
      <c r="EYD98" s="8"/>
      <c r="EYE98" s="8"/>
      <c r="EYF98" s="8"/>
      <c r="EYG98" s="8"/>
      <c r="EYH98" s="8"/>
      <c r="EYI98" s="8"/>
      <c r="EYJ98" s="8"/>
      <c r="EYK98" s="8"/>
      <c r="EYL98" s="8"/>
      <c r="EYM98" s="8"/>
      <c r="EYN98" s="8"/>
      <c r="EYO98" s="8"/>
      <c r="EYP98" s="8"/>
      <c r="EYQ98" s="8"/>
      <c r="EYR98" s="8"/>
      <c r="EYS98" s="8"/>
      <c r="EYT98" s="8"/>
      <c r="EYU98" s="8"/>
      <c r="EYV98" s="8"/>
      <c r="EYW98" s="8"/>
      <c r="EYX98" s="8"/>
      <c r="EYY98" s="8"/>
      <c r="EYZ98" s="8"/>
      <c r="EZA98" s="8"/>
      <c r="EZB98" s="8"/>
      <c r="EZC98" s="8"/>
      <c r="EZD98" s="8"/>
      <c r="EZE98" s="8"/>
      <c r="EZF98" s="8"/>
      <c r="EZG98" s="8"/>
      <c r="EZH98" s="8"/>
      <c r="EZI98" s="8"/>
      <c r="EZJ98" s="8"/>
      <c r="EZK98" s="8"/>
      <c r="EZL98" s="8"/>
      <c r="EZM98" s="8"/>
      <c r="EZN98" s="8"/>
      <c r="EZO98" s="8"/>
      <c r="EZP98" s="8"/>
      <c r="EZQ98" s="8"/>
      <c r="EZR98" s="8"/>
      <c r="EZS98" s="8"/>
      <c r="EZT98" s="8"/>
      <c r="EZU98" s="8"/>
      <c r="EZV98" s="8"/>
      <c r="EZW98" s="8"/>
      <c r="EZX98" s="8"/>
      <c r="EZY98" s="8"/>
      <c r="EZZ98" s="8"/>
      <c r="FAA98" s="8"/>
      <c r="FAB98" s="8"/>
      <c r="FAC98" s="8"/>
      <c r="FAD98" s="8"/>
      <c r="FAE98" s="8"/>
      <c r="FAF98" s="8"/>
      <c r="FAG98" s="8"/>
      <c r="FAH98" s="8"/>
      <c r="FAI98" s="8"/>
      <c r="FAJ98" s="8"/>
      <c r="FAK98" s="8"/>
      <c r="FAL98" s="8"/>
      <c r="FAM98" s="8"/>
      <c r="FAN98" s="8"/>
      <c r="FAO98" s="8"/>
      <c r="FAP98" s="8"/>
      <c r="FAQ98" s="8"/>
      <c r="FAR98" s="8"/>
      <c r="FAS98" s="8"/>
      <c r="FAT98" s="8"/>
      <c r="FAU98" s="8"/>
      <c r="FAV98" s="8"/>
      <c r="FAW98" s="8"/>
      <c r="FAX98" s="8"/>
      <c r="FAY98" s="8"/>
      <c r="FAZ98" s="8"/>
      <c r="FBA98" s="8"/>
      <c r="FBB98" s="8"/>
      <c r="FBC98" s="8"/>
      <c r="FBD98" s="8"/>
      <c r="FBE98" s="8"/>
      <c r="FBF98" s="8"/>
      <c r="FBG98" s="8"/>
      <c r="FBH98" s="8"/>
      <c r="FBI98" s="8"/>
      <c r="FBJ98" s="8"/>
      <c r="FBK98" s="8"/>
      <c r="FBL98" s="8"/>
      <c r="FBM98" s="8"/>
      <c r="FBN98" s="8"/>
      <c r="FBO98" s="8"/>
      <c r="FBP98" s="8"/>
      <c r="FBQ98" s="8"/>
      <c r="FBR98" s="8"/>
      <c r="FBS98" s="8"/>
      <c r="FBT98" s="8"/>
      <c r="FBU98" s="8"/>
      <c r="FBV98" s="8"/>
      <c r="FBW98" s="8"/>
      <c r="FBX98" s="8"/>
      <c r="FBY98" s="8"/>
      <c r="FBZ98" s="8"/>
      <c r="FCA98" s="8"/>
      <c r="FCB98" s="8"/>
      <c r="FCC98" s="8"/>
      <c r="FCD98" s="8"/>
      <c r="FCE98" s="8"/>
      <c r="FCF98" s="8"/>
      <c r="FCG98" s="8"/>
      <c r="FCH98" s="8"/>
      <c r="FCI98" s="8"/>
      <c r="FCJ98" s="8"/>
      <c r="FCK98" s="8"/>
      <c r="FCL98" s="8"/>
      <c r="FCM98" s="8"/>
      <c r="FCN98" s="8"/>
      <c r="FCO98" s="8"/>
      <c r="FCP98" s="8"/>
      <c r="FCQ98" s="8"/>
      <c r="FCR98" s="8"/>
      <c r="FCS98" s="8"/>
      <c r="FCT98" s="8"/>
      <c r="FCU98" s="8"/>
      <c r="FCV98" s="8"/>
      <c r="FCW98" s="8"/>
      <c r="FCX98" s="8"/>
      <c r="FCY98" s="8"/>
      <c r="FCZ98" s="8"/>
      <c r="FDA98" s="8"/>
      <c r="FDB98" s="8"/>
      <c r="FDC98" s="8"/>
      <c r="FDD98" s="8"/>
      <c r="FDE98" s="8"/>
      <c r="FDF98" s="8"/>
      <c r="FDG98" s="8"/>
      <c r="FDH98" s="8"/>
      <c r="FDI98" s="8"/>
      <c r="FDJ98" s="8"/>
      <c r="FDK98" s="8"/>
      <c r="FDL98" s="8"/>
      <c r="FDM98" s="8"/>
      <c r="FDN98" s="8"/>
      <c r="FDO98" s="8"/>
      <c r="FDP98" s="8"/>
      <c r="FDQ98" s="8"/>
      <c r="FDR98" s="8"/>
      <c r="FDS98" s="8"/>
      <c r="FDT98" s="8"/>
      <c r="FDU98" s="8"/>
      <c r="FDV98" s="8"/>
      <c r="FDW98" s="8"/>
      <c r="FDX98" s="8"/>
      <c r="FDY98" s="8"/>
      <c r="FDZ98" s="8"/>
      <c r="FEA98" s="8"/>
      <c r="FEB98" s="8"/>
      <c r="FEC98" s="8"/>
      <c r="FED98" s="8"/>
      <c r="FEE98" s="8"/>
      <c r="FEF98" s="8"/>
      <c r="FEG98" s="8"/>
      <c r="FEH98" s="8"/>
      <c r="FEI98" s="8"/>
      <c r="FEJ98" s="8"/>
      <c r="FEK98" s="8"/>
      <c r="FEL98" s="8"/>
      <c r="FEM98" s="8"/>
      <c r="FEN98" s="8"/>
      <c r="FEO98" s="8"/>
      <c r="FEP98" s="8"/>
      <c r="FEQ98" s="8"/>
      <c r="FER98" s="8"/>
      <c r="FES98" s="8"/>
      <c r="FET98" s="8"/>
      <c r="FEU98" s="8"/>
      <c r="FEV98" s="8"/>
      <c r="FEW98" s="8"/>
      <c r="FEX98" s="8"/>
      <c r="FEY98" s="8"/>
      <c r="FEZ98" s="8"/>
      <c r="FFA98" s="8"/>
      <c r="FFB98" s="8"/>
      <c r="FFC98" s="8"/>
      <c r="FFD98" s="8"/>
      <c r="FFE98" s="8"/>
      <c r="FFF98" s="8"/>
      <c r="FFG98" s="8"/>
      <c r="FFH98" s="8"/>
      <c r="FFI98" s="8"/>
      <c r="FFJ98" s="8"/>
      <c r="FFK98" s="8"/>
      <c r="FFL98" s="8"/>
      <c r="FFM98" s="8"/>
      <c r="FFN98" s="8"/>
      <c r="FFO98" s="8"/>
      <c r="FFP98" s="8"/>
      <c r="FFQ98" s="8"/>
      <c r="FFR98" s="8"/>
      <c r="FFS98" s="8"/>
      <c r="FFT98" s="8"/>
      <c r="FFU98" s="8"/>
      <c r="FFV98" s="8"/>
      <c r="FFW98" s="8"/>
      <c r="FFX98" s="8"/>
      <c r="FFY98" s="8"/>
      <c r="FFZ98" s="8"/>
      <c r="FGA98" s="8"/>
      <c r="FGB98" s="8"/>
      <c r="FGC98" s="8"/>
      <c r="FGD98" s="8"/>
      <c r="FGE98" s="8"/>
      <c r="FGF98" s="8"/>
      <c r="FGG98" s="8"/>
      <c r="FGH98" s="8"/>
      <c r="FGI98" s="8"/>
      <c r="FGJ98" s="8"/>
      <c r="FGK98" s="8"/>
      <c r="FGL98" s="8"/>
      <c r="FGM98" s="8"/>
      <c r="FGN98" s="8"/>
      <c r="FGO98" s="8"/>
      <c r="FGP98" s="8"/>
      <c r="FGQ98" s="8"/>
      <c r="FGR98" s="8"/>
      <c r="FGS98" s="8"/>
      <c r="FGT98" s="8"/>
      <c r="FGU98" s="8"/>
      <c r="FGV98" s="8"/>
      <c r="FGW98" s="8"/>
      <c r="FGX98" s="8"/>
      <c r="FGY98" s="8"/>
      <c r="FGZ98" s="8"/>
      <c r="FHA98" s="8"/>
      <c r="FHB98" s="8"/>
      <c r="FHC98" s="8"/>
      <c r="FHD98" s="8"/>
      <c r="FHE98" s="8"/>
      <c r="FHF98" s="8"/>
      <c r="FHG98" s="8"/>
      <c r="FHH98" s="8"/>
      <c r="FHI98" s="8"/>
      <c r="FHJ98" s="8"/>
      <c r="FHK98" s="8"/>
      <c r="FHL98" s="8"/>
      <c r="FHM98" s="8"/>
      <c r="FHN98" s="8"/>
      <c r="FHO98" s="8"/>
      <c r="FHP98" s="8"/>
      <c r="FHQ98" s="8"/>
      <c r="FHR98" s="8"/>
      <c r="FHS98" s="8"/>
      <c r="FHT98" s="8"/>
      <c r="FHU98" s="8"/>
      <c r="FHV98" s="8"/>
      <c r="FHW98" s="8"/>
      <c r="FHX98" s="8"/>
      <c r="FHY98" s="8"/>
      <c r="FHZ98" s="8"/>
      <c r="FIA98" s="8"/>
      <c r="FIB98" s="8"/>
      <c r="FIC98" s="8"/>
      <c r="FID98" s="8"/>
      <c r="FIE98" s="8"/>
      <c r="FIF98" s="8"/>
      <c r="FIG98" s="8"/>
      <c r="FIH98" s="8"/>
      <c r="FII98" s="8"/>
      <c r="FIJ98" s="8"/>
      <c r="FIK98" s="8"/>
      <c r="FIL98" s="8"/>
      <c r="FIM98" s="8"/>
      <c r="FIN98" s="8"/>
      <c r="FIO98" s="8"/>
      <c r="FIP98" s="8"/>
      <c r="FIQ98" s="8"/>
      <c r="FIR98" s="8"/>
      <c r="FIS98" s="8"/>
      <c r="FIT98" s="8"/>
      <c r="FIU98" s="8"/>
      <c r="FIV98" s="8"/>
      <c r="FIW98" s="8"/>
      <c r="FIX98" s="8"/>
      <c r="FIY98" s="8"/>
      <c r="FIZ98" s="8"/>
      <c r="FJA98" s="8"/>
      <c r="FJB98" s="8"/>
      <c r="FJC98" s="8"/>
      <c r="FJD98" s="8"/>
      <c r="FJE98" s="8"/>
      <c r="FJF98" s="8"/>
      <c r="FJG98" s="8"/>
      <c r="FJH98" s="8"/>
      <c r="FJI98" s="8"/>
      <c r="FJJ98" s="8"/>
      <c r="FJK98" s="8"/>
      <c r="FJL98" s="8"/>
      <c r="FJM98" s="8"/>
      <c r="FJN98" s="8"/>
      <c r="FJO98" s="8"/>
      <c r="FJP98" s="8"/>
      <c r="FJQ98" s="8"/>
      <c r="FJR98" s="8"/>
      <c r="FJS98" s="8"/>
      <c r="FJT98" s="8"/>
      <c r="FJU98" s="8"/>
      <c r="FJV98" s="8"/>
      <c r="FJW98" s="8"/>
      <c r="FJX98" s="8"/>
      <c r="FJY98" s="8"/>
      <c r="FJZ98" s="8"/>
      <c r="FKA98" s="8"/>
      <c r="FKB98" s="8"/>
      <c r="FKC98" s="8"/>
      <c r="FKD98" s="8"/>
      <c r="FKE98" s="8"/>
      <c r="FKF98" s="8"/>
      <c r="FKG98" s="8"/>
      <c r="FKH98" s="8"/>
      <c r="FKI98" s="8"/>
      <c r="FKJ98" s="8"/>
      <c r="FKK98" s="8"/>
      <c r="FKL98" s="8"/>
      <c r="FKM98" s="8"/>
      <c r="FKN98" s="8"/>
      <c r="FKO98" s="8"/>
      <c r="FKP98" s="8"/>
      <c r="FKQ98" s="8"/>
      <c r="FKR98" s="8"/>
      <c r="FKS98" s="8"/>
      <c r="FKT98" s="8"/>
      <c r="FKU98" s="8"/>
      <c r="FKV98" s="8"/>
      <c r="FKW98" s="8"/>
      <c r="FKX98" s="8"/>
      <c r="FKY98" s="8"/>
      <c r="FKZ98" s="8"/>
      <c r="FLA98" s="8"/>
      <c r="FLB98" s="8"/>
      <c r="FLC98" s="8"/>
      <c r="FLD98" s="8"/>
      <c r="FLE98" s="8"/>
      <c r="FLF98" s="8"/>
      <c r="FLG98" s="8"/>
      <c r="FLH98" s="8"/>
      <c r="FLI98" s="8"/>
      <c r="FLJ98" s="8"/>
      <c r="FLK98" s="8"/>
      <c r="FLL98" s="8"/>
      <c r="FLM98" s="8"/>
      <c r="FLN98" s="8"/>
      <c r="FLO98" s="8"/>
      <c r="FLP98" s="8"/>
      <c r="FLQ98" s="8"/>
      <c r="FLR98" s="8"/>
      <c r="FLS98" s="8"/>
      <c r="FLT98" s="8"/>
      <c r="FLU98" s="8"/>
      <c r="FLV98" s="8"/>
      <c r="FLW98" s="8"/>
      <c r="FLX98" s="8"/>
      <c r="FLY98" s="8"/>
      <c r="FLZ98" s="8"/>
      <c r="FMA98" s="8"/>
      <c r="FMB98" s="8"/>
      <c r="FMC98" s="8"/>
      <c r="FMD98" s="8"/>
      <c r="FME98" s="8"/>
      <c r="FMF98" s="8"/>
      <c r="FMG98" s="8"/>
      <c r="FMH98" s="8"/>
      <c r="FMI98" s="8"/>
      <c r="FMJ98" s="8"/>
      <c r="FMK98" s="8"/>
      <c r="FML98" s="8"/>
      <c r="FMM98" s="8"/>
      <c r="FMN98" s="8"/>
      <c r="FMO98" s="8"/>
      <c r="FMP98" s="8"/>
      <c r="FMQ98" s="8"/>
      <c r="FMR98" s="8"/>
      <c r="FMS98" s="8"/>
      <c r="FMT98" s="8"/>
      <c r="FMU98" s="8"/>
      <c r="FMV98" s="8"/>
      <c r="FMW98" s="8"/>
      <c r="FMX98" s="8"/>
      <c r="FMY98" s="8"/>
      <c r="FMZ98" s="8"/>
      <c r="FNA98" s="8"/>
      <c r="FNB98" s="8"/>
      <c r="FNC98" s="8"/>
      <c r="FND98" s="8"/>
      <c r="FNE98" s="8"/>
      <c r="FNF98" s="8"/>
      <c r="FNG98" s="8"/>
      <c r="FNH98" s="8"/>
      <c r="FNI98" s="8"/>
      <c r="FNJ98" s="8"/>
      <c r="FNK98" s="8"/>
      <c r="FNL98" s="8"/>
      <c r="FNM98" s="8"/>
      <c r="FNN98" s="8"/>
      <c r="FNO98" s="8"/>
      <c r="FNP98" s="8"/>
      <c r="FNQ98" s="8"/>
      <c r="FNR98" s="8"/>
      <c r="FNS98" s="8"/>
      <c r="FNT98" s="8"/>
      <c r="FNU98" s="8"/>
      <c r="FNV98" s="8"/>
      <c r="FNW98" s="8"/>
      <c r="FNX98" s="8"/>
      <c r="FNY98" s="8"/>
      <c r="FNZ98" s="8"/>
      <c r="FOA98" s="8"/>
      <c r="FOB98" s="8"/>
      <c r="FOC98" s="8"/>
      <c r="FOD98" s="8"/>
      <c r="FOE98" s="8"/>
      <c r="FOF98" s="8"/>
      <c r="FOG98" s="8"/>
      <c r="FOH98" s="8"/>
      <c r="FOI98" s="8"/>
      <c r="FOJ98" s="8"/>
      <c r="FOK98" s="8"/>
      <c r="FOL98" s="8"/>
      <c r="FOM98" s="8"/>
      <c r="FON98" s="8"/>
      <c r="FOO98" s="8"/>
      <c r="FOP98" s="8"/>
      <c r="FOQ98" s="8"/>
      <c r="FOR98" s="8"/>
      <c r="FOS98" s="8"/>
      <c r="FOT98" s="8"/>
      <c r="FOU98" s="8"/>
      <c r="FOV98" s="8"/>
      <c r="FOW98" s="8"/>
      <c r="FOX98" s="8"/>
      <c r="FOY98" s="8"/>
      <c r="FOZ98" s="8"/>
      <c r="FPA98" s="8"/>
      <c r="FPB98" s="8"/>
      <c r="FPC98" s="8"/>
      <c r="FPD98" s="8"/>
      <c r="FPE98" s="8"/>
      <c r="FPF98" s="8"/>
      <c r="FPG98" s="8"/>
      <c r="FPH98" s="8"/>
      <c r="FPI98" s="8"/>
      <c r="FPJ98" s="8"/>
      <c r="FPK98" s="8"/>
      <c r="FPL98" s="8"/>
      <c r="FPM98" s="8"/>
      <c r="FPN98" s="8"/>
      <c r="FPO98" s="8"/>
      <c r="FPP98" s="8"/>
      <c r="FPQ98" s="8"/>
      <c r="FPR98" s="8"/>
      <c r="FPS98" s="8"/>
      <c r="FPT98" s="8"/>
      <c r="FPU98" s="8"/>
      <c r="FPV98" s="8"/>
      <c r="FPW98" s="8"/>
      <c r="FPX98" s="8"/>
      <c r="FPY98" s="8"/>
      <c r="FPZ98" s="8"/>
      <c r="FQA98" s="8"/>
      <c r="FQB98" s="8"/>
      <c r="FQC98" s="8"/>
      <c r="FQD98" s="8"/>
      <c r="FQE98" s="8"/>
      <c r="FQF98" s="8"/>
      <c r="FQG98" s="8"/>
      <c r="FQH98" s="8"/>
      <c r="FQI98" s="8"/>
      <c r="FQJ98" s="8"/>
      <c r="FQK98" s="8"/>
      <c r="FQL98" s="8"/>
      <c r="FQM98" s="8"/>
      <c r="FQN98" s="8"/>
      <c r="FQO98" s="8"/>
      <c r="FQP98" s="8"/>
      <c r="FQQ98" s="8"/>
      <c r="FQR98" s="8"/>
      <c r="FQS98" s="8"/>
      <c r="FQT98" s="8"/>
      <c r="FQU98" s="8"/>
      <c r="FQV98" s="8"/>
      <c r="FQW98" s="8"/>
      <c r="FQX98" s="8"/>
      <c r="FQY98" s="8"/>
      <c r="FQZ98" s="8"/>
      <c r="FRA98" s="8"/>
      <c r="FRB98" s="8"/>
      <c r="FRC98" s="8"/>
      <c r="FRD98" s="8"/>
      <c r="FRE98" s="8"/>
      <c r="FRF98" s="8"/>
      <c r="FRG98" s="8"/>
      <c r="FRH98" s="8"/>
      <c r="FRI98" s="8"/>
      <c r="FRJ98" s="8"/>
      <c r="FRK98" s="8"/>
      <c r="FRL98" s="8"/>
      <c r="FRM98" s="8"/>
      <c r="FRN98" s="8"/>
      <c r="FRO98" s="8"/>
      <c r="FRP98" s="8"/>
      <c r="FRQ98" s="8"/>
      <c r="FRR98" s="8"/>
      <c r="FRS98" s="8"/>
      <c r="FRT98" s="8"/>
      <c r="FRU98" s="8"/>
      <c r="FRV98" s="8"/>
      <c r="FRW98" s="8"/>
      <c r="FRX98" s="8"/>
      <c r="FRY98" s="8"/>
      <c r="FRZ98" s="8"/>
      <c r="FSA98" s="8"/>
      <c r="FSB98" s="8"/>
      <c r="FSC98" s="8"/>
      <c r="FSD98" s="8"/>
      <c r="FSE98" s="8"/>
      <c r="FSF98" s="8"/>
      <c r="FSG98" s="8"/>
      <c r="FSH98" s="8"/>
      <c r="FSI98" s="8"/>
      <c r="FSJ98" s="8"/>
      <c r="FSK98" s="8"/>
      <c r="FSL98" s="8"/>
      <c r="FSM98" s="8"/>
      <c r="FSN98" s="8"/>
      <c r="FSO98" s="8"/>
      <c r="FSP98" s="8"/>
      <c r="FSQ98" s="8"/>
      <c r="FSR98" s="8"/>
      <c r="FSS98" s="8"/>
      <c r="FST98" s="8"/>
      <c r="FSU98" s="8"/>
      <c r="FSV98" s="8"/>
      <c r="FSW98" s="8"/>
      <c r="FSX98" s="8"/>
      <c r="FSY98" s="8"/>
      <c r="FSZ98" s="8"/>
      <c r="FTA98" s="8"/>
      <c r="FTB98" s="8"/>
      <c r="FTC98" s="8"/>
      <c r="FTD98" s="8"/>
      <c r="FTE98" s="8"/>
      <c r="FTF98" s="8"/>
      <c r="FTG98" s="8"/>
      <c r="FTH98" s="8"/>
      <c r="FTI98" s="8"/>
      <c r="FTJ98" s="8"/>
      <c r="FTK98" s="8"/>
      <c r="FTL98" s="8"/>
      <c r="FTM98" s="8"/>
      <c r="FTN98" s="8"/>
      <c r="FTO98" s="8"/>
      <c r="FTP98" s="8"/>
      <c r="FTQ98" s="8"/>
      <c r="FTR98" s="8"/>
      <c r="FTS98" s="8"/>
      <c r="FTT98" s="8"/>
      <c r="FTU98" s="8"/>
      <c r="FTV98" s="8"/>
      <c r="FTW98" s="8"/>
      <c r="FTX98" s="8"/>
      <c r="FTY98" s="8"/>
      <c r="FTZ98" s="8"/>
      <c r="FUA98" s="8"/>
      <c r="FUB98" s="8"/>
      <c r="FUC98" s="8"/>
      <c r="FUD98" s="8"/>
      <c r="FUE98" s="8"/>
      <c r="FUF98" s="8"/>
      <c r="FUG98" s="8"/>
      <c r="FUH98" s="8"/>
      <c r="FUI98" s="8"/>
      <c r="FUJ98" s="8"/>
      <c r="FUK98" s="8"/>
      <c r="FUL98" s="8"/>
      <c r="FUM98" s="8"/>
      <c r="FUN98" s="8"/>
      <c r="FUO98" s="8"/>
      <c r="FUP98" s="8"/>
      <c r="FUQ98" s="8"/>
      <c r="FUR98" s="8"/>
      <c r="FUS98" s="8"/>
      <c r="FUT98" s="8"/>
      <c r="FUU98" s="8"/>
      <c r="FUV98" s="8"/>
      <c r="FUW98" s="8"/>
      <c r="FUX98" s="8"/>
      <c r="FUY98" s="8"/>
      <c r="FUZ98" s="8"/>
      <c r="FVA98" s="8"/>
      <c r="FVB98" s="8"/>
      <c r="FVC98" s="8"/>
      <c r="FVD98" s="8"/>
      <c r="FVE98" s="8"/>
      <c r="FVF98" s="8"/>
      <c r="FVG98" s="8"/>
      <c r="FVH98" s="8"/>
      <c r="FVI98" s="8"/>
      <c r="FVJ98" s="8"/>
      <c r="FVK98" s="8"/>
      <c r="FVL98" s="8"/>
      <c r="FVM98" s="8"/>
      <c r="FVN98" s="8"/>
      <c r="FVO98" s="8"/>
      <c r="FVP98" s="8"/>
      <c r="FVQ98" s="8"/>
      <c r="FVR98" s="8"/>
      <c r="FVS98" s="8"/>
      <c r="FVT98" s="8"/>
      <c r="FVU98" s="8"/>
      <c r="FVV98" s="8"/>
      <c r="FVW98" s="8"/>
      <c r="FVX98" s="8"/>
      <c r="FVY98" s="8"/>
      <c r="FVZ98" s="8"/>
      <c r="FWA98" s="8"/>
      <c r="FWB98" s="8"/>
      <c r="FWC98" s="8"/>
      <c r="FWD98" s="8"/>
      <c r="FWE98" s="8"/>
      <c r="FWF98" s="8"/>
      <c r="FWG98" s="8"/>
      <c r="FWH98" s="8"/>
      <c r="FWI98" s="8"/>
      <c r="FWJ98" s="8"/>
      <c r="FWK98" s="8"/>
      <c r="FWL98" s="8"/>
      <c r="FWM98" s="8"/>
      <c r="FWN98" s="8"/>
      <c r="FWO98" s="8"/>
      <c r="FWP98" s="8"/>
      <c r="FWQ98" s="8"/>
      <c r="FWR98" s="8"/>
      <c r="FWS98" s="8"/>
      <c r="FWT98" s="8"/>
      <c r="FWU98" s="8"/>
      <c r="FWV98" s="8"/>
      <c r="FWW98" s="8"/>
      <c r="FWX98" s="8"/>
      <c r="FWY98" s="8"/>
      <c r="FWZ98" s="8"/>
      <c r="FXA98" s="8"/>
      <c r="FXB98" s="8"/>
      <c r="FXC98" s="8"/>
      <c r="FXD98" s="8"/>
      <c r="FXE98" s="8"/>
      <c r="FXF98" s="8"/>
      <c r="FXG98" s="8"/>
      <c r="FXH98" s="8"/>
      <c r="FXI98" s="8"/>
      <c r="FXJ98" s="8"/>
      <c r="FXK98" s="8"/>
      <c r="FXL98" s="8"/>
      <c r="FXM98" s="8"/>
      <c r="FXN98" s="8"/>
      <c r="FXO98" s="8"/>
      <c r="FXP98" s="8"/>
      <c r="FXQ98" s="8"/>
      <c r="FXR98" s="8"/>
      <c r="FXS98" s="8"/>
      <c r="FXT98" s="8"/>
      <c r="FXU98" s="8"/>
      <c r="FXV98" s="8"/>
      <c r="FXW98" s="8"/>
      <c r="FXX98" s="8"/>
      <c r="FXY98" s="8"/>
      <c r="FXZ98" s="8"/>
      <c r="FYA98" s="8"/>
      <c r="FYB98" s="8"/>
      <c r="FYC98" s="8"/>
      <c r="FYD98" s="8"/>
      <c r="FYE98" s="8"/>
      <c r="FYF98" s="8"/>
      <c r="FYG98" s="8"/>
      <c r="FYH98" s="8"/>
      <c r="FYI98" s="8"/>
      <c r="FYJ98" s="8"/>
      <c r="FYK98" s="8"/>
      <c r="FYL98" s="8"/>
      <c r="FYM98" s="8"/>
      <c r="FYN98" s="8"/>
      <c r="FYO98" s="8"/>
      <c r="FYP98" s="8"/>
      <c r="FYQ98" s="8"/>
      <c r="FYR98" s="8"/>
      <c r="FYS98" s="8"/>
      <c r="FYT98" s="8"/>
      <c r="FYU98" s="8"/>
      <c r="FYV98" s="8"/>
      <c r="FYW98" s="8"/>
      <c r="FYX98" s="8"/>
      <c r="FYY98" s="8"/>
      <c r="FYZ98" s="8"/>
      <c r="FZA98" s="8"/>
      <c r="FZB98" s="8"/>
      <c r="FZC98" s="8"/>
      <c r="FZD98" s="8"/>
      <c r="FZE98" s="8"/>
      <c r="FZF98" s="8"/>
      <c r="FZG98" s="8"/>
      <c r="FZH98" s="8"/>
      <c r="FZI98" s="8"/>
      <c r="FZJ98" s="8"/>
      <c r="FZK98" s="8"/>
      <c r="FZL98" s="8"/>
      <c r="FZM98" s="8"/>
      <c r="FZN98" s="8"/>
      <c r="FZO98" s="8"/>
      <c r="FZP98" s="8"/>
      <c r="FZQ98" s="8"/>
      <c r="FZR98" s="8"/>
      <c r="FZS98" s="8"/>
      <c r="FZT98" s="8"/>
      <c r="FZU98" s="8"/>
      <c r="FZV98" s="8"/>
      <c r="FZW98" s="8"/>
      <c r="FZX98" s="8"/>
      <c r="FZY98" s="8"/>
      <c r="FZZ98" s="8"/>
      <c r="GAA98" s="8"/>
      <c r="GAB98" s="8"/>
      <c r="GAC98" s="8"/>
      <c r="GAD98" s="8"/>
      <c r="GAE98" s="8"/>
      <c r="GAF98" s="8"/>
      <c r="GAG98" s="8"/>
      <c r="GAH98" s="8"/>
      <c r="GAI98" s="8"/>
      <c r="GAJ98" s="8"/>
      <c r="GAK98" s="8"/>
      <c r="GAL98" s="8"/>
      <c r="GAM98" s="8"/>
      <c r="GAN98" s="8"/>
      <c r="GAO98" s="8"/>
      <c r="GAP98" s="8"/>
      <c r="GAQ98" s="8"/>
      <c r="GAR98" s="8"/>
      <c r="GAS98" s="8"/>
      <c r="GAT98" s="8"/>
      <c r="GAU98" s="8"/>
      <c r="GAV98" s="8"/>
      <c r="GAW98" s="8"/>
      <c r="GAX98" s="8"/>
      <c r="GAY98" s="8"/>
      <c r="GAZ98" s="8"/>
      <c r="GBA98" s="8"/>
      <c r="GBB98" s="8"/>
      <c r="GBC98" s="8"/>
      <c r="GBD98" s="8"/>
      <c r="GBE98" s="8"/>
      <c r="GBF98" s="8"/>
      <c r="GBG98" s="8"/>
      <c r="GBH98" s="8"/>
      <c r="GBI98" s="8"/>
      <c r="GBJ98" s="8"/>
      <c r="GBK98" s="8"/>
      <c r="GBL98" s="8"/>
      <c r="GBM98" s="8"/>
      <c r="GBN98" s="8"/>
      <c r="GBO98" s="8"/>
      <c r="GBP98" s="8"/>
      <c r="GBQ98" s="8"/>
      <c r="GBR98" s="8"/>
      <c r="GBS98" s="8"/>
      <c r="GBT98" s="8"/>
      <c r="GBU98" s="8"/>
      <c r="GBV98" s="8"/>
      <c r="GBW98" s="8"/>
      <c r="GBX98" s="8"/>
      <c r="GBY98" s="8"/>
      <c r="GBZ98" s="8"/>
      <c r="GCA98" s="8"/>
      <c r="GCB98" s="8"/>
      <c r="GCC98" s="8"/>
      <c r="GCD98" s="8"/>
      <c r="GCE98" s="8"/>
      <c r="GCF98" s="8"/>
      <c r="GCG98" s="8"/>
      <c r="GCH98" s="8"/>
      <c r="GCI98" s="8"/>
      <c r="GCJ98" s="8"/>
      <c r="GCK98" s="8"/>
      <c r="GCL98" s="8"/>
      <c r="GCM98" s="8"/>
      <c r="GCN98" s="8"/>
      <c r="GCO98" s="8"/>
      <c r="GCP98" s="8"/>
      <c r="GCQ98" s="8"/>
      <c r="GCR98" s="8"/>
      <c r="GCS98" s="8"/>
      <c r="GCT98" s="8"/>
      <c r="GCU98" s="8"/>
      <c r="GCV98" s="8"/>
      <c r="GCW98" s="8"/>
      <c r="GCX98" s="8"/>
      <c r="GCY98" s="8"/>
      <c r="GCZ98" s="8"/>
      <c r="GDA98" s="8"/>
      <c r="GDB98" s="8"/>
      <c r="GDC98" s="8"/>
      <c r="GDD98" s="8"/>
      <c r="GDE98" s="8"/>
      <c r="GDF98" s="8"/>
      <c r="GDG98" s="8"/>
      <c r="GDH98" s="8"/>
      <c r="GDI98" s="8"/>
      <c r="GDJ98" s="8"/>
      <c r="GDK98" s="8"/>
      <c r="GDL98" s="8"/>
      <c r="GDM98" s="8"/>
      <c r="GDN98" s="8"/>
      <c r="GDO98" s="8"/>
      <c r="GDP98" s="8"/>
      <c r="GDQ98" s="8"/>
      <c r="GDR98" s="8"/>
      <c r="GDS98" s="8"/>
      <c r="GDT98" s="8"/>
      <c r="GDU98" s="8"/>
      <c r="GDV98" s="8"/>
      <c r="GDW98" s="8"/>
      <c r="GDX98" s="8"/>
      <c r="GDY98" s="8"/>
      <c r="GDZ98" s="8"/>
      <c r="GEA98" s="8"/>
      <c r="GEB98" s="8"/>
      <c r="GEC98" s="8"/>
      <c r="GED98" s="8"/>
      <c r="GEE98" s="8"/>
      <c r="GEF98" s="8"/>
      <c r="GEG98" s="8"/>
      <c r="GEH98" s="8"/>
      <c r="GEI98" s="8"/>
      <c r="GEJ98" s="8"/>
      <c r="GEK98" s="8"/>
      <c r="GEL98" s="8"/>
      <c r="GEM98" s="8"/>
      <c r="GEN98" s="8"/>
      <c r="GEO98" s="8"/>
      <c r="GEP98" s="8"/>
      <c r="GEQ98" s="8"/>
      <c r="GER98" s="8"/>
      <c r="GES98" s="8"/>
      <c r="GET98" s="8"/>
      <c r="GEU98" s="8"/>
      <c r="GEV98" s="8"/>
      <c r="GEW98" s="8"/>
      <c r="GEX98" s="8"/>
      <c r="GEY98" s="8"/>
      <c r="GEZ98" s="8"/>
      <c r="GFA98" s="8"/>
      <c r="GFB98" s="8"/>
      <c r="GFC98" s="8"/>
      <c r="GFD98" s="8"/>
      <c r="GFE98" s="8"/>
      <c r="GFF98" s="8"/>
      <c r="GFG98" s="8"/>
      <c r="GFH98" s="8"/>
      <c r="GFI98" s="8"/>
      <c r="GFJ98" s="8"/>
      <c r="GFK98" s="8"/>
      <c r="GFL98" s="8"/>
      <c r="GFM98" s="8"/>
      <c r="GFN98" s="8"/>
      <c r="GFO98" s="8"/>
      <c r="GFP98" s="8"/>
      <c r="GFQ98" s="8"/>
      <c r="GFR98" s="8"/>
      <c r="GFS98" s="8"/>
      <c r="GFT98" s="8"/>
      <c r="GFU98" s="8"/>
      <c r="GFV98" s="8"/>
      <c r="GFW98" s="8"/>
      <c r="GFX98" s="8"/>
      <c r="GFY98" s="8"/>
      <c r="GFZ98" s="8"/>
      <c r="GGA98" s="8"/>
      <c r="GGB98" s="8"/>
      <c r="GGC98" s="8"/>
      <c r="GGD98" s="8"/>
      <c r="GGE98" s="8"/>
      <c r="GGF98" s="8"/>
      <c r="GGG98" s="8"/>
      <c r="GGH98" s="8"/>
      <c r="GGI98" s="8"/>
      <c r="GGJ98" s="8"/>
      <c r="GGK98" s="8"/>
      <c r="GGL98" s="8"/>
      <c r="GGM98" s="8"/>
      <c r="GGN98" s="8"/>
      <c r="GGO98" s="8"/>
      <c r="GGP98" s="8"/>
      <c r="GGQ98" s="8"/>
      <c r="GGR98" s="8"/>
      <c r="GGS98" s="8"/>
      <c r="GGT98" s="8"/>
      <c r="GGU98" s="8"/>
      <c r="GGV98" s="8"/>
      <c r="GGW98" s="8"/>
      <c r="GGX98" s="8"/>
      <c r="GGY98" s="8"/>
      <c r="GGZ98" s="8"/>
      <c r="GHA98" s="8"/>
      <c r="GHB98" s="8"/>
      <c r="GHC98" s="8"/>
      <c r="GHD98" s="8"/>
      <c r="GHE98" s="8"/>
      <c r="GHF98" s="8"/>
      <c r="GHG98" s="8"/>
      <c r="GHH98" s="8"/>
      <c r="GHI98" s="8"/>
      <c r="GHJ98" s="8"/>
      <c r="GHK98" s="8"/>
      <c r="GHL98" s="8"/>
      <c r="GHM98" s="8"/>
      <c r="GHN98" s="8"/>
      <c r="GHO98" s="8"/>
      <c r="GHP98" s="8"/>
      <c r="GHQ98" s="8"/>
      <c r="GHR98" s="8"/>
      <c r="GHS98" s="8"/>
      <c r="GHT98" s="8"/>
      <c r="GHU98" s="8"/>
      <c r="GHV98" s="8"/>
      <c r="GHW98" s="8"/>
      <c r="GHX98" s="8"/>
      <c r="GHY98" s="8"/>
      <c r="GHZ98" s="8"/>
      <c r="GIA98" s="8"/>
      <c r="GIB98" s="8"/>
      <c r="GIC98" s="8"/>
      <c r="GID98" s="8"/>
      <c r="GIE98" s="8"/>
      <c r="GIF98" s="8"/>
      <c r="GIG98" s="8"/>
      <c r="GIH98" s="8"/>
      <c r="GII98" s="8"/>
      <c r="GIJ98" s="8"/>
      <c r="GIK98" s="8"/>
      <c r="GIL98" s="8"/>
      <c r="GIM98" s="8"/>
      <c r="GIN98" s="8"/>
      <c r="GIO98" s="8"/>
      <c r="GIP98" s="8"/>
      <c r="GIQ98" s="8"/>
      <c r="GIR98" s="8"/>
      <c r="GIS98" s="8"/>
      <c r="GIT98" s="8"/>
      <c r="GIU98" s="8"/>
      <c r="GIV98" s="8"/>
      <c r="GIW98" s="8"/>
      <c r="GIX98" s="8"/>
      <c r="GIY98" s="8"/>
      <c r="GIZ98" s="8"/>
      <c r="GJA98" s="8"/>
      <c r="GJB98" s="8"/>
      <c r="GJC98" s="8"/>
      <c r="GJD98" s="8"/>
      <c r="GJE98" s="8"/>
      <c r="GJF98" s="8"/>
      <c r="GJG98" s="8"/>
      <c r="GJH98" s="8"/>
      <c r="GJI98" s="8"/>
      <c r="GJJ98" s="8"/>
      <c r="GJK98" s="8"/>
      <c r="GJL98" s="8"/>
      <c r="GJM98" s="8"/>
      <c r="GJN98" s="8"/>
      <c r="GJO98" s="8"/>
      <c r="GJP98" s="8"/>
      <c r="GJQ98" s="8"/>
      <c r="GJR98" s="8"/>
      <c r="GJS98" s="8"/>
      <c r="GJT98" s="8"/>
      <c r="GJU98" s="8"/>
      <c r="GJV98" s="8"/>
      <c r="GJW98" s="8"/>
      <c r="GJX98" s="8"/>
      <c r="GJY98" s="8"/>
      <c r="GJZ98" s="8"/>
      <c r="GKA98" s="8"/>
      <c r="GKB98" s="8"/>
      <c r="GKC98" s="8"/>
      <c r="GKD98" s="8"/>
      <c r="GKE98" s="8"/>
      <c r="GKF98" s="8"/>
      <c r="GKG98" s="8"/>
      <c r="GKH98" s="8"/>
      <c r="GKI98" s="8"/>
      <c r="GKJ98" s="8"/>
      <c r="GKK98" s="8"/>
      <c r="GKL98" s="8"/>
      <c r="GKM98" s="8"/>
      <c r="GKN98" s="8"/>
      <c r="GKO98" s="8"/>
      <c r="GKP98" s="8"/>
      <c r="GKQ98" s="8"/>
      <c r="GKR98" s="8"/>
      <c r="GKS98" s="8"/>
      <c r="GKT98" s="8"/>
      <c r="GKU98" s="8"/>
      <c r="GKV98" s="8"/>
      <c r="GKW98" s="8"/>
      <c r="GKX98" s="8"/>
      <c r="GKY98" s="8"/>
      <c r="GKZ98" s="8"/>
      <c r="GLA98" s="8"/>
      <c r="GLB98" s="8"/>
      <c r="GLC98" s="8"/>
      <c r="GLD98" s="8"/>
      <c r="GLE98" s="8"/>
      <c r="GLF98" s="8"/>
      <c r="GLG98" s="8"/>
      <c r="GLH98" s="8"/>
      <c r="GLI98" s="8"/>
      <c r="GLJ98" s="8"/>
      <c r="GLK98" s="8"/>
      <c r="GLL98" s="8"/>
      <c r="GLM98" s="8"/>
      <c r="GLN98" s="8"/>
      <c r="GLO98" s="8"/>
      <c r="GLP98" s="8"/>
      <c r="GLQ98" s="8"/>
      <c r="GLR98" s="8"/>
      <c r="GLS98" s="8"/>
      <c r="GLT98" s="8"/>
      <c r="GLU98" s="8"/>
      <c r="GLV98" s="8"/>
      <c r="GLW98" s="8"/>
      <c r="GLX98" s="8"/>
      <c r="GLY98" s="8"/>
      <c r="GLZ98" s="8"/>
      <c r="GMA98" s="8"/>
      <c r="GMB98" s="8"/>
      <c r="GMC98" s="8"/>
      <c r="GMD98" s="8"/>
      <c r="GME98" s="8"/>
      <c r="GMF98" s="8"/>
      <c r="GMG98" s="8"/>
      <c r="GMH98" s="8"/>
      <c r="GMI98" s="8"/>
      <c r="GMJ98" s="8"/>
      <c r="GMK98" s="8"/>
      <c r="GML98" s="8"/>
      <c r="GMM98" s="8"/>
      <c r="GMN98" s="8"/>
      <c r="GMO98" s="8"/>
      <c r="GMP98" s="8"/>
      <c r="GMQ98" s="8"/>
      <c r="GMR98" s="8"/>
      <c r="GMS98" s="8"/>
      <c r="GMT98" s="8"/>
      <c r="GMU98" s="8"/>
      <c r="GMV98" s="8"/>
      <c r="GMW98" s="8"/>
      <c r="GMX98" s="8"/>
      <c r="GMY98" s="8"/>
      <c r="GMZ98" s="8"/>
      <c r="GNA98" s="8"/>
      <c r="GNB98" s="8"/>
      <c r="GNC98" s="8"/>
      <c r="GND98" s="8"/>
      <c r="GNE98" s="8"/>
      <c r="GNF98" s="8"/>
      <c r="GNG98" s="8"/>
      <c r="GNH98" s="8"/>
      <c r="GNI98" s="8"/>
      <c r="GNJ98" s="8"/>
      <c r="GNK98" s="8"/>
      <c r="GNL98" s="8"/>
      <c r="GNM98" s="8"/>
      <c r="GNN98" s="8"/>
      <c r="GNO98" s="8"/>
      <c r="GNP98" s="8"/>
      <c r="GNQ98" s="8"/>
      <c r="GNR98" s="8"/>
      <c r="GNS98" s="8"/>
      <c r="GNT98" s="8"/>
      <c r="GNU98" s="8"/>
      <c r="GNV98" s="8"/>
      <c r="GNW98" s="8"/>
      <c r="GNX98" s="8"/>
      <c r="GNY98" s="8"/>
      <c r="GNZ98" s="8"/>
      <c r="GOA98" s="8"/>
      <c r="GOB98" s="8"/>
      <c r="GOC98" s="8"/>
      <c r="GOD98" s="8"/>
      <c r="GOE98" s="8"/>
      <c r="GOF98" s="8"/>
      <c r="GOG98" s="8"/>
      <c r="GOH98" s="8"/>
      <c r="GOI98" s="8"/>
      <c r="GOJ98" s="8"/>
      <c r="GOK98" s="8"/>
      <c r="GOL98" s="8"/>
      <c r="GOM98" s="8"/>
      <c r="GON98" s="8"/>
      <c r="GOO98" s="8"/>
      <c r="GOP98" s="8"/>
      <c r="GOQ98" s="8"/>
      <c r="GOR98" s="8"/>
      <c r="GOS98" s="8"/>
      <c r="GOT98" s="8"/>
      <c r="GOU98" s="8"/>
      <c r="GOV98" s="8"/>
      <c r="GOW98" s="8"/>
      <c r="GOX98" s="8"/>
      <c r="GOY98" s="8"/>
      <c r="GOZ98" s="8"/>
      <c r="GPA98" s="8"/>
      <c r="GPB98" s="8"/>
      <c r="GPC98" s="8"/>
      <c r="GPD98" s="8"/>
      <c r="GPE98" s="8"/>
      <c r="GPF98" s="8"/>
      <c r="GPG98" s="8"/>
      <c r="GPH98" s="8"/>
      <c r="GPI98" s="8"/>
      <c r="GPJ98" s="8"/>
      <c r="GPK98" s="8"/>
      <c r="GPL98" s="8"/>
      <c r="GPM98" s="8"/>
      <c r="GPN98" s="8"/>
      <c r="GPO98" s="8"/>
      <c r="GPP98" s="8"/>
      <c r="GPQ98" s="8"/>
      <c r="GPR98" s="8"/>
      <c r="GPS98" s="8"/>
      <c r="GPT98" s="8"/>
      <c r="GPU98" s="8"/>
      <c r="GPV98" s="8"/>
      <c r="GPW98" s="8"/>
      <c r="GPX98" s="8"/>
      <c r="GPY98" s="8"/>
      <c r="GPZ98" s="8"/>
      <c r="GQA98" s="8"/>
      <c r="GQB98" s="8"/>
      <c r="GQC98" s="8"/>
      <c r="GQD98" s="8"/>
      <c r="GQE98" s="8"/>
      <c r="GQF98" s="8"/>
      <c r="GQG98" s="8"/>
      <c r="GQH98" s="8"/>
      <c r="GQI98" s="8"/>
      <c r="GQJ98" s="8"/>
      <c r="GQK98" s="8"/>
      <c r="GQL98" s="8"/>
      <c r="GQM98" s="8"/>
      <c r="GQN98" s="8"/>
      <c r="GQO98" s="8"/>
      <c r="GQP98" s="8"/>
      <c r="GQQ98" s="8"/>
      <c r="GQR98" s="8"/>
      <c r="GQS98" s="8"/>
      <c r="GQT98" s="8"/>
      <c r="GQU98" s="8"/>
      <c r="GQV98" s="8"/>
      <c r="GQW98" s="8"/>
      <c r="GQX98" s="8"/>
      <c r="GQY98" s="8"/>
      <c r="GQZ98" s="8"/>
      <c r="GRA98" s="8"/>
      <c r="GRB98" s="8"/>
      <c r="GRC98" s="8"/>
      <c r="GRD98" s="8"/>
      <c r="GRE98" s="8"/>
      <c r="GRF98" s="8"/>
      <c r="GRG98" s="8"/>
      <c r="GRH98" s="8"/>
      <c r="GRI98" s="8"/>
      <c r="GRJ98" s="8"/>
      <c r="GRK98" s="8"/>
      <c r="GRL98" s="8"/>
      <c r="GRM98" s="8"/>
      <c r="GRN98" s="8"/>
      <c r="GRO98" s="8"/>
      <c r="GRP98" s="8"/>
      <c r="GRQ98" s="8"/>
      <c r="GRR98" s="8"/>
      <c r="GRS98" s="8"/>
      <c r="GRT98" s="8"/>
      <c r="GRU98" s="8"/>
      <c r="GRV98" s="8"/>
      <c r="GRW98" s="8"/>
      <c r="GRX98" s="8"/>
      <c r="GRY98" s="8"/>
      <c r="GRZ98" s="8"/>
      <c r="GSA98" s="8"/>
      <c r="GSB98" s="8"/>
      <c r="GSC98" s="8"/>
      <c r="GSD98" s="8"/>
      <c r="GSE98" s="8"/>
      <c r="GSF98" s="8"/>
      <c r="GSG98" s="8"/>
      <c r="GSH98" s="8"/>
      <c r="GSI98" s="8"/>
      <c r="GSJ98" s="8"/>
      <c r="GSK98" s="8"/>
      <c r="GSL98" s="8"/>
      <c r="GSM98" s="8"/>
      <c r="GSN98" s="8"/>
      <c r="GSO98" s="8"/>
      <c r="GSP98" s="8"/>
      <c r="GSQ98" s="8"/>
      <c r="GSR98" s="8"/>
      <c r="GSS98" s="8"/>
      <c r="GST98" s="8"/>
      <c r="GSU98" s="8"/>
      <c r="GSV98" s="8"/>
      <c r="GSW98" s="8"/>
      <c r="GSX98" s="8"/>
      <c r="GSY98" s="8"/>
      <c r="GSZ98" s="8"/>
      <c r="GTA98" s="8"/>
      <c r="GTB98" s="8"/>
      <c r="GTC98" s="8"/>
      <c r="GTD98" s="8"/>
      <c r="GTE98" s="8"/>
      <c r="GTF98" s="8"/>
      <c r="GTG98" s="8"/>
      <c r="GTH98" s="8"/>
      <c r="GTI98" s="8"/>
      <c r="GTJ98" s="8"/>
      <c r="GTK98" s="8"/>
      <c r="GTL98" s="8"/>
      <c r="GTM98" s="8"/>
      <c r="GTN98" s="8"/>
      <c r="GTO98" s="8"/>
      <c r="GTP98" s="8"/>
      <c r="GTQ98" s="8"/>
      <c r="GTR98" s="8"/>
      <c r="GTS98" s="8"/>
      <c r="GTT98" s="8"/>
      <c r="GTU98" s="8"/>
      <c r="GTV98" s="8"/>
      <c r="GTW98" s="8"/>
      <c r="GTX98" s="8"/>
      <c r="GTY98" s="8"/>
      <c r="GTZ98" s="8"/>
      <c r="GUA98" s="8"/>
      <c r="GUB98" s="8"/>
      <c r="GUC98" s="8"/>
      <c r="GUD98" s="8"/>
      <c r="GUE98" s="8"/>
      <c r="GUF98" s="8"/>
      <c r="GUG98" s="8"/>
      <c r="GUH98" s="8"/>
      <c r="GUI98" s="8"/>
      <c r="GUJ98" s="8"/>
      <c r="GUK98" s="8"/>
      <c r="GUL98" s="8"/>
      <c r="GUM98" s="8"/>
      <c r="GUN98" s="8"/>
      <c r="GUO98" s="8"/>
      <c r="GUP98" s="8"/>
      <c r="GUQ98" s="8"/>
      <c r="GUR98" s="8"/>
      <c r="GUS98" s="8"/>
      <c r="GUT98" s="8"/>
      <c r="GUU98" s="8"/>
      <c r="GUV98" s="8"/>
      <c r="GUW98" s="8"/>
      <c r="GUX98" s="8"/>
      <c r="GUY98" s="8"/>
      <c r="GUZ98" s="8"/>
      <c r="GVA98" s="8"/>
      <c r="GVB98" s="8"/>
      <c r="GVC98" s="8"/>
      <c r="GVD98" s="8"/>
      <c r="GVE98" s="8"/>
      <c r="GVF98" s="8"/>
      <c r="GVG98" s="8"/>
      <c r="GVH98" s="8"/>
      <c r="GVI98" s="8"/>
      <c r="GVJ98" s="8"/>
      <c r="GVK98" s="8"/>
      <c r="GVL98" s="8"/>
      <c r="GVM98" s="8"/>
      <c r="GVN98" s="8"/>
      <c r="GVO98" s="8"/>
      <c r="GVP98" s="8"/>
      <c r="GVQ98" s="8"/>
      <c r="GVR98" s="8"/>
      <c r="GVS98" s="8"/>
      <c r="GVT98" s="8"/>
      <c r="GVU98" s="8"/>
      <c r="GVV98" s="8"/>
      <c r="GVW98" s="8"/>
      <c r="GVX98" s="8"/>
      <c r="GVY98" s="8"/>
      <c r="GVZ98" s="8"/>
      <c r="GWA98" s="8"/>
      <c r="GWB98" s="8"/>
      <c r="GWC98" s="8"/>
      <c r="GWD98" s="8"/>
      <c r="GWE98" s="8"/>
      <c r="GWF98" s="8"/>
      <c r="GWG98" s="8"/>
      <c r="GWH98" s="8"/>
      <c r="GWI98" s="8"/>
      <c r="GWJ98" s="8"/>
      <c r="GWK98" s="8"/>
      <c r="GWL98" s="8"/>
      <c r="GWM98" s="8"/>
      <c r="GWN98" s="8"/>
      <c r="GWO98" s="8"/>
      <c r="GWP98" s="8"/>
      <c r="GWQ98" s="8"/>
      <c r="GWR98" s="8"/>
      <c r="GWS98" s="8"/>
      <c r="GWT98" s="8"/>
      <c r="GWU98" s="8"/>
      <c r="GWV98" s="8"/>
      <c r="GWW98" s="8"/>
      <c r="GWX98" s="8"/>
      <c r="GWY98" s="8"/>
      <c r="GWZ98" s="8"/>
      <c r="GXA98" s="8"/>
      <c r="GXB98" s="8"/>
      <c r="GXC98" s="8"/>
      <c r="GXD98" s="8"/>
      <c r="GXE98" s="8"/>
      <c r="GXF98" s="8"/>
      <c r="GXG98" s="8"/>
      <c r="GXH98" s="8"/>
      <c r="GXI98" s="8"/>
      <c r="GXJ98" s="8"/>
      <c r="GXK98" s="8"/>
      <c r="GXL98" s="8"/>
      <c r="GXM98" s="8"/>
      <c r="GXN98" s="8"/>
      <c r="GXO98" s="8"/>
      <c r="GXP98" s="8"/>
      <c r="GXQ98" s="8"/>
      <c r="GXR98" s="8"/>
      <c r="GXS98" s="8"/>
      <c r="GXT98" s="8"/>
      <c r="GXU98" s="8"/>
      <c r="GXV98" s="8"/>
      <c r="GXW98" s="8"/>
      <c r="GXX98" s="8"/>
      <c r="GXY98" s="8"/>
      <c r="GXZ98" s="8"/>
      <c r="GYA98" s="8"/>
      <c r="GYB98" s="8"/>
      <c r="GYC98" s="8"/>
      <c r="GYD98" s="8"/>
      <c r="GYE98" s="8"/>
      <c r="GYF98" s="8"/>
      <c r="GYG98" s="8"/>
      <c r="GYH98" s="8"/>
      <c r="GYI98" s="8"/>
      <c r="GYJ98" s="8"/>
      <c r="GYK98" s="8"/>
      <c r="GYL98" s="8"/>
      <c r="GYM98" s="8"/>
      <c r="GYN98" s="8"/>
      <c r="GYO98" s="8"/>
      <c r="GYP98" s="8"/>
      <c r="GYQ98" s="8"/>
      <c r="GYR98" s="8"/>
      <c r="GYS98" s="8"/>
      <c r="GYT98" s="8"/>
      <c r="GYU98" s="8"/>
      <c r="GYV98" s="8"/>
      <c r="GYW98" s="8"/>
      <c r="GYX98" s="8"/>
      <c r="GYY98" s="8"/>
      <c r="GYZ98" s="8"/>
      <c r="GZA98" s="8"/>
      <c r="GZB98" s="8"/>
      <c r="GZC98" s="8"/>
      <c r="GZD98" s="8"/>
      <c r="GZE98" s="8"/>
      <c r="GZF98" s="8"/>
      <c r="GZG98" s="8"/>
      <c r="GZH98" s="8"/>
      <c r="GZI98" s="8"/>
      <c r="GZJ98" s="8"/>
      <c r="GZK98" s="8"/>
      <c r="GZL98" s="8"/>
      <c r="GZM98" s="8"/>
      <c r="GZN98" s="8"/>
      <c r="GZO98" s="8"/>
      <c r="GZP98" s="8"/>
      <c r="GZQ98" s="8"/>
      <c r="GZR98" s="8"/>
      <c r="GZS98" s="8"/>
      <c r="GZT98" s="8"/>
      <c r="GZU98" s="8"/>
      <c r="GZV98" s="8"/>
      <c r="GZW98" s="8"/>
      <c r="GZX98" s="8"/>
      <c r="GZY98" s="8"/>
      <c r="GZZ98" s="8"/>
      <c r="HAA98" s="8"/>
      <c r="HAB98" s="8"/>
      <c r="HAC98" s="8"/>
      <c r="HAD98" s="8"/>
      <c r="HAE98" s="8"/>
      <c r="HAF98" s="8"/>
      <c r="HAG98" s="8"/>
      <c r="HAH98" s="8"/>
      <c r="HAI98" s="8"/>
      <c r="HAJ98" s="8"/>
      <c r="HAK98" s="8"/>
      <c r="HAL98" s="8"/>
      <c r="HAM98" s="8"/>
      <c r="HAN98" s="8"/>
      <c r="HAO98" s="8"/>
      <c r="HAP98" s="8"/>
      <c r="HAQ98" s="8"/>
      <c r="HAR98" s="8"/>
      <c r="HAS98" s="8"/>
      <c r="HAT98" s="8"/>
      <c r="HAU98" s="8"/>
      <c r="HAV98" s="8"/>
      <c r="HAW98" s="8"/>
      <c r="HAX98" s="8"/>
      <c r="HAY98" s="8"/>
      <c r="HAZ98" s="8"/>
      <c r="HBA98" s="8"/>
      <c r="HBB98" s="8"/>
      <c r="HBC98" s="8"/>
      <c r="HBD98" s="8"/>
      <c r="HBE98" s="8"/>
      <c r="HBF98" s="8"/>
      <c r="HBG98" s="8"/>
      <c r="HBH98" s="8"/>
      <c r="HBI98" s="8"/>
      <c r="HBJ98" s="8"/>
      <c r="HBK98" s="8"/>
      <c r="HBL98" s="8"/>
      <c r="HBM98" s="8"/>
      <c r="HBN98" s="8"/>
      <c r="HBO98" s="8"/>
      <c r="HBP98" s="8"/>
      <c r="HBQ98" s="8"/>
      <c r="HBR98" s="8"/>
      <c r="HBS98" s="8"/>
      <c r="HBT98" s="8"/>
      <c r="HBU98" s="8"/>
      <c r="HBV98" s="8"/>
      <c r="HBW98" s="8"/>
      <c r="HBX98" s="8"/>
      <c r="HBY98" s="8"/>
      <c r="HBZ98" s="8"/>
      <c r="HCA98" s="8"/>
      <c r="HCB98" s="8"/>
      <c r="HCC98" s="8"/>
      <c r="HCD98" s="8"/>
      <c r="HCE98" s="8"/>
      <c r="HCF98" s="8"/>
      <c r="HCG98" s="8"/>
      <c r="HCH98" s="8"/>
      <c r="HCI98" s="8"/>
      <c r="HCJ98" s="8"/>
      <c r="HCK98" s="8"/>
      <c r="HCL98" s="8"/>
      <c r="HCM98" s="8"/>
      <c r="HCN98" s="8"/>
      <c r="HCO98" s="8"/>
      <c r="HCP98" s="8"/>
      <c r="HCQ98" s="8"/>
      <c r="HCR98" s="8"/>
      <c r="HCS98" s="8"/>
      <c r="HCT98" s="8"/>
      <c r="HCU98" s="8"/>
      <c r="HCV98" s="8"/>
      <c r="HCW98" s="8"/>
      <c r="HCX98" s="8"/>
      <c r="HCY98" s="8"/>
      <c r="HCZ98" s="8"/>
      <c r="HDA98" s="8"/>
      <c r="HDB98" s="8"/>
      <c r="HDC98" s="8"/>
      <c r="HDD98" s="8"/>
      <c r="HDE98" s="8"/>
      <c r="HDF98" s="8"/>
      <c r="HDG98" s="8"/>
      <c r="HDH98" s="8"/>
      <c r="HDI98" s="8"/>
      <c r="HDJ98" s="8"/>
      <c r="HDK98" s="8"/>
      <c r="HDL98" s="8"/>
      <c r="HDM98" s="8"/>
      <c r="HDN98" s="8"/>
      <c r="HDO98" s="8"/>
      <c r="HDP98" s="8"/>
      <c r="HDQ98" s="8"/>
      <c r="HDR98" s="8"/>
      <c r="HDS98" s="8"/>
      <c r="HDT98" s="8"/>
      <c r="HDU98" s="8"/>
      <c r="HDV98" s="8"/>
      <c r="HDW98" s="8"/>
      <c r="HDX98" s="8"/>
      <c r="HDY98" s="8"/>
      <c r="HDZ98" s="8"/>
      <c r="HEA98" s="8"/>
      <c r="HEB98" s="8"/>
      <c r="HEC98" s="8"/>
      <c r="HED98" s="8"/>
      <c r="HEE98" s="8"/>
      <c r="HEF98" s="8"/>
      <c r="HEG98" s="8"/>
      <c r="HEH98" s="8"/>
      <c r="HEI98" s="8"/>
      <c r="HEJ98" s="8"/>
      <c r="HEK98" s="8"/>
      <c r="HEL98" s="8"/>
      <c r="HEM98" s="8"/>
      <c r="HEN98" s="8"/>
      <c r="HEO98" s="8"/>
      <c r="HEP98" s="8"/>
      <c r="HEQ98" s="8"/>
      <c r="HER98" s="8"/>
      <c r="HES98" s="8"/>
      <c r="HET98" s="8"/>
      <c r="HEU98" s="8"/>
      <c r="HEV98" s="8"/>
      <c r="HEW98" s="8"/>
      <c r="HEX98" s="8"/>
      <c r="HEY98" s="8"/>
      <c r="HEZ98" s="8"/>
      <c r="HFA98" s="8"/>
      <c r="HFB98" s="8"/>
      <c r="HFC98" s="8"/>
      <c r="HFD98" s="8"/>
      <c r="HFE98" s="8"/>
      <c r="HFF98" s="8"/>
      <c r="HFG98" s="8"/>
      <c r="HFH98" s="8"/>
      <c r="HFI98" s="8"/>
      <c r="HFJ98" s="8"/>
      <c r="HFK98" s="8"/>
      <c r="HFL98" s="8"/>
      <c r="HFM98" s="8"/>
      <c r="HFN98" s="8"/>
      <c r="HFO98" s="8"/>
      <c r="HFP98" s="8"/>
      <c r="HFQ98" s="8"/>
      <c r="HFR98" s="8"/>
      <c r="HFS98" s="8"/>
      <c r="HFT98" s="8"/>
      <c r="HFU98" s="8"/>
      <c r="HFV98" s="8"/>
      <c r="HFW98" s="8"/>
      <c r="HFX98" s="8"/>
      <c r="HFY98" s="8"/>
      <c r="HFZ98" s="8"/>
      <c r="HGA98" s="8"/>
      <c r="HGB98" s="8"/>
      <c r="HGC98" s="8"/>
      <c r="HGD98" s="8"/>
      <c r="HGE98" s="8"/>
      <c r="HGF98" s="8"/>
      <c r="HGG98" s="8"/>
      <c r="HGH98" s="8"/>
      <c r="HGI98" s="8"/>
      <c r="HGJ98" s="8"/>
      <c r="HGK98" s="8"/>
      <c r="HGL98" s="8"/>
      <c r="HGM98" s="8"/>
      <c r="HGN98" s="8"/>
      <c r="HGO98" s="8"/>
      <c r="HGP98" s="8"/>
      <c r="HGQ98" s="8"/>
      <c r="HGR98" s="8"/>
      <c r="HGS98" s="8"/>
      <c r="HGT98" s="8"/>
      <c r="HGU98" s="8"/>
      <c r="HGV98" s="8"/>
      <c r="HGW98" s="8"/>
      <c r="HGX98" s="8"/>
      <c r="HGY98" s="8"/>
      <c r="HGZ98" s="8"/>
      <c r="HHA98" s="8"/>
      <c r="HHB98" s="8"/>
      <c r="HHC98" s="8"/>
      <c r="HHD98" s="8"/>
      <c r="HHE98" s="8"/>
      <c r="HHF98" s="8"/>
      <c r="HHG98" s="8"/>
      <c r="HHH98" s="8"/>
      <c r="HHI98" s="8"/>
      <c r="HHJ98" s="8"/>
      <c r="HHK98" s="8"/>
      <c r="HHL98" s="8"/>
      <c r="HHM98" s="8"/>
      <c r="HHN98" s="8"/>
      <c r="HHO98" s="8"/>
      <c r="HHP98" s="8"/>
      <c r="HHQ98" s="8"/>
      <c r="HHR98" s="8"/>
      <c r="HHS98" s="8"/>
      <c r="HHT98" s="8"/>
      <c r="HHU98" s="8"/>
      <c r="HHV98" s="8"/>
      <c r="HHW98" s="8"/>
      <c r="HHX98" s="8"/>
      <c r="HHY98" s="8"/>
      <c r="HHZ98" s="8"/>
      <c r="HIA98" s="8"/>
      <c r="HIB98" s="8"/>
      <c r="HIC98" s="8"/>
      <c r="HID98" s="8"/>
      <c r="HIE98" s="8"/>
      <c r="HIF98" s="8"/>
      <c r="HIG98" s="8"/>
      <c r="HIH98" s="8"/>
      <c r="HII98" s="8"/>
      <c r="HIJ98" s="8"/>
      <c r="HIK98" s="8"/>
      <c r="HIL98" s="8"/>
      <c r="HIM98" s="8"/>
      <c r="HIN98" s="8"/>
      <c r="HIO98" s="8"/>
      <c r="HIP98" s="8"/>
      <c r="HIQ98" s="8"/>
      <c r="HIR98" s="8"/>
      <c r="HIS98" s="8"/>
      <c r="HIT98" s="8"/>
      <c r="HIU98" s="8"/>
      <c r="HIV98" s="8"/>
      <c r="HIW98" s="8"/>
      <c r="HIX98" s="8"/>
      <c r="HIY98" s="8"/>
      <c r="HIZ98" s="8"/>
      <c r="HJA98" s="8"/>
      <c r="HJB98" s="8"/>
      <c r="HJC98" s="8"/>
      <c r="HJD98" s="8"/>
      <c r="HJE98" s="8"/>
      <c r="HJF98" s="8"/>
      <c r="HJG98" s="8"/>
      <c r="HJH98" s="8"/>
      <c r="HJI98" s="8"/>
      <c r="HJJ98" s="8"/>
      <c r="HJK98" s="8"/>
      <c r="HJL98" s="8"/>
      <c r="HJM98" s="8"/>
      <c r="HJN98" s="8"/>
      <c r="HJO98" s="8"/>
      <c r="HJP98" s="8"/>
      <c r="HJQ98" s="8"/>
      <c r="HJR98" s="8"/>
      <c r="HJS98" s="8"/>
      <c r="HJT98" s="8"/>
      <c r="HJU98" s="8"/>
      <c r="HJV98" s="8"/>
      <c r="HJW98" s="8"/>
      <c r="HJX98" s="8"/>
      <c r="HJY98" s="8"/>
      <c r="HJZ98" s="8"/>
      <c r="HKA98" s="8"/>
      <c r="HKB98" s="8"/>
      <c r="HKC98" s="8"/>
      <c r="HKD98" s="8"/>
      <c r="HKE98" s="8"/>
      <c r="HKF98" s="8"/>
      <c r="HKG98" s="8"/>
      <c r="HKH98" s="8"/>
      <c r="HKI98" s="8"/>
      <c r="HKJ98" s="8"/>
      <c r="HKK98" s="8"/>
      <c r="HKL98" s="8"/>
      <c r="HKM98" s="8"/>
      <c r="HKN98" s="8"/>
      <c r="HKO98" s="8"/>
      <c r="HKP98" s="8"/>
      <c r="HKQ98" s="8"/>
      <c r="HKR98" s="8"/>
      <c r="HKS98" s="8"/>
      <c r="HKT98" s="8"/>
      <c r="HKU98" s="8"/>
      <c r="HKV98" s="8"/>
      <c r="HKW98" s="8"/>
      <c r="HKX98" s="8"/>
      <c r="HKY98" s="8"/>
      <c r="HKZ98" s="8"/>
      <c r="HLA98" s="8"/>
      <c r="HLB98" s="8"/>
      <c r="HLC98" s="8"/>
      <c r="HLD98" s="8"/>
      <c r="HLE98" s="8"/>
      <c r="HLF98" s="8"/>
      <c r="HLG98" s="8"/>
      <c r="HLH98" s="8"/>
      <c r="HLI98" s="8"/>
      <c r="HLJ98" s="8"/>
      <c r="HLK98" s="8"/>
      <c r="HLL98" s="8"/>
      <c r="HLM98" s="8"/>
      <c r="HLN98" s="8"/>
      <c r="HLO98" s="8"/>
      <c r="HLP98" s="8"/>
      <c r="HLQ98" s="8"/>
      <c r="HLR98" s="8"/>
      <c r="HLS98" s="8"/>
      <c r="HLT98" s="8"/>
      <c r="HLU98" s="8"/>
      <c r="HLV98" s="8"/>
      <c r="HLW98" s="8"/>
      <c r="HLX98" s="8"/>
      <c r="HLY98" s="8"/>
      <c r="HLZ98" s="8"/>
      <c r="HMA98" s="8"/>
      <c r="HMB98" s="8"/>
      <c r="HMC98" s="8"/>
      <c r="HMD98" s="8"/>
      <c r="HME98" s="8"/>
      <c r="HMF98" s="8"/>
      <c r="HMG98" s="8"/>
      <c r="HMH98" s="8"/>
      <c r="HMI98" s="8"/>
      <c r="HMJ98" s="8"/>
      <c r="HMK98" s="8"/>
      <c r="HML98" s="8"/>
      <c r="HMM98" s="8"/>
      <c r="HMN98" s="8"/>
      <c r="HMO98" s="8"/>
      <c r="HMP98" s="8"/>
      <c r="HMQ98" s="8"/>
      <c r="HMR98" s="8"/>
      <c r="HMS98" s="8"/>
      <c r="HMT98" s="8"/>
      <c r="HMU98" s="8"/>
      <c r="HMV98" s="8"/>
      <c r="HMW98" s="8"/>
      <c r="HMX98" s="8"/>
      <c r="HMY98" s="8"/>
      <c r="HMZ98" s="8"/>
      <c r="HNA98" s="8"/>
      <c r="HNB98" s="8"/>
      <c r="HNC98" s="8"/>
      <c r="HND98" s="8"/>
      <c r="HNE98" s="8"/>
      <c r="HNF98" s="8"/>
      <c r="HNG98" s="8"/>
      <c r="HNH98" s="8"/>
      <c r="HNI98" s="8"/>
      <c r="HNJ98" s="8"/>
      <c r="HNK98" s="8"/>
      <c r="HNL98" s="8"/>
      <c r="HNM98" s="8"/>
      <c r="HNN98" s="8"/>
      <c r="HNO98" s="8"/>
      <c r="HNP98" s="8"/>
      <c r="HNQ98" s="8"/>
      <c r="HNR98" s="8"/>
      <c r="HNS98" s="8"/>
      <c r="HNT98" s="8"/>
      <c r="HNU98" s="8"/>
      <c r="HNV98" s="8"/>
      <c r="HNW98" s="8"/>
      <c r="HNX98" s="8"/>
      <c r="HNY98" s="8"/>
      <c r="HNZ98" s="8"/>
      <c r="HOA98" s="8"/>
      <c r="HOB98" s="8"/>
      <c r="HOC98" s="8"/>
      <c r="HOD98" s="8"/>
      <c r="HOE98" s="8"/>
      <c r="HOF98" s="8"/>
      <c r="HOG98" s="8"/>
      <c r="HOH98" s="8"/>
      <c r="HOI98" s="8"/>
      <c r="HOJ98" s="8"/>
      <c r="HOK98" s="8"/>
      <c r="HOL98" s="8"/>
      <c r="HOM98" s="8"/>
      <c r="HON98" s="8"/>
      <c r="HOO98" s="8"/>
      <c r="HOP98" s="8"/>
      <c r="HOQ98" s="8"/>
      <c r="HOR98" s="8"/>
      <c r="HOS98" s="8"/>
      <c r="HOT98" s="8"/>
      <c r="HOU98" s="8"/>
      <c r="HOV98" s="8"/>
      <c r="HOW98" s="8"/>
      <c r="HOX98" s="8"/>
      <c r="HOY98" s="8"/>
      <c r="HOZ98" s="8"/>
      <c r="HPA98" s="8"/>
      <c r="HPB98" s="8"/>
      <c r="HPC98" s="8"/>
      <c r="HPD98" s="8"/>
      <c r="HPE98" s="8"/>
      <c r="HPF98" s="8"/>
      <c r="HPG98" s="8"/>
      <c r="HPH98" s="8"/>
      <c r="HPI98" s="8"/>
      <c r="HPJ98" s="8"/>
      <c r="HPK98" s="8"/>
      <c r="HPL98" s="8"/>
      <c r="HPM98" s="8"/>
      <c r="HPN98" s="8"/>
      <c r="HPO98" s="8"/>
      <c r="HPP98" s="8"/>
      <c r="HPQ98" s="8"/>
      <c r="HPR98" s="8"/>
      <c r="HPS98" s="8"/>
      <c r="HPT98" s="8"/>
      <c r="HPU98" s="8"/>
      <c r="HPV98" s="8"/>
      <c r="HPW98" s="8"/>
      <c r="HPX98" s="8"/>
      <c r="HPY98" s="8"/>
      <c r="HPZ98" s="8"/>
      <c r="HQA98" s="8"/>
      <c r="HQB98" s="8"/>
      <c r="HQC98" s="8"/>
      <c r="HQD98" s="8"/>
      <c r="HQE98" s="8"/>
      <c r="HQF98" s="8"/>
      <c r="HQG98" s="8"/>
      <c r="HQH98" s="8"/>
      <c r="HQI98" s="8"/>
      <c r="HQJ98" s="8"/>
      <c r="HQK98" s="8"/>
      <c r="HQL98" s="8"/>
      <c r="HQM98" s="8"/>
      <c r="HQN98" s="8"/>
      <c r="HQO98" s="8"/>
      <c r="HQP98" s="8"/>
      <c r="HQQ98" s="8"/>
      <c r="HQR98" s="8"/>
      <c r="HQS98" s="8"/>
      <c r="HQT98" s="8"/>
      <c r="HQU98" s="8"/>
      <c r="HQV98" s="8"/>
      <c r="HQW98" s="8"/>
      <c r="HQX98" s="8"/>
      <c r="HQY98" s="8"/>
      <c r="HQZ98" s="8"/>
      <c r="HRA98" s="8"/>
      <c r="HRB98" s="8"/>
      <c r="HRC98" s="8"/>
      <c r="HRD98" s="8"/>
      <c r="HRE98" s="8"/>
      <c r="HRF98" s="8"/>
      <c r="HRG98" s="8"/>
      <c r="HRH98" s="8"/>
      <c r="HRI98" s="8"/>
      <c r="HRJ98" s="8"/>
      <c r="HRK98" s="8"/>
      <c r="HRL98" s="8"/>
      <c r="HRM98" s="8"/>
      <c r="HRN98" s="8"/>
      <c r="HRO98" s="8"/>
      <c r="HRP98" s="8"/>
      <c r="HRQ98" s="8"/>
      <c r="HRR98" s="8"/>
      <c r="HRS98" s="8"/>
      <c r="HRT98" s="8"/>
      <c r="HRU98" s="8"/>
      <c r="HRV98" s="8"/>
      <c r="HRW98" s="8"/>
      <c r="HRX98" s="8"/>
      <c r="HRY98" s="8"/>
      <c r="HRZ98" s="8"/>
      <c r="HSA98" s="8"/>
      <c r="HSB98" s="8"/>
      <c r="HSC98" s="8"/>
      <c r="HSD98" s="8"/>
      <c r="HSE98" s="8"/>
      <c r="HSF98" s="8"/>
      <c r="HSG98" s="8"/>
      <c r="HSH98" s="8"/>
      <c r="HSI98" s="8"/>
      <c r="HSJ98" s="8"/>
      <c r="HSK98" s="8"/>
      <c r="HSL98" s="8"/>
      <c r="HSM98" s="8"/>
      <c r="HSN98" s="8"/>
      <c r="HSO98" s="8"/>
      <c r="HSP98" s="8"/>
      <c r="HSQ98" s="8"/>
      <c r="HSR98" s="8"/>
      <c r="HSS98" s="8"/>
      <c r="HST98" s="8"/>
      <c r="HSU98" s="8"/>
      <c r="HSV98" s="8"/>
      <c r="HSW98" s="8"/>
      <c r="HSX98" s="8"/>
      <c r="HSY98" s="8"/>
      <c r="HSZ98" s="8"/>
      <c r="HTA98" s="8"/>
      <c r="HTB98" s="8"/>
      <c r="HTC98" s="8"/>
      <c r="HTD98" s="8"/>
      <c r="HTE98" s="8"/>
      <c r="HTF98" s="8"/>
      <c r="HTG98" s="8"/>
      <c r="HTH98" s="8"/>
      <c r="HTI98" s="8"/>
      <c r="HTJ98" s="8"/>
      <c r="HTK98" s="8"/>
      <c r="HTL98" s="8"/>
      <c r="HTM98" s="8"/>
      <c r="HTN98" s="8"/>
      <c r="HTO98" s="8"/>
      <c r="HTP98" s="8"/>
      <c r="HTQ98" s="8"/>
      <c r="HTR98" s="8"/>
      <c r="HTS98" s="8"/>
      <c r="HTT98" s="8"/>
      <c r="HTU98" s="8"/>
      <c r="HTV98" s="8"/>
      <c r="HTW98" s="8"/>
      <c r="HTX98" s="8"/>
      <c r="HTY98" s="8"/>
      <c r="HTZ98" s="8"/>
      <c r="HUA98" s="8"/>
      <c r="HUB98" s="8"/>
      <c r="HUC98" s="8"/>
      <c r="HUD98" s="8"/>
      <c r="HUE98" s="8"/>
      <c r="HUF98" s="8"/>
      <c r="HUG98" s="8"/>
      <c r="HUH98" s="8"/>
      <c r="HUI98" s="8"/>
      <c r="HUJ98" s="8"/>
      <c r="HUK98" s="8"/>
      <c r="HUL98" s="8"/>
      <c r="HUM98" s="8"/>
      <c r="HUN98" s="8"/>
      <c r="HUO98" s="8"/>
      <c r="HUP98" s="8"/>
      <c r="HUQ98" s="8"/>
      <c r="HUR98" s="8"/>
      <c r="HUS98" s="8"/>
      <c r="HUT98" s="8"/>
      <c r="HUU98" s="8"/>
      <c r="HUV98" s="8"/>
      <c r="HUW98" s="8"/>
      <c r="HUX98" s="8"/>
      <c r="HUY98" s="8"/>
      <c r="HUZ98" s="8"/>
      <c r="HVA98" s="8"/>
      <c r="HVB98" s="8"/>
      <c r="HVC98" s="8"/>
      <c r="HVD98" s="8"/>
      <c r="HVE98" s="8"/>
      <c r="HVF98" s="8"/>
      <c r="HVG98" s="8"/>
      <c r="HVH98" s="8"/>
      <c r="HVI98" s="8"/>
      <c r="HVJ98" s="8"/>
      <c r="HVK98" s="8"/>
      <c r="HVL98" s="8"/>
      <c r="HVM98" s="8"/>
      <c r="HVN98" s="8"/>
      <c r="HVO98" s="8"/>
      <c r="HVP98" s="8"/>
      <c r="HVQ98" s="8"/>
      <c r="HVR98" s="8"/>
      <c r="HVS98" s="8"/>
      <c r="HVT98" s="8"/>
      <c r="HVU98" s="8"/>
      <c r="HVV98" s="8"/>
      <c r="HVW98" s="8"/>
      <c r="HVX98" s="8"/>
      <c r="HVY98" s="8"/>
      <c r="HVZ98" s="8"/>
      <c r="HWA98" s="8"/>
      <c r="HWB98" s="8"/>
      <c r="HWC98" s="8"/>
      <c r="HWD98" s="8"/>
      <c r="HWE98" s="8"/>
      <c r="HWF98" s="8"/>
      <c r="HWG98" s="8"/>
      <c r="HWH98" s="8"/>
      <c r="HWI98" s="8"/>
      <c r="HWJ98" s="8"/>
      <c r="HWK98" s="8"/>
      <c r="HWL98" s="8"/>
      <c r="HWM98" s="8"/>
      <c r="HWN98" s="8"/>
      <c r="HWO98" s="8"/>
      <c r="HWP98" s="8"/>
      <c r="HWQ98" s="8"/>
      <c r="HWR98" s="8"/>
      <c r="HWS98" s="8"/>
      <c r="HWT98" s="8"/>
      <c r="HWU98" s="8"/>
      <c r="HWV98" s="8"/>
      <c r="HWW98" s="8"/>
      <c r="HWX98" s="8"/>
      <c r="HWY98" s="8"/>
      <c r="HWZ98" s="8"/>
      <c r="HXA98" s="8"/>
      <c r="HXB98" s="8"/>
      <c r="HXC98" s="8"/>
      <c r="HXD98" s="8"/>
      <c r="HXE98" s="8"/>
      <c r="HXF98" s="8"/>
      <c r="HXG98" s="8"/>
      <c r="HXH98" s="8"/>
      <c r="HXI98" s="8"/>
      <c r="HXJ98" s="8"/>
      <c r="HXK98" s="8"/>
      <c r="HXL98" s="8"/>
      <c r="HXM98" s="8"/>
      <c r="HXN98" s="8"/>
      <c r="HXO98" s="8"/>
      <c r="HXP98" s="8"/>
      <c r="HXQ98" s="8"/>
      <c r="HXR98" s="8"/>
      <c r="HXS98" s="8"/>
      <c r="HXT98" s="8"/>
      <c r="HXU98" s="8"/>
      <c r="HXV98" s="8"/>
      <c r="HXW98" s="8"/>
      <c r="HXX98" s="8"/>
      <c r="HXY98" s="8"/>
      <c r="HXZ98" s="8"/>
      <c r="HYA98" s="8"/>
      <c r="HYB98" s="8"/>
      <c r="HYC98" s="8"/>
      <c r="HYD98" s="8"/>
      <c r="HYE98" s="8"/>
      <c r="HYF98" s="8"/>
      <c r="HYG98" s="8"/>
      <c r="HYH98" s="8"/>
      <c r="HYI98" s="8"/>
      <c r="HYJ98" s="8"/>
      <c r="HYK98" s="8"/>
      <c r="HYL98" s="8"/>
      <c r="HYM98" s="8"/>
      <c r="HYN98" s="8"/>
      <c r="HYO98" s="8"/>
      <c r="HYP98" s="8"/>
      <c r="HYQ98" s="8"/>
      <c r="HYR98" s="8"/>
      <c r="HYS98" s="8"/>
      <c r="HYT98" s="8"/>
      <c r="HYU98" s="8"/>
      <c r="HYV98" s="8"/>
      <c r="HYW98" s="8"/>
      <c r="HYX98" s="8"/>
      <c r="HYY98" s="8"/>
      <c r="HYZ98" s="8"/>
      <c r="HZA98" s="8"/>
      <c r="HZB98" s="8"/>
      <c r="HZC98" s="8"/>
      <c r="HZD98" s="8"/>
      <c r="HZE98" s="8"/>
      <c r="HZF98" s="8"/>
      <c r="HZG98" s="8"/>
      <c r="HZH98" s="8"/>
      <c r="HZI98" s="8"/>
      <c r="HZJ98" s="8"/>
      <c r="HZK98" s="8"/>
      <c r="HZL98" s="8"/>
      <c r="HZM98" s="8"/>
      <c r="HZN98" s="8"/>
      <c r="HZO98" s="8"/>
      <c r="HZP98" s="8"/>
      <c r="HZQ98" s="8"/>
      <c r="HZR98" s="8"/>
      <c r="HZS98" s="8"/>
      <c r="HZT98" s="8"/>
      <c r="HZU98" s="8"/>
      <c r="HZV98" s="8"/>
      <c r="HZW98" s="8"/>
      <c r="HZX98" s="8"/>
      <c r="HZY98" s="8"/>
      <c r="HZZ98" s="8"/>
      <c r="IAA98" s="8"/>
      <c r="IAB98" s="8"/>
      <c r="IAC98" s="8"/>
      <c r="IAD98" s="8"/>
      <c r="IAE98" s="8"/>
      <c r="IAF98" s="8"/>
      <c r="IAG98" s="8"/>
      <c r="IAH98" s="8"/>
      <c r="IAI98" s="8"/>
      <c r="IAJ98" s="8"/>
      <c r="IAK98" s="8"/>
      <c r="IAL98" s="8"/>
      <c r="IAM98" s="8"/>
      <c r="IAN98" s="8"/>
      <c r="IAO98" s="8"/>
      <c r="IAP98" s="8"/>
      <c r="IAQ98" s="8"/>
      <c r="IAR98" s="8"/>
      <c r="IAS98" s="8"/>
      <c r="IAT98" s="8"/>
      <c r="IAU98" s="8"/>
      <c r="IAV98" s="8"/>
      <c r="IAW98" s="8"/>
      <c r="IAX98" s="8"/>
      <c r="IAY98" s="8"/>
      <c r="IAZ98" s="8"/>
      <c r="IBA98" s="8"/>
      <c r="IBB98" s="8"/>
      <c r="IBC98" s="8"/>
      <c r="IBD98" s="8"/>
      <c r="IBE98" s="8"/>
      <c r="IBF98" s="8"/>
      <c r="IBG98" s="8"/>
      <c r="IBH98" s="8"/>
      <c r="IBI98" s="8"/>
      <c r="IBJ98" s="8"/>
      <c r="IBK98" s="8"/>
      <c r="IBL98" s="8"/>
      <c r="IBM98" s="8"/>
      <c r="IBN98" s="8"/>
      <c r="IBO98" s="8"/>
      <c r="IBP98" s="8"/>
      <c r="IBQ98" s="8"/>
      <c r="IBR98" s="8"/>
      <c r="IBS98" s="8"/>
      <c r="IBT98" s="8"/>
      <c r="IBU98" s="8"/>
      <c r="IBV98" s="8"/>
      <c r="IBW98" s="8"/>
      <c r="IBX98" s="8"/>
      <c r="IBY98" s="8"/>
      <c r="IBZ98" s="8"/>
      <c r="ICA98" s="8"/>
      <c r="ICB98" s="8"/>
      <c r="ICC98" s="8"/>
      <c r="ICD98" s="8"/>
      <c r="ICE98" s="8"/>
      <c r="ICF98" s="8"/>
      <c r="ICG98" s="8"/>
      <c r="ICH98" s="8"/>
      <c r="ICI98" s="8"/>
      <c r="ICJ98" s="8"/>
      <c r="ICK98" s="8"/>
      <c r="ICL98" s="8"/>
      <c r="ICM98" s="8"/>
      <c r="ICN98" s="8"/>
      <c r="ICO98" s="8"/>
      <c r="ICP98" s="8"/>
      <c r="ICQ98" s="8"/>
      <c r="ICR98" s="8"/>
      <c r="ICS98" s="8"/>
      <c r="ICT98" s="8"/>
      <c r="ICU98" s="8"/>
      <c r="ICV98" s="8"/>
      <c r="ICW98" s="8"/>
      <c r="ICX98" s="8"/>
      <c r="ICY98" s="8"/>
      <c r="ICZ98" s="8"/>
      <c r="IDA98" s="8"/>
      <c r="IDB98" s="8"/>
      <c r="IDC98" s="8"/>
      <c r="IDD98" s="8"/>
      <c r="IDE98" s="8"/>
      <c r="IDF98" s="8"/>
      <c r="IDG98" s="8"/>
      <c r="IDH98" s="8"/>
      <c r="IDI98" s="8"/>
      <c r="IDJ98" s="8"/>
      <c r="IDK98" s="8"/>
      <c r="IDL98" s="8"/>
      <c r="IDM98" s="8"/>
      <c r="IDN98" s="8"/>
      <c r="IDO98" s="8"/>
      <c r="IDP98" s="8"/>
      <c r="IDQ98" s="8"/>
      <c r="IDR98" s="8"/>
      <c r="IDS98" s="8"/>
      <c r="IDT98" s="8"/>
      <c r="IDU98" s="8"/>
      <c r="IDV98" s="8"/>
      <c r="IDW98" s="8"/>
      <c r="IDX98" s="8"/>
      <c r="IDY98" s="8"/>
      <c r="IDZ98" s="8"/>
      <c r="IEA98" s="8"/>
      <c r="IEB98" s="8"/>
      <c r="IEC98" s="8"/>
      <c r="IED98" s="8"/>
      <c r="IEE98" s="8"/>
      <c r="IEF98" s="8"/>
      <c r="IEG98" s="8"/>
      <c r="IEH98" s="8"/>
      <c r="IEI98" s="8"/>
      <c r="IEJ98" s="8"/>
      <c r="IEK98" s="8"/>
      <c r="IEL98" s="8"/>
      <c r="IEM98" s="8"/>
      <c r="IEN98" s="8"/>
      <c r="IEO98" s="8"/>
      <c r="IEP98" s="8"/>
      <c r="IEQ98" s="8"/>
      <c r="IER98" s="8"/>
      <c r="IES98" s="8"/>
      <c r="IET98" s="8"/>
      <c r="IEU98" s="8"/>
      <c r="IEV98" s="8"/>
      <c r="IEW98" s="8"/>
      <c r="IEX98" s="8"/>
      <c r="IEY98" s="8"/>
      <c r="IEZ98" s="8"/>
      <c r="IFA98" s="8"/>
      <c r="IFB98" s="8"/>
      <c r="IFC98" s="8"/>
      <c r="IFD98" s="8"/>
      <c r="IFE98" s="8"/>
      <c r="IFF98" s="8"/>
      <c r="IFG98" s="8"/>
      <c r="IFH98" s="8"/>
      <c r="IFI98" s="8"/>
      <c r="IFJ98" s="8"/>
      <c r="IFK98" s="8"/>
      <c r="IFL98" s="8"/>
      <c r="IFM98" s="8"/>
      <c r="IFN98" s="8"/>
      <c r="IFO98" s="8"/>
      <c r="IFP98" s="8"/>
      <c r="IFQ98" s="8"/>
      <c r="IFR98" s="8"/>
      <c r="IFS98" s="8"/>
      <c r="IFT98" s="8"/>
      <c r="IFU98" s="8"/>
      <c r="IFV98" s="8"/>
      <c r="IFW98" s="8"/>
      <c r="IFX98" s="8"/>
      <c r="IFY98" s="8"/>
      <c r="IFZ98" s="8"/>
      <c r="IGA98" s="8"/>
      <c r="IGB98" s="8"/>
      <c r="IGC98" s="8"/>
      <c r="IGD98" s="8"/>
      <c r="IGE98" s="8"/>
      <c r="IGF98" s="8"/>
      <c r="IGG98" s="8"/>
      <c r="IGH98" s="8"/>
      <c r="IGI98" s="8"/>
      <c r="IGJ98" s="8"/>
      <c r="IGK98" s="8"/>
      <c r="IGL98" s="8"/>
      <c r="IGM98" s="8"/>
      <c r="IGN98" s="8"/>
      <c r="IGO98" s="8"/>
      <c r="IGP98" s="8"/>
      <c r="IGQ98" s="8"/>
      <c r="IGR98" s="8"/>
      <c r="IGS98" s="8"/>
      <c r="IGT98" s="8"/>
      <c r="IGU98" s="8"/>
      <c r="IGV98" s="8"/>
      <c r="IGW98" s="8"/>
      <c r="IGX98" s="8"/>
      <c r="IGY98" s="8"/>
      <c r="IGZ98" s="8"/>
      <c r="IHA98" s="8"/>
      <c r="IHB98" s="8"/>
      <c r="IHC98" s="8"/>
      <c r="IHD98" s="8"/>
      <c r="IHE98" s="8"/>
      <c r="IHF98" s="8"/>
      <c r="IHG98" s="8"/>
      <c r="IHH98" s="8"/>
      <c r="IHI98" s="8"/>
      <c r="IHJ98" s="8"/>
      <c r="IHK98" s="8"/>
      <c r="IHL98" s="8"/>
      <c r="IHM98" s="8"/>
      <c r="IHN98" s="8"/>
      <c r="IHO98" s="8"/>
      <c r="IHP98" s="8"/>
      <c r="IHQ98" s="8"/>
      <c r="IHR98" s="8"/>
      <c r="IHS98" s="8"/>
      <c r="IHT98" s="8"/>
      <c r="IHU98" s="8"/>
      <c r="IHV98" s="8"/>
      <c r="IHW98" s="8"/>
      <c r="IHX98" s="8"/>
      <c r="IHY98" s="8"/>
      <c r="IHZ98" s="8"/>
      <c r="IIA98" s="8"/>
      <c r="IIB98" s="8"/>
      <c r="IIC98" s="8"/>
      <c r="IID98" s="8"/>
      <c r="IIE98" s="8"/>
      <c r="IIF98" s="8"/>
      <c r="IIG98" s="8"/>
      <c r="IIH98" s="8"/>
      <c r="III98" s="8"/>
      <c r="IIJ98" s="8"/>
      <c r="IIK98" s="8"/>
      <c r="IIL98" s="8"/>
      <c r="IIM98" s="8"/>
      <c r="IIN98" s="8"/>
      <c r="IIO98" s="8"/>
      <c r="IIP98" s="8"/>
      <c r="IIQ98" s="8"/>
      <c r="IIR98" s="8"/>
      <c r="IIS98" s="8"/>
      <c r="IIT98" s="8"/>
      <c r="IIU98" s="8"/>
      <c r="IIV98" s="8"/>
      <c r="IIW98" s="8"/>
      <c r="IIX98" s="8"/>
      <c r="IIY98" s="8"/>
      <c r="IIZ98" s="8"/>
      <c r="IJA98" s="8"/>
      <c r="IJB98" s="8"/>
      <c r="IJC98" s="8"/>
      <c r="IJD98" s="8"/>
      <c r="IJE98" s="8"/>
      <c r="IJF98" s="8"/>
      <c r="IJG98" s="8"/>
      <c r="IJH98" s="8"/>
      <c r="IJI98" s="8"/>
      <c r="IJJ98" s="8"/>
      <c r="IJK98" s="8"/>
      <c r="IJL98" s="8"/>
      <c r="IJM98" s="8"/>
      <c r="IJN98" s="8"/>
      <c r="IJO98" s="8"/>
      <c r="IJP98" s="8"/>
      <c r="IJQ98" s="8"/>
      <c r="IJR98" s="8"/>
      <c r="IJS98" s="8"/>
      <c r="IJT98" s="8"/>
      <c r="IJU98" s="8"/>
      <c r="IJV98" s="8"/>
      <c r="IJW98" s="8"/>
      <c r="IJX98" s="8"/>
      <c r="IJY98" s="8"/>
      <c r="IJZ98" s="8"/>
      <c r="IKA98" s="8"/>
      <c r="IKB98" s="8"/>
      <c r="IKC98" s="8"/>
      <c r="IKD98" s="8"/>
      <c r="IKE98" s="8"/>
      <c r="IKF98" s="8"/>
      <c r="IKG98" s="8"/>
      <c r="IKH98" s="8"/>
      <c r="IKI98" s="8"/>
      <c r="IKJ98" s="8"/>
      <c r="IKK98" s="8"/>
      <c r="IKL98" s="8"/>
      <c r="IKM98" s="8"/>
      <c r="IKN98" s="8"/>
      <c r="IKO98" s="8"/>
      <c r="IKP98" s="8"/>
      <c r="IKQ98" s="8"/>
      <c r="IKR98" s="8"/>
      <c r="IKS98" s="8"/>
      <c r="IKT98" s="8"/>
      <c r="IKU98" s="8"/>
      <c r="IKV98" s="8"/>
      <c r="IKW98" s="8"/>
      <c r="IKX98" s="8"/>
      <c r="IKY98" s="8"/>
      <c r="IKZ98" s="8"/>
      <c r="ILA98" s="8"/>
      <c r="ILB98" s="8"/>
      <c r="ILC98" s="8"/>
      <c r="ILD98" s="8"/>
      <c r="ILE98" s="8"/>
      <c r="ILF98" s="8"/>
      <c r="ILG98" s="8"/>
      <c r="ILH98" s="8"/>
      <c r="ILI98" s="8"/>
      <c r="ILJ98" s="8"/>
      <c r="ILK98" s="8"/>
      <c r="ILL98" s="8"/>
      <c r="ILM98" s="8"/>
      <c r="ILN98" s="8"/>
      <c r="ILO98" s="8"/>
      <c r="ILP98" s="8"/>
      <c r="ILQ98" s="8"/>
      <c r="ILR98" s="8"/>
      <c r="ILS98" s="8"/>
      <c r="ILT98" s="8"/>
      <c r="ILU98" s="8"/>
      <c r="ILV98" s="8"/>
      <c r="ILW98" s="8"/>
      <c r="ILX98" s="8"/>
      <c r="ILY98" s="8"/>
      <c r="ILZ98" s="8"/>
      <c r="IMA98" s="8"/>
      <c r="IMB98" s="8"/>
      <c r="IMC98" s="8"/>
      <c r="IMD98" s="8"/>
      <c r="IME98" s="8"/>
      <c r="IMF98" s="8"/>
      <c r="IMG98" s="8"/>
      <c r="IMH98" s="8"/>
      <c r="IMI98" s="8"/>
      <c r="IMJ98" s="8"/>
      <c r="IMK98" s="8"/>
      <c r="IML98" s="8"/>
      <c r="IMM98" s="8"/>
      <c r="IMN98" s="8"/>
      <c r="IMO98" s="8"/>
      <c r="IMP98" s="8"/>
      <c r="IMQ98" s="8"/>
      <c r="IMR98" s="8"/>
      <c r="IMS98" s="8"/>
      <c r="IMT98" s="8"/>
      <c r="IMU98" s="8"/>
      <c r="IMV98" s="8"/>
      <c r="IMW98" s="8"/>
      <c r="IMX98" s="8"/>
      <c r="IMY98" s="8"/>
      <c r="IMZ98" s="8"/>
      <c r="INA98" s="8"/>
      <c r="INB98" s="8"/>
      <c r="INC98" s="8"/>
      <c r="IND98" s="8"/>
      <c r="INE98" s="8"/>
      <c r="INF98" s="8"/>
      <c r="ING98" s="8"/>
      <c r="INH98" s="8"/>
      <c r="INI98" s="8"/>
      <c r="INJ98" s="8"/>
      <c r="INK98" s="8"/>
      <c r="INL98" s="8"/>
      <c r="INM98" s="8"/>
      <c r="INN98" s="8"/>
      <c r="INO98" s="8"/>
      <c r="INP98" s="8"/>
      <c r="INQ98" s="8"/>
      <c r="INR98" s="8"/>
      <c r="INS98" s="8"/>
      <c r="INT98" s="8"/>
      <c r="INU98" s="8"/>
      <c r="INV98" s="8"/>
      <c r="INW98" s="8"/>
      <c r="INX98" s="8"/>
      <c r="INY98" s="8"/>
      <c r="INZ98" s="8"/>
      <c r="IOA98" s="8"/>
      <c r="IOB98" s="8"/>
      <c r="IOC98" s="8"/>
      <c r="IOD98" s="8"/>
      <c r="IOE98" s="8"/>
      <c r="IOF98" s="8"/>
      <c r="IOG98" s="8"/>
      <c r="IOH98" s="8"/>
      <c r="IOI98" s="8"/>
      <c r="IOJ98" s="8"/>
      <c r="IOK98" s="8"/>
      <c r="IOL98" s="8"/>
      <c r="IOM98" s="8"/>
      <c r="ION98" s="8"/>
      <c r="IOO98" s="8"/>
      <c r="IOP98" s="8"/>
      <c r="IOQ98" s="8"/>
      <c r="IOR98" s="8"/>
      <c r="IOS98" s="8"/>
      <c r="IOT98" s="8"/>
      <c r="IOU98" s="8"/>
      <c r="IOV98" s="8"/>
      <c r="IOW98" s="8"/>
      <c r="IOX98" s="8"/>
      <c r="IOY98" s="8"/>
      <c r="IOZ98" s="8"/>
      <c r="IPA98" s="8"/>
      <c r="IPB98" s="8"/>
      <c r="IPC98" s="8"/>
      <c r="IPD98" s="8"/>
      <c r="IPE98" s="8"/>
      <c r="IPF98" s="8"/>
      <c r="IPG98" s="8"/>
      <c r="IPH98" s="8"/>
      <c r="IPI98" s="8"/>
      <c r="IPJ98" s="8"/>
      <c r="IPK98" s="8"/>
      <c r="IPL98" s="8"/>
      <c r="IPM98" s="8"/>
      <c r="IPN98" s="8"/>
      <c r="IPO98" s="8"/>
      <c r="IPP98" s="8"/>
      <c r="IPQ98" s="8"/>
      <c r="IPR98" s="8"/>
      <c r="IPS98" s="8"/>
      <c r="IPT98" s="8"/>
      <c r="IPU98" s="8"/>
      <c r="IPV98" s="8"/>
      <c r="IPW98" s="8"/>
      <c r="IPX98" s="8"/>
      <c r="IPY98" s="8"/>
      <c r="IPZ98" s="8"/>
      <c r="IQA98" s="8"/>
      <c r="IQB98" s="8"/>
      <c r="IQC98" s="8"/>
      <c r="IQD98" s="8"/>
      <c r="IQE98" s="8"/>
      <c r="IQF98" s="8"/>
      <c r="IQG98" s="8"/>
      <c r="IQH98" s="8"/>
      <c r="IQI98" s="8"/>
      <c r="IQJ98" s="8"/>
      <c r="IQK98" s="8"/>
      <c r="IQL98" s="8"/>
      <c r="IQM98" s="8"/>
      <c r="IQN98" s="8"/>
      <c r="IQO98" s="8"/>
      <c r="IQP98" s="8"/>
      <c r="IQQ98" s="8"/>
      <c r="IQR98" s="8"/>
      <c r="IQS98" s="8"/>
      <c r="IQT98" s="8"/>
      <c r="IQU98" s="8"/>
      <c r="IQV98" s="8"/>
      <c r="IQW98" s="8"/>
      <c r="IQX98" s="8"/>
      <c r="IQY98" s="8"/>
      <c r="IQZ98" s="8"/>
      <c r="IRA98" s="8"/>
      <c r="IRB98" s="8"/>
      <c r="IRC98" s="8"/>
      <c r="IRD98" s="8"/>
      <c r="IRE98" s="8"/>
      <c r="IRF98" s="8"/>
      <c r="IRG98" s="8"/>
      <c r="IRH98" s="8"/>
      <c r="IRI98" s="8"/>
      <c r="IRJ98" s="8"/>
      <c r="IRK98" s="8"/>
      <c r="IRL98" s="8"/>
      <c r="IRM98" s="8"/>
      <c r="IRN98" s="8"/>
      <c r="IRO98" s="8"/>
      <c r="IRP98" s="8"/>
      <c r="IRQ98" s="8"/>
      <c r="IRR98" s="8"/>
      <c r="IRS98" s="8"/>
      <c r="IRT98" s="8"/>
      <c r="IRU98" s="8"/>
      <c r="IRV98" s="8"/>
      <c r="IRW98" s="8"/>
      <c r="IRX98" s="8"/>
      <c r="IRY98" s="8"/>
      <c r="IRZ98" s="8"/>
      <c r="ISA98" s="8"/>
      <c r="ISB98" s="8"/>
      <c r="ISC98" s="8"/>
      <c r="ISD98" s="8"/>
      <c r="ISE98" s="8"/>
      <c r="ISF98" s="8"/>
      <c r="ISG98" s="8"/>
      <c r="ISH98" s="8"/>
      <c r="ISI98" s="8"/>
      <c r="ISJ98" s="8"/>
      <c r="ISK98" s="8"/>
      <c r="ISL98" s="8"/>
      <c r="ISM98" s="8"/>
      <c r="ISN98" s="8"/>
      <c r="ISO98" s="8"/>
      <c r="ISP98" s="8"/>
      <c r="ISQ98" s="8"/>
      <c r="ISR98" s="8"/>
      <c r="ISS98" s="8"/>
      <c r="IST98" s="8"/>
      <c r="ISU98" s="8"/>
      <c r="ISV98" s="8"/>
      <c r="ISW98" s="8"/>
      <c r="ISX98" s="8"/>
      <c r="ISY98" s="8"/>
      <c r="ISZ98" s="8"/>
      <c r="ITA98" s="8"/>
      <c r="ITB98" s="8"/>
      <c r="ITC98" s="8"/>
      <c r="ITD98" s="8"/>
      <c r="ITE98" s="8"/>
      <c r="ITF98" s="8"/>
      <c r="ITG98" s="8"/>
      <c r="ITH98" s="8"/>
      <c r="ITI98" s="8"/>
      <c r="ITJ98" s="8"/>
      <c r="ITK98" s="8"/>
      <c r="ITL98" s="8"/>
      <c r="ITM98" s="8"/>
      <c r="ITN98" s="8"/>
      <c r="ITO98" s="8"/>
      <c r="ITP98" s="8"/>
      <c r="ITQ98" s="8"/>
      <c r="ITR98" s="8"/>
      <c r="ITS98" s="8"/>
      <c r="ITT98" s="8"/>
      <c r="ITU98" s="8"/>
      <c r="ITV98" s="8"/>
      <c r="ITW98" s="8"/>
      <c r="ITX98" s="8"/>
      <c r="ITY98" s="8"/>
      <c r="ITZ98" s="8"/>
      <c r="IUA98" s="8"/>
      <c r="IUB98" s="8"/>
      <c r="IUC98" s="8"/>
      <c r="IUD98" s="8"/>
      <c r="IUE98" s="8"/>
      <c r="IUF98" s="8"/>
      <c r="IUG98" s="8"/>
      <c r="IUH98" s="8"/>
      <c r="IUI98" s="8"/>
      <c r="IUJ98" s="8"/>
      <c r="IUK98" s="8"/>
      <c r="IUL98" s="8"/>
      <c r="IUM98" s="8"/>
      <c r="IUN98" s="8"/>
      <c r="IUO98" s="8"/>
      <c r="IUP98" s="8"/>
      <c r="IUQ98" s="8"/>
      <c r="IUR98" s="8"/>
      <c r="IUS98" s="8"/>
      <c r="IUT98" s="8"/>
      <c r="IUU98" s="8"/>
      <c r="IUV98" s="8"/>
      <c r="IUW98" s="8"/>
      <c r="IUX98" s="8"/>
      <c r="IUY98" s="8"/>
      <c r="IUZ98" s="8"/>
      <c r="IVA98" s="8"/>
      <c r="IVB98" s="8"/>
      <c r="IVC98" s="8"/>
      <c r="IVD98" s="8"/>
      <c r="IVE98" s="8"/>
      <c r="IVF98" s="8"/>
      <c r="IVG98" s="8"/>
      <c r="IVH98" s="8"/>
      <c r="IVI98" s="8"/>
      <c r="IVJ98" s="8"/>
      <c r="IVK98" s="8"/>
      <c r="IVL98" s="8"/>
      <c r="IVM98" s="8"/>
      <c r="IVN98" s="8"/>
      <c r="IVO98" s="8"/>
      <c r="IVP98" s="8"/>
      <c r="IVQ98" s="8"/>
      <c r="IVR98" s="8"/>
      <c r="IVS98" s="8"/>
      <c r="IVT98" s="8"/>
      <c r="IVU98" s="8"/>
      <c r="IVV98" s="8"/>
      <c r="IVW98" s="8"/>
      <c r="IVX98" s="8"/>
      <c r="IVY98" s="8"/>
      <c r="IVZ98" s="8"/>
      <c r="IWA98" s="8"/>
      <c r="IWB98" s="8"/>
      <c r="IWC98" s="8"/>
      <c r="IWD98" s="8"/>
      <c r="IWE98" s="8"/>
      <c r="IWF98" s="8"/>
      <c r="IWG98" s="8"/>
      <c r="IWH98" s="8"/>
      <c r="IWI98" s="8"/>
      <c r="IWJ98" s="8"/>
      <c r="IWK98" s="8"/>
      <c r="IWL98" s="8"/>
      <c r="IWM98" s="8"/>
      <c r="IWN98" s="8"/>
      <c r="IWO98" s="8"/>
      <c r="IWP98" s="8"/>
      <c r="IWQ98" s="8"/>
      <c r="IWR98" s="8"/>
      <c r="IWS98" s="8"/>
      <c r="IWT98" s="8"/>
      <c r="IWU98" s="8"/>
      <c r="IWV98" s="8"/>
      <c r="IWW98" s="8"/>
      <c r="IWX98" s="8"/>
      <c r="IWY98" s="8"/>
      <c r="IWZ98" s="8"/>
      <c r="IXA98" s="8"/>
      <c r="IXB98" s="8"/>
      <c r="IXC98" s="8"/>
      <c r="IXD98" s="8"/>
      <c r="IXE98" s="8"/>
      <c r="IXF98" s="8"/>
      <c r="IXG98" s="8"/>
      <c r="IXH98" s="8"/>
      <c r="IXI98" s="8"/>
      <c r="IXJ98" s="8"/>
      <c r="IXK98" s="8"/>
      <c r="IXL98" s="8"/>
      <c r="IXM98" s="8"/>
      <c r="IXN98" s="8"/>
      <c r="IXO98" s="8"/>
      <c r="IXP98" s="8"/>
      <c r="IXQ98" s="8"/>
      <c r="IXR98" s="8"/>
      <c r="IXS98" s="8"/>
      <c r="IXT98" s="8"/>
      <c r="IXU98" s="8"/>
      <c r="IXV98" s="8"/>
      <c r="IXW98" s="8"/>
      <c r="IXX98" s="8"/>
      <c r="IXY98" s="8"/>
      <c r="IXZ98" s="8"/>
      <c r="IYA98" s="8"/>
      <c r="IYB98" s="8"/>
      <c r="IYC98" s="8"/>
      <c r="IYD98" s="8"/>
      <c r="IYE98" s="8"/>
      <c r="IYF98" s="8"/>
      <c r="IYG98" s="8"/>
      <c r="IYH98" s="8"/>
      <c r="IYI98" s="8"/>
      <c r="IYJ98" s="8"/>
      <c r="IYK98" s="8"/>
      <c r="IYL98" s="8"/>
      <c r="IYM98" s="8"/>
      <c r="IYN98" s="8"/>
      <c r="IYO98" s="8"/>
      <c r="IYP98" s="8"/>
      <c r="IYQ98" s="8"/>
      <c r="IYR98" s="8"/>
      <c r="IYS98" s="8"/>
      <c r="IYT98" s="8"/>
      <c r="IYU98" s="8"/>
      <c r="IYV98" s="8"/>
      <c r="IYW98" s="8"/>
      <c r="IYX98" s="8"/>
      <c r="IYY98" s="8"/>
      <c r="IYZ98" s="8"/>
      <c r="IZA98" s="8"/>
      <c r="IZB98" s="8"/>
      <c r="IZC98" s="8"/>
      <c r="IZD98" s="8"/>
      <c r="IZE98" s="8"/>
      <c r="IZF98" s="8"/>
      <c r="IZG98" s="8"/>
      <c r="IZH98" s="8"/>
      <c r="IZI98" s="8"/>
      <c r="IZJ98" s="8"/>
      <c r="IZK98" s="8"/>
      <c r="IZL98" s="8"/>
      <c r="IZM98" s="8"/>
      <c r="IZN98" s="8"/>
      <c r="IZO98" s="8"/>
      <c r="IZP98" s="8"/>
      <c r="IZQ98" s="8"/>
      <c r="IZR98" s="8"/>
      <c r="IZS98" s="8"/>
      <c r="IZT98" s="8"/>
      <c r="IZU98" s="8"/>
      <c r="IZV98" s="8"/>
      <c r="IZW98" s="8"/>
      <c r="IZX98" s="8"/>
      <c r="IZY98" s="8"/>
      <c r="IZZ98" s="8"/>
      <c r="JAA98" s="8"/>
      <c r="JAB98" s="8"/>
      <c r="JAC98" s="8"/>
      <c r="JAD98" s="8"/>
      <c r="JAE98" s="8"/>
      <c r="JAF98" s="8"/>
      <c r="JAG98" s="8"/>
      <c r="JAH98" s="8"/>
      <c r="JAI98" s="8"/>
      <c r="JAJ98" s="8"/>
      <c r="JAK98" s="8"/>
      <c r="JAL98" s="8"/>
      <c r="JAM98" s="8"/>
      <c r="JAN98" s="8"/>
      <c r="JAO98" s="8"/>
      <c r="JAP98" s="8"/>
      <c r="JAQ98" s="8"/>
      <c r="JAR98" s="8"/>
      <c r="JAS98" s="8"/>
      <c r="JAT98" s="8"/>
      <c r="JAU98" s="8"/>
      <c r="JAV98" s="8"/>
      <c r="JAW98" s="8"/>
      <c r="JAX98" s="8"/>
      <c r="JAY98" s="8"/>
      <c r="JAZ98" s="8"/>
      <c r="JBA98" s="8"/>
      <c r="JBB98" s="8"/>
      <c r="JBC98" s="8"/>
      <c r="JBD98" s="8"/>
      <c r="JBE98" s="8"/>
      <c r="JBF98" s="8"/>
      <c r="JBG98" s="8"/>
      <c r="JBH98" s="8"/>
      <c r="JBI98" s="8"/>
      <c r="JBJ98" s="8"/>
      <c r="JBK98" s="8"/>
      <c r="JBL98" s="8"/>
      <c r="JBM98" s="8"/>
      <c r="JBN98" s="8"/>
      <c r="JBO98" s="8"/>
      <c r="JBP98" s="8"/>
      <c r="JBQ98" s="8"/>
      <c r="JBR98" s="8"/>
      <c r="JBS98" s="8"/>
      <c r="JBT98" s="8"/>
      <c r="JBU98" s="8"/>
      <c r="JBV98" s="8"/>
      <c r="JBW98" s="8"/>
      <c r="JBX98" s="8"/>
      <c r="JBY98" s="8"/>
      <c r="JBZ98" s="8"/>
      <c r="JCA98" s="8"/>
      <c r="JCB98" s="8"/>
      <c r="JCC98" s="8"/>
      <c r="JCD98" s="8"/>
      <c r="JCE98" s="8"/>
      <c r="JCF98" s="8"/>
      <c r="JCG98" s="8"/>
      <c r="JCH98" s="8"/>
      <c r="JCI98" s="8"/>
      <c r="JCJ98" s="8"/>
      <c r="JCK98" s="8"/>
      <c r="JCL98" s="8"/>
      <c r="JCM98" s="8"/>
      <c r="JCN98" s="8"/>
      <c r="JCO98" s="8"/>
      <c r="JCP98" s="8"/>
      <c r="JCQ98" s="8"/>
      <c r="JCR98" s="8"/>
      <c r="JCS98" s="8"/>
      <c r="JCT98" s="8"/>
      <c r="JCU98" s="8"/>
      <c r="JCV98" s="8"/>
      <c r="JCW98" s="8"/>
      <c r="JCX98" s="8"/>
      <c r="JCY98" s="8"/>
      <c r="JCZ98" s="8"/>
      <c r="JDA98" s="8"/>
      <c r="JDB98" s="8"/>
      <c r="JDC98" s="8"/>
      <c r="JDD98" s="8"/>
      <c r="JDE98" s="8"/>
      <c r="JDF98" s="8"/>
      <c r="JDG98" s="8"/>
      <c r="JDH98" s="8"/>
      <c r="JDI98" s="8"/>
      <c r="JDJ98" s="8"/>
      <c r="JDK98" s="8"/>
      <c r="JDL98" s="8"/>
      <c r="JDM98" s="8"/>
      <c r="JDN98" s="8"/>
      <c r="JDO98" s="8"/>
      <c r="JDP98" s="8"/>
      <c r="JDQ98" s="8"/>
      <c r="JDR98" s="8"/>
      <c r="JDS98" s="8"/>
      <c r="JDT98" s="8"/>
      <c r="JDU98" s="8"/>
      <c r="JDV98" s="8"/>
      <c r="JDW98" s="8"/>
      <c r="JDX98" s="8"/>
      <c r="JDY98" s="8"/>
      <c r="JDZ98" s="8"/>
      <c r="JEA98" s="8"/>
      <c r="JEB98" s="8"/>
      <c r="JEC98" s="8"/>
      <c r="JED98" s="8"/>
      <c r="JEE98" s="8"/>
      <c r="JEF98" s="8"/>
      <c r="JEG98" s="8"/>
      <c r="JEH98" s="8"/>
      <c r="JEI98" s="8"/>
      <c r="JEJ98" s="8"/>
      <c r="JEK98" s="8"/>
      <c r="JEL98" s="8"/>
      <c r="JEM98" s="8"/>
      <c r="JEN98" s="8"/>
      <c r="JEO98" s="8"/>
      <c r="JEP98" s="8"/>
      <c r="JEQ98" s="8"/>
      <c r="JER98" s="8"/>
      <c r="JES98" s="8"/>
      <c r="JET98" s="8"/>
      <c r="JEU98" s="8"/>
      <c r="JEV98" s="8"/>
      <c r="JEW98" s="8"/>
      <c r="JEX98" s="8"/>
      <c r="JEY98" s="8"/>
      <c r="JEZ98" s="8"/>
      <c r="JFA98" s="8"/>
      <c r="JFB98" s="8"/>
      <c r="JFC98" s="8"/>
      <c r="JFD98" s="8"/>
      <c r="JFE98" s="8"/>
      <c r="JFF98" s="8"/>
      <c r="JFG98" s="8"/>
      <c r="JFH98" s="8"/>
      <c r="JFI98" s="8"/>
      <c r="JFJ98" s="8"/>
      <c r="JFK98" s="8"/>
      <c r="JFL98" s="8"/>
      <c r="JFM98" s="8"/>
      <c r="JFN98" s="8"/>
      <c r="JFO98" s="8"/>
      <c r="JFP98" s="8"/>
      <c r="JFQ98" s="8"/>
      <c r="JFR98" s="8"/>
      <c r="JFS98" s="8"/>
      <c r="JFT98" s="8"/>
      <c r="JFU98" s="8"/>
      <c r="JFV98" s="8"/>
      <c r="JFW98" s="8"/>
      <c r="JFX98" s="8"/>
      <c r="JFY98" s="8"/>
      <c r="JFZ98" s="8"/>
      <c r="JGA98" s="8"/>
      <c r="JGB98" s="8"/>
      <c r="JGC98" s="8"/>
      <c r="JGD98" s="8"/>
      <c r="JGE98" s="8"/>
      <c r="JGF98" s="8"/>
      <c r="JGG98" s="8"/>
      <c r="JGH98" s="8"/>
      <c r="JGI98" s="8"/>
      <c r="JGJ98" s="8"/>
      <c r="JGK98" s="8"/>
      <c r="JGL98" s="8"/>
      <c r="JGM98" s="8"/>
      <c r="JGN98" s="8"/>
      <c r="JGO98" s="8"/>
      <c r="JGP98" s="8"/>
      <c r="JGQ98" s="8"/>
      <c r="JGR98" s="8"/>
      <c r="JGS98" s="8"/>
      <c r="JGT98" s="8"/>
      <c r="JGU98" s="8"/>
      <c r="JGV98" s="8"/>
      <c r="JGW98" s="8"/>
      <c r="JGX98" s="8"/>
      <c r="JGY98" s="8"/>
      <c r="JGZ98" s="8"/>
      <c r="JHA98" s="8"/>
      <c r="JHB98" s="8"/>
      <c r="JHC98" s="8"/>
      <c r="JHD98" s="8"/>
      <c r="JHE98" s="8"/>
      <c r="JHF98" s="8"/>
      <c r="JHG98" s="8"/>
      <c r="JHH98" s="8"/>
      <c r="JHI98" s="8"/>
      <c r="JHJ98" s="8"/>
      <c r="JHK98" s="8"/>
      <c r="JHL98" s="8"/>
      <c r="JHM98" s="8"/>
      <c r="JHN98" s="8"/>
      <c r="JHO98" s="8"/>
      <c r="JHP98" s="8"/>
      <c r="JHQ98" s="8"/>
      <c r="JHR98" s="8"/>
      <c r="JHS98" s="8"/>
      <c r="JHT98" s="8"/>
      <c r="JHU98" s="8"/>
      <c r="JHV98" s="8"/>
      <c r="JHW98" s="8"/>
      <c r="JHX98" s="8"/>
      <c r="JHY98" s="8"/>
      <c r="JHZ98" s="8"/>
      <c r="JIA98" s="8"/>
      <c r="JIB98" s="8"/>
      <c r="JIC98" s="8"/>
      <c r="JID98" s="8"/>
      <c r="JIE98" s="8"/>
      <c r="JIF98" s="8"/>
      <c r="JIG98" s="8"/>
      <c r="JIH98" s="8"/>
      <c r="JII98" s="8"/>
      <c r="JIJ98" s="8"/>
      <c r="JIK98" s="8"/>
      <c r="JIL98" s="8"/>
      <c r="JIM98" s="8"/>
      <c r="JIN98" s="8"/>
      <c r="JIO98" s="8"/>
      <c r="JIP98" s="8"/>
      <c r="JIQ98" s="8"/>
      <c r="JIR98" s="8"/>
      <c r="JIS98" s="8"/>
      <c r="JIT98" s="8"/>
      <c r="JIU98" s="8"/>
      <c r="JIV98" s="8"/>
      <c r="JIW98" s="8"/>
      <c r="JIX98" s="8"/>
      <c r="JIY98" s="8"/>
      <c r="JIZ98" s="8"/>
      <c r="JJA98" s="8"/>
      <c r="JJB98" s="8"/>
      <c r="JJC98" s="8"/>
      <c r="JJD98" s="8"/>
      <c r="JJE98" s="8"/>
      <c r="JJF98" s="8"/>
      <c r="JJG98" s="8"/>
      <c r="JJH98" s="8"/>
      <c r="JJI98" s="8"/>
      <c r="JJJ98" s="8"/>
      <c r="JJK98" s="8"/>
      <c r="JJL98" s="8"/>
      <c r="JJM98" s="8"/>
      <c r="JJN98" s="8"/>
      <c r="JJO98" s="8"/>
      <c r="JJP98" s="8"/>
      <c r="JJQ98" s="8"/>
      <c r="JJR98" s="8"/>
      <c r="JJS98" s="8"/>
      <c r="JJT98" s="8"/>
      <c r="JJU98" s="8"/>
      <c r="JJV98" s="8"/>
      <c r="JJW98" s="8"/>
      <c r="JJX98" s="8"/>
      <c r="JJY98" s="8"/>
      <c r="JJZ98" s="8"/>
      <c r="JKA98" s="8"/>
      <c r="JKB98" s="8"/>
      <c r="JKC98" s="8"/>
      <c r="JKD98" s="8"/>
      <c r="JKE98" s="8"/>
      <c r="JKF98" s="8"/>
      <c r="JKG98" s="8"/>
      <c r="JKH98" s="8"/>
      <c r="JKI98" s="8"/>
      <c r="JKJ98" s="8"/>
      <c r="JKK98" s="8"/>
      <c r="JKL98" s="8"/>
      <c r="JKM98" s="8"/>
      <c r="JKN98" s="8"/>
      <c r="JKO98" s="8"/>
      <c r="JKP98" s="8"/>
      <c r="JKQ98" s="8"/>
      <c r="JKR98" s="8"/>
      <c r="JKS98" s="8"/>
      <c r="JKT98" s="8"/>
      <c r="JKU98" s="8"/>
      <c r="JKV98" s="8"/>
      <c r="JKW98" s="8"/>
      <c r="JKX98" s="8"/>
      <c r="JKY98" s="8"/>
      <c r="JKZ98" s="8"/>
      <c r="JLA98" s="8"/>
      <c r="JLB98" s="8"/>
      <c r="JLC98" s="8"/>
      <c r="JLD98" s="8"/>
      <c r="JLE98" s="8"/>
      <c r="JLF98" s="8"/>
      <c r="JLG98" s="8"/>
      <c r="JLH98" s="8"/>
      <c r="JLI98" s="8"/>
      <c r="JLJ98" s="8"/>
      <c r="JLK98" s="8"/>
      <c r="JLL98" s="8"/>
      <c r="JLM98" s="8"/>
      <c r="JLN98" s="8"/>
      <c r="JLO98" s="8"/>
      <c r="JLP98" s="8"/>
      <c r="JLQ98" s="8"/>
      <c r="JLR98" s="8"/>
      <c r="JLS98" s="8"/>
      <c r="JLT98" s="8"/>
      <c r="JLU98" s="8"/>
      <c r="JLV98" s="8"/>
      <c r="JLW98" s="8"/>
      <c r="JLX98" s="8"/>
      <c r="JLY98" s="8"/>
      <c r="JLZ98" s="8"/>
      <c r="JMA98" s="8"/>
      <c r="JMB98" s="8"/>
      <c r="JMC98" s="8"/>
      <c r="JMD98" s="8"/>
      <c r="JME98" s="8"/>
      <c r="JMF98" s="8"/>
      <c r="JMG98" s="8"/>
      <c r="JMH98" s="8"/>
      <c r="JMI98" s="8"/>
      <c r="JMJ98" s="8"/>
      <c r="JMK98" s="8"/>
      <c r="JML98" s="8"/>
      <c r="JMM98" s="8"/>
      <c r="JMN98" s="8"/>
      <c r="JMO98" s="8"/>
      <c r="JMP98" s="8"/>
      <c r="JMQ98" s="8"/>
      <c r="JMR98" s="8"/>
      <c r="JMS98" s="8"/>
      <c r="JMT98" s="8"/>
      <c r="JMU98" s="8"/>
      <c r="JMV98" s="8"/>
      <c r="JMW98" s="8"/>
      <c r="JMX98" s="8"/>
      <c r="JMY98" s="8"/>
      <c r="JMZ98" s="8"/>
      <c r="JNA98" s="8"/>
      <c r="JNB98" s="8"/>
      <c r="JNC98" s="8"/>
      <c r="JND98" s="8"/>
      <c r="JNE98" s="8"/>
      <c r="JNF98" s="8"/>
      <c r="JNG98" s="8"/>
      <c r="JNH98" s="8"/>
      <c r="JNI98" s="8"/>
      <c r="JNJ98" s="8"/>
      <c r="JNK98" s="8"/>
      <c r="JNL98" s="8"/>
      <c r="JNM98" s="8"/>
      <c r="JNN98" s="8"/>
      <c r="JNO98" s="8"/>
      <c r="JNP98" s="8"/>
      <c r="JNQ98" s="8"/>
      <c r="JNR98" s="8"/>
      <c r="JNS98" s="8"/>
      <c r="JNT98" s="8"/>
      <c r="JNU98" s="8"/>
      <c r="JNV98" s="8"/>
      <c r="JNW98" s="8"/>
      <c r="JNX98" s="8"/>
      <c r="JNY98" s="8"/>
      <c r="JNZ98" s="8"/>
      <c r="JOA98" s="8"/>
      <c r="JOB98" s="8"/>
      <c r="JOC98" s="8"/>
      <c r="JOD98" s="8"/>
      <c r="JOE98" s="8"/>
      <c r="JOF98" s="8"/>
      <c r="JOG98" s="8"/>
      <c r="JOH98" s="8"/>
      <c r="JOI98" s="8"/>
      <c r="JOJ98" s="8"/>
      <c r="JOK98" s="8"/>
      <c r="JOL98" s="8"/>
      <c r="JOM98" s="8"/>
      <c r="JON98" s="8"/>
      <c r="JOO98" s="8"/>
      <c r="JOP98" s="8"/>
      <c r="JOQ98" s="8"/>
      <c r="JOR98" s="8"/>
      <c r="JOS98" s="8"/>
      <c r="JOT98" s="8"/>
      <c r="JOU98" s="8"/>
      <c r="JOV98" s="8"/>
      <c r="JOW98" s="8"/>
      <c r="JOX98" s="8"/>
      <c r="JOY98" s="8"/>
      <c r="JOZ98" s="8"/>
      <c r="JPA98" s="8"/>
      <c r="JPB98" s="8"/>
      <c r="JPC98" s="8"/>
      <c r="JPD98" s="8"/>
      <c r="JPE98" s="8"/>
      <c r="JPF98" s="8"/>
      <c r="JPG98" s="8"/>
      <c r="JPH98" s="8"/>
      <c r="JPI98" s="8"/>
      <c r="JPJ98" s="8"/>
      <c r="JPK98" s="8"/>
      <c r="JPL98" s="8"/>
      <c r="JPM98" s="8"/>
      <c r="JPN98" s="8"/>
      <c r="JPO98" s="8"/>
      <c r="JPP98" s="8"/>
      <c r="JPQ98" s="8"/>
      <c r="JPR98" s="8"/>
      <c r="JPS98" s="8"/>
      <c r="JPT98" s="8"/>
      <c r="JPU98" s="8"/>
      <c r="JPV98" s="8"/>
      <c r="JPW98" s="8"/>
      <c r="JPX98" s="8"/>
      <c r="JPY98" s="8"/>
      <c r="JPZ98" s="8"/>
      <c r="JQA98" s="8"/>
      <c r="JQB98" s="8"/>
      <c r="JQC98" s="8"/>
      <c r="JQD98" s="8"/>
      <c r="JQE98" s="8"/>
      <c r="JQF98" s="8"/>
      <c r="JQG98" s="8"/>
      <c r="JQH98" s="8"/>
      <c r="JQI98" s="8"/>
      <c r="JQJ98" s="8"/>
      <c r="JQK98" s="8"/>
      <c r="JQL98" s="8"/>
      <c r="JQM98" s="8"/>
      <c r="JQN98" s="8"/>
      <c r="JQO98" s="8"/>
      <c r="JQP98" s="8"/>
      <c r="JQQ98" s="8"/>
      <c r="JQR98" s="8"/>
      <c r="JQS98" s="8"/>
      <c r="JQT98" s="8"/>
      <c r="JQU98" s="8"/>
      <c r="JQV98" s="8"/>
      <c r="JQW98" s="8"/>
      <c r="JQX98" s="8"/>
      <c r="JQY98" s="8"/>
      <c r="JQZ98" s="8"/>
      <c r="JRA98" s="8"/>
      <c r="JRB98" s="8"/>
      <c r="JRC98" s="8"/>
      <c r="JRD98" s="8"/>
      <c r="JRE98" s="8"/>
      <c r="JRF98" s="8"/>
      <c r="JRG98" s="8"/>
      <c r="JRH98" s="8"/>
      <c r="JRI98" s="8"/>
      <c r="JRJ98" s="8"/>
      <c r="JRK98" s="8"/>
      <c r="JRL98" s="8"/>
      <c r="JRM98" s="8"/>
      <c r="JRN98" s="8"/>
      <c r="JRO98" s="8"/>
      <c r="JRP98" s="8"/>
      <c r="JRQ98" s="8"/>
      <c r="JRR98" s="8"/>
      <c r="JRS98" s="8"/>
      <c r="JRT98" s="8"/>
      <c r="JRU98" s="8"/>
      <c r="JRV98" s="8"/>
      <c r="JRW98" s="8"/>
      <c r="JRX98" s="8"/>
      <c r="JRY98" s="8"/>
      <c r="JRZ98" s="8"/>
      <c r="JSA98" s="8"/>
      <c r="JSB98" s="8"/>
      <c r="JSC98" s="8"/>
      <c r="JSD98" s="8"/>
      <c r="JSE98" s="8"/>
      <c r="JSF98" s="8"/>
      <c r="JSG98" s="8"/>
      <c r="JSH98" s="8"/>
      <c r="JSI98" s="8"/>
      <c r="JSJ98" s="8"/>
      <c r="JSK98" s="8"/>
      <c r="JSL98" s="8"/>
      <c r="JSM98" s="8"/>
      <c r="JSN98" s="8"/>
      <c r="JSO98" s="8"/>
      <c r="JSP98" s="8"/>
      <c r="JSQ98" s="8"/>
      <c r="JSR98" s="8"/>
      <c r="JSS98" s="8"/>
      <c r="JST98" s="8"/>
      <c r="JSU98" s="8"/>
      <c r="JSV98" s="8"/>
      <c r="JSW98" s="8"/>
      <c r="JSX98" s="8"/>
      <c r="JSY98" s="8"/>
      <c r="JSZ98" s="8"/>
      <c r="JTA98" s="8"/>
      <c r="JTB98" s="8"/>
      <c r="JTC98" s="8"/>
      <c r="JTD98" s="8"/>
      <c r="JTE98" s="8"/>
      <c r="JTF98" s="8"/>
      <c r="JTG98" s="8"/>
      <c r="JTH98" s="8"/>
      <c r="JTI98" s="8"/>
      <c r="JTJ98" s="8"/>
      <c r="JTK98" s="8"/>
      <c r="JTL98" s="8"/>
      <c r="JTM98" s="8"/>
      <c r="JTN98" s="8"/>
      <c r="JTO98" s="8"/>
      <c r="JTP98" s="8"/>
      <c r="JTQ98" s="8"/>
      <c r="JTR98" s="8"/>
      <c r="JTS98" s="8"/>
      <c r="JTT98" s="8"/>
      <c r="JTU98" s="8"/>
      <c r="JTV98" s="8"/>
      <c r="JTW98" s="8"/>
      <c r="JTX98" s="8"/>
      <c r="JTY98" s="8"/>
      <c r="JTZ98" s="8"/>
      <c r="JUA98" s="8"/>
      <c r="JUB98" s="8"/>
      <c r="JUC98" s="8"/>
      <c r="JUD98" s="8"/>
      <c r="JUE98" s="8"/>
      <c r="JUF98" s="8"/>
      <c r="JUG98" s="8"/>
      <c r="JUH98" s="8"/>
      <c r="JUI98" s="8"/>
      <c r="JUJ98" s="8"/>
      <c r="JUK98" s="8"/>
      <c r="JUL98" s="8"/>
      <c r="JUM98" s="8"/>
      <c r="JUN98" s="8"/>
      <c r="JUO98" s="8"/>
      <c r="JUP98" s="8"/>
      <c r="JUQ98" s="8"/>
      <c r="JUR98" s="8"/>
      <c r="JUS98" s="8"/>
      <c r="JUT98" s="8"/>
      <c r="JUU98" s="8"/>
      <c r="JUV98" s="8"/>
      <c r="JUW98" s="8"/>
      <c r="JUX98" s="8"/>
      <c r="JUY98" s="8"/>
      <c r="JUZ98" s="8"/>
      <c r="JVA98" s="8"/>
      <c r="JVB98" s="8"/>
      <c r="JVC98" s="8"/>
      <c r="JVD98" s="8"/>
      <c r="JVE98" s="8"/>
      <c r="JVF98" s="8"/>
      <c r="JVG98" s="8"/>
      <c r="JVH98" s="8"/>
      <c r="JVI98" s="8"/>
      <c r="JVJ98" s="8"/>
      <c r="JVK98" s="8"/>
      <c r="JVL98" s="8"/>
      <c r="JVM98" s="8"/>
      <c r="JVN98" s="8"/>
      <c r="JVO98" s="8"/>
      <c r="JVP98" s="8"/>
      <c r="JVQ98" s="8"/>
      <c r="JVR98" s="8"/>
      <c r="JVS98" s="8"/>
      <c r="JVT98" s="8"/>
      <c r="JVU98" s="8"/>
      <c r="JVV98" s="8"/>
      <c r="JVW98" s="8"/>
      <c r="JVX98" s="8"/>
      <c r="JVY98" s="8"/>
      <c r="JVZ98" s="8"/>
      <c r="JWA98" s="8"/>
      <c r="JWB98" s="8"/>
      <c r="JWC98" s="8"/>
      <c r="JWD98" s="8"/>
      <c r="JWE98" s="8"/>
      <c r="JWF98" s="8"/>
      <c r="JWG98" s="8"/>
      <c r="JWH98" s="8"/>
      <c r="JWI98" s="8"/>
      <c r="JWJ98" s="8"/>
      <c r="JWK98" s="8"/>
      <c r="JWL98" s="8"/>
      <c r="JWM98" s="8"/>
      <c r="JWN98" s="8"/>
      <c r="JWO98" s="8"/>
      <c r="JWP98" s="8"/>
      <c r="JWQ98" s="8"/>
      <c r="JWR98" s="8"/>
      <c r="JWS98" s="8"/>
      <c r="JWT98" s="8"/>
      <c r="JWU98" s="8"/>
      <c r="JWV98" s="8"/>
      <c r="JWW98" s="8"/>
      <c r="JWX98" s="8"/>
      <c r="JWY98" s="8"/>
      <c r="JWZ98" s="8"/>
      <c r="JXA98" s="8"/>
      <c r="JXB98" s="8"/>
      <c r="JXC98" s="8"/>
      <c r="JXD98" s="8"/>
      <c r="JXE98" s="8"/>
      <c r="JXF98" s="8"/>
      <c r="JXG98" s="8"/>
      <c r="JXH98" s="8"/>
      <c r="JXI98" s="8"/>
      <c r="JXJ98" s="8"/>
      <c r="JXK98" s="8"/>
      <c r="JXL98" s="8"/>
      <c r="JXM98" s="8"/>
      <c r="JXN98" s="8"/>
      <c r="JXO98" s="8"/>
      <c r="JXP98" s="8"/>
      <c r="JXQ98" s="8"/>
      <c r="JXR98" s="8"/>
      <c r="JXS98" s="8"/>
      <c r="JXT98" s="8"/>
      <c r="JXU98" s="8"/>
      <c r="JXV98" s="8"/>
      <c r="JXW98" s="8"/>
      <c r="JXX98" s="8"/>
      <c r="JXY98" s="8"/>
      <c r="JXZ98" s="8"/>
      <c r="JYA98" s="8"/>
      <c r="JYB98" s="8"/>
      <c r="JYC98" s="8"/>
      <c r="JYD98" s="8"/>
      <c r="JYE98" s="8"/>
      <c r="JYF98" s="8"/>
      <c r="JYG98" s="8"/>
      <c r="JYH98" s="8"/>
      <c r="JYI98" s="8"/>
      <c r="JYJ98" s="8"/>
      <c r="JYK98" s="8"/>
      <c r="JYL98" s="8"/>
      <c r="JYM98" s="8"/>
      <c r="JYN98" s="8"/>
      <c r="JYO98" s="8"/>
      <c r="JYP98" s="8"/>
      <c r="JYQ98" s="8"/>
      <c r="JYR98" s="8"/>
      <c r="JYS98" s="8"/>
      <c r="JYT98" s="8"/>
      <c r="JYU98" s="8"/>
      <c r="JYV98" s="8"/>
      <c r="JYW98" s="8"/>
      <c r="JYX98" s="8"/>
      <c r="JYY98" s="8"/>
      <c r="JYZ98" s="8"/>
      <c r="JZA98" s="8"/>
      <c r="JZB98" s="8"/>
      <c r="JZC98" s="8"/>
      <c r="JZD98" s="8"/>
      <c r="JZE98" s="8"/>
      <c r="JZF98" s="8"/>
      <c r="JZG98" s="8"/>
      <c r="JZH98" s="8"/>
      <c r="JZI98" s="8"/>
      <c r="JZJ98" s="8"/>
      <c r="JZK98" s="8"/>
      <c r="JZL98" s="8"/>
      <c r="JZM98" s="8"/>
      <c r="JZN98" s="8"/>
      <c r="JZO98" s="8"/>
      <c r="JZP98" s="8"/>
      <c r="JZQ98" s="8"/>
      <c r="JZR98" s="8"/>
      <c r="JZS98" s="8"/>
      <c r="JZT98" s="8"/>
      <c r="JZU98" s="8"/>
      <c r="JZV98" s="8"/>
      <c r="JZW98" s="8"/>
      <c r="JZX98" s="8"/>
      <c r="JZY98" s="8"/>
      <c r="JZZ98" s="8"/>
      <c r="KAA98" s="8"/>
      <c r="KAB98" s="8"/>
      <c r="KAC98" s="8"/>
      <c r="KAD98" s="8"/>
      <c r="KAE98" s="8"/>
      <c r="KAF98" s="8"/>
      <c r="KAG98" s="8"/>
      <c r="KAH98" s="8"/>
      <c r="KAI98" s="8"/>
      <c r="KAJ98" s="8"/>
      <c r="KAK98" s="8"/>
      <c r="KAL98" s="8"/>
      <c r="KAM98" s="8"/>
      <c r="KAN98" s="8"/>
      <c r="KAO98" s="8"/>
      <c r="KAP98" s="8"/>
      <c r="KAQ98" s="8"/>
      <c r="KAR98" s="8"/>
      <c r="KAS98" s="8"/>
      <c r="KAT98" s="8"/>
      <c r="KAU98" s="8"/>
      <c r="KAV98" s="8"/>
      <c r="KAW98" s="8"/>
      <c r="KAX98" s="8"/>
      <c r="KAY98" s="8"/>
      <c r="KAZ98" s="8"/>
      <c r="KBA98" s="8"/>
      <c r="KBB98" s="8"/>
      <c r="KBC98" s="8"/>
      <c r="KBD98" s="8"/>
      <c r="KBE98" s="8"/>
      <c r="KBF98" s="8"/>
      <c r="KBG98" s="8"/>
      <c r="KBH98" s="8"/>
      <c r="KBI98" s="8"/>
      <c r="KBJ98" s="8"/>
      <c r="KBK98" s="8"/>
      <c r="KBL98" s="8"/>
      <c r="KBM98" s="8"/>
      <c r="KBN98" s="8"/>
      <c r="KBO98" s="8"/>
      <c r="KBP98" s="8"/>
      <c r="KBQ98" s="8"/>
      <c r="KBR98" s="8"/>
      <c r="KBS98" s="8"/>
      <c r="KBT98" s="8"/>
      <c r="KBU98" s="8"/>
      <c r="KBV98" s="8"/>
      <c r="KBW98" s="8"/>
      <c r="KBX98" s="8"/>
      <c r="KBY98" s="8"/>
      <c r="KBZ98" s="8"/>
      <c r="KCA98" s="8"/>
      <c r="KCB98" s="8"/>
      <c r="KCC98" s="8"/>
      <c r="KCD98" s="8"/>
      <c r="KCE98" s="8"/>
      <c r="KCF98" s="8"/>
      <c r="KCG98" s="8"/>
      <c r="KCH98" s="8"/>
      <c r="KCI98" s="8"/>
      <c r="KCJ98" s="8"/>
      <c r="KCK98" s="8"/>
      <c r="KCL98" s="8"/>
      <c r="KCM98" s="8"/>
      <c r="KCN98" s="8"/>
      <c r="KCO98" s="8"/>
      <c r="KCP98" s="8"/>
      <c r="KCQ98" s="8"/>
      <c r="KCR98" s="8"/>
      <c r="KCS98" s="8"/>
      <c r="KCT98" s="8"/>
      <c r="KCU98" s="8"/>
      <c r="KCV98" s="8"/>
      <c r="KCW98" s="8"/>
      <c r="KCX98" s="8"/>
      <c r="KCY98" s="8"/>
      <c r="KCZ98" s="8"/>
      <c r="KDA98" s="8"/>
      <c r="KDB98" s="8"/>
      <c r="KDC98" s="8"/>
      <c r="KDD98" s="8"/>
      <c r="KDE98" s="8"/>
      <c r="KDF98" s="8"/>
      <c r="KDG98" s="8"/>
      <c r="KDH98" s="8"/>
      <c r="KDI98" s="8"/>
      <c r="KDJ98" s="8"/>
      <c r="KDK98" s="8"/>
      <c r="KDL98" s="8"/>
      <c r="KDM98" s="8"/>
      <c r="KDN98" s="8"/>
      <c r="KDO98" s="8"/>
      <c r="KDP98" s="8"/>
      <c r="KDQ98" s="8"/>
      <c r="KDR98" s="8"/>
      <c r="KDS98" s="8"/>
      <c r="KDT98" s="8"/>
      <c r="KDU98" s="8"/>
      <c r="KDV98" s="8"/>
      <c r="KDW98" s="8"/>
      <c r="KDX98" s="8"/>
      <c r="KDY98" s="8"/>
      <c r="KDZ98" s="8"/>
      <c r="KEA98" s="8"/>
      <c r="KEB98" s="8"/>
      <c r="KEC98" s="8"/>
      <c r="KED98" s="8"/>
      <c r="KEE98" s="8"/>
      <c r="KEF98" s="8"/>
      <c r="KEG98" s="8"/>
      <c r="KEH98" s="8"/>
      <c r="KEI98" s="8"/>
      <c r="KEJ98" s="8"/>
      <c r="KEK98" s="8"/>
      <c r="KEL98" s="8"/>
      <c r="KEM98" s="8"/>
      <c r="KEN98" s="8"/>
      <c r="KEO98" s="8"/>
      <c r="KEP98" s="8"/>
      <c r="KEQ98" s="8"/>
      <c r="KER98" s="8"/>
      <c r="KES98" s="8"/>
      <c r="KET98" s="8"/>
      <c r="KEU98" s="8"/>
      <c r="KEV98" s="8"/>
      <c r="KEW98" s="8"/>
      <c r="KEX98" s="8"/>
      <c r="KEY98" s="8"/>
      <c r="KEZ98" s="8"/>
      <c r="KFA98" s="8"/>
      <c r="KFB98" s="8"/>
      <c r="KFC98" s="8"/>
      <c r="KFD98" s="8"/>
      <c r="KFE98" s="8"/>
      <c r="KFF98" s="8"/>
      <c r="KFG98" s="8"/>
      <c r="KFH98" s="8"/>
      <c r="KFI98" s="8"/>
      <c r="KFJ98" s="8"/>
      <c r="KFK98" s="8"/>
      <c r="KFL98" s="8"/>
      <c r="KFM98" s="8"/>
      <c r="KFN98" s="8"/>
      <c r="KFO98" s="8"/>
      <c r="KFP98" s="8"/>
      <c r="KFQ98" s="8"/>
      <c r="KFR98" s="8"/>
      <c r="KFS98" s="8"/>
      <c r="KFT98" s="8"/>
      <c r="KFU98" s="8"/>
      <c r="KFV98" s="8"/>
      <c r="KFW98" s="8"/>
      <c r="KFX98" s="8"/>
      <c r="KFY98" s="8"/>
      <c r="KFZ98" s="8"/>
      <c r="KGA98" s="8"/>
      <c r="KGB98" s="8"/>
      <c r="KGC98" s="8"/>
      <c r="KGD98" s="8"/>
      <c r="KGE98" s="8"/>
      <c r="KGF98" s="8"/>
      <c r="KGG98" s="8"/>
      <c r="KGH98" s="8"/>
      <c r="KGI98" s="8"/>
      <c r="KGJ98" s="8"/>
      <c r="KGK98" s="8"/>
      <c r="KGL98" s="8"/>
      <c r="KGM98" s="8"/>
      <c r="KGN98" s="8"/>
      <c r="KGO98" s="8"/>
      <c r="KGP98" s="8"/>
      <c r="KGQ98" s="8"/>
      <c r="KGR98" s="8"/>
      <c r="KGS98" s="8"/>
      <c r="KGT98" s="8"/>
      <c r="KGU98" s="8"/>
      <c r="KGV98" s="8"/>
      <c r="KGW98" s="8"/>
      <c r="KGX98" s="8"/>
      <c r="KGY98" s="8"/>
      <c r="KGZ98" s="8"/>
      <c r="KHA98" s="8"/>
      <c r="KHB98" s="8"/>
      <c r="KHC98" s="8"/>
      <c r="KHD98" s="8"/>
      <c r="KHE98" s="8"/>
      <c r="KHF98" s="8"/>
      <c r="KHG98" s="8"/>
      <c r="KHH98" s="8"/>
      <c r="KHI98" s="8"/>
      <c r="KHJ98" s="8"/>
      <c r="KHK98" s="8"/>
      <c r="KHL98" s="8"/>
      <c r="KHM98" s="8"/>
      <c r="KHN98" s="8"/>
      <c r="KHO98" s="8"/>
      <c r="KHP98" s="8"/>
      <c r="KHQ98" s="8"/>
      <c r="KHR98" s="8"/>
      <c r="KHS98" s="8"/>
      <c r="KHT98" s="8"/>
      <c r="KHU98" s="8"/>
      <c r="KHV98" s="8"/>
      <c r="KHW98" s="8"/>
      <c r="KHX98" s="8"/>
      <c r="KHY98" s="8"/>
      <c r="KHZ98" s="8"/>
      <c r="KIA98" s="8"/>
      <c r="KIB98" s="8"/>
      <c r="KIC98" s="8"/>
      <c r="KID98" s="8"/>
      <c r="KIE98" s="8"/>
      <c r="KIF98" s="8"/>
      <c r="KIG98" s="8"/>
      <c r="KIH98" s="8"/>
      <c r="KII98" s="8"/>
      <c r="KIJ98" s="8"/>
      <c r="KIK98" s="8"/>
      <c r="KIL98" s="8"/>
      <c r="KIM98" s="8"/>
      <c r="KIN98" s="8"/>
      <c r="KIO98" s="8"/>
      <c r="KIP98" s="8"/>
      <c r="KIQ98" s="8"/>
      <c r="KIR98" s="8"/>
      <c r="KIS98" s="8"/>
      <c r="KIT98" s="8"/>
      <c r="KIU98" s="8"/>
      <c r="KIV98" s="8"/>
      <c r="KIW98" s="8"/>
      <c r="KIX98" s="8"/>
      <c r="KIY98" s="8"/>
      <c r="KIZ98" s="8"/>
      <c r="KJA98" s="8"/>
      <c r="KJB98" s="8"/>
      <c r="KJC98" s="8"/>
      <c r="KJD98" s="8"/>
      <c r="KJE98" s="8"/>
      <c r="KJF98" s="8"/>
      <c r="KJG98" s="8"/>
      <c r="KJH98" s="8"/>
      <c r="KJI98" s="8"/>
      <c r="KJJ98" s="8"/>
      <c r="KJK98" s="8"/>
      <c r="KJL98" s="8"/>
      <c r="KJM98" s="8"/>
      <c r="KJN98" s="8"/>
      <c r="KJO98" s="8"/>
      <c r="KJP98" s="8"/>
      <c r="KJQ98" s="8"/>
      <c r="KJR98" s="8"/>
      <c r="KJS98" s="8"/>
      <c r="KJT98" s="8"/>
      <c r="KJU98" s="8"/>
      <c r="KJV98" s="8"/>
      <c r="KJW98" s="8"/>
      <c r="KJX98" s="8"/>
      <c r="KJY98" s="8"/>
      <c r="KJZ98" s="8"/>
      <c r="KKA98" s="8"/>
      <c r="KKB98" s="8"/>
      <c r="KKC98" s="8"/>
      <c r="KKD98" s="8"/>
      <c r="KKE98" s="8"/>
      <c r="KKF98" s="8"/>
      <c r="KKG98" s="8"/>
      <c r="KKH98" s="8"/>
      <c r="KKI98" s="8"/>
      <c r="KKJ98" s="8"/>
      <c r="KKK98" s="8"/>
      <c r="KKL98" s="8"/>
      <c r="KKM98" s="8"/>
      <c r="KKN98" s="8"/>
      <c r="KKO98" s="8"/>
      <c r="KKP98" s="8"/>
      <c r="KKQ98" s="8"/>
      <c r="KKR98" s="8"/>
      <c r="KKS98" s="8"/>
      <c r="KKT98" s="8"/>
      <c r="KKU98" s="8"/>
      <c r="KKV98" s="8"/>
      <c r="KKW98" s="8"/>
      <c r="KKX98" s="8"/>
      <c r="KKY98" s="8"/>
      <c r="KKZ98" s="8"/>
      <c r="KLA98" s="8"/>
      <c r="KLB98" s="8"/>
      <c r="KLC98" s="8"/>
      <c r="KLD98" s="8"/>
      <c r="KLE98" s="8"/>
      <c r="KLF98" s="8"/>
      <c r="KLG98" s="8"/>
      <c r="KLH98" s="8"/>
      <c r="KLI98" s="8"/>
      <c r="KLJ98" s="8"/>
      <c r="KLK98" s="8"/>
      <c r="KLL98" s="8"/>
      <c r="KLM98" s="8"/>
      <c r="KLN98" s="8"/>
      <c r="KLO98" s="8"/>
      <c r="KLP98" s="8"/>
      <c r="KLQ98" s="8"/>
      <c r="KLR98" s="8"/>
      <c r="KLS98" s="8"/>
      <c r="KLT98" s="8"/>
      <c r="KLU98" s="8"/>
      <c r="KLV98" s="8"/>
      <c r="KLW98" s="8"/>
      <c r="KLX98" s="8"/>
      <c r="KLY98" s="8"/>
      <c r="KLZ98" s="8"/>
      <c r="KMA98" s="8"/>
      <c r="KMB98" s="8"/>
      <c r="KMC98" s="8"/>
      <c r="KMD98" s="8"/>
      <c r="KME98" s="8"/>
      <c r="KMF98" s="8"/>
      <c r="KMG98" s="8"/>
      <c r="KMH98" s="8"/>
      <c r="KMI98" s="8"/>
      <c r="KMJ98" s="8"/>
      <c r="KMK98" s="8"/>
      <c r="KML98" s="8"/>
      <c r="KMM98" s="8"/>
      <c r="KMN98" s="8"/>
      <c r="KMO98" s="8"/>
      <c r="KMP98" s="8"/>
      <c r="KMQ98" s="8"/>
      <c r="KMR98" s="8"/>
      <c r="KMS98" s="8"/>
      <c r="KMT98" s="8"/>
      <c r="KMU98" s="8"/>
      <c r="KMV98" s="8"/>
      <c r="KMW98" s="8"/>
      <c r="KMX98" s="8"/>
      <c r="KMY98" s="8"/>
      <c r="KMZ98" s="8"/>
      <c r="KNA98" s="8"/>
      <c r="KNB98" s="8"/>
      <c r="KNC98" s="8"/>
      <c r="KND98" s="8"/>
      <c r="KNE98" s="8"/>
      <c r="KNF98" s="8"/>
      <c r="KNG98" s="8"/>
      <c r="KNH98" s="8"/>
      <c r="KNI98" s="8"/>
      <c r="KNJ98" s="8"/>
      <c r="KNK98" s="8"/>
      <c r="KNL98" s="8"/>
      <c r="KNM98" s="8"/>
      <c r="KNN98" s="8"/>
      <c r="KNO98" s="8"/>
      <c r="KNP98" s="8"/>
      <c r="KNQ98" s="8"/>
      <c r="KNR98" s="8"/>
      <c r="KNS98" s="8"/>
      <c r="KNT98" s="8"/>
      <c r="KNU98" s="8"/>
      <c r="KNV98" s="8"/>
      <c r="KNW98" s="8"/>
      <c r="KNX98" s="8"/>
      <c r="KNY98" s="8"/>
      <c r="KNZ98" s="8"/>
      <c r="KOA98" s="8"/>
      <c r="KOB98" s="8"/>
      <c r="KOC98" s="8"/>
      <c r="KOD98" s="8"/>
      <c r="KOE98" s="8"/>
      <c r="KOF98" s="8"/>
      <c r="KOG98" s="8"/>
      <c r="KOH98" s="8"/>
      <c r="KOI98" s="8"/>
      <c r="KOJ98" s="8"/>
      <c r="KOK98" s="8"/>
      <c r="KOL98" s="8"/>
      <c r="KOM98" s="8"/>
      <c r="KON98" s="8"/>
      <c r="KOO98" s="8"/>
      <c r="KOP98" s="8"/>
      <c r="KOQ98" s="8"/>
      <c r="KOR98" s="8"/>
      <c r="KOS98" s="8"/>
      <c r="KOT98" s="8"/>
      <c r="KOU98" s="8"/>
      <c r="KOV98" s="8"/>
      <c r="KOW98" s="8"/>
      <c r="KOX98" s="8"/>
      <c r="KOY98" s="8"/>
      <c r="KOZ98" s="8"/>
      <c r="KPA98" s="8"/>
      <c r="KPB98" s="8"/>
      <c r="KPC98" s="8"/>
      <c r="KPD98" s="8"/>
      <c r="KPE98" s="8"/>
      <c r="KPF98" s="8"/>
      <c r="KPG98" s="8"/>
      <c r="KPH98" s="8"/>
      <c r="KPI98" s="8"/>
      <c r="KPJ98" s="8"/>
      <c r="KPK98" s="8"/>
      <c r="KPL98" s="8"/>
      <c r="KPM98" s="8"/>
      <c r="KPN98" s="8"/>
      <c r="KPO98" s="8"/>
      <c r="KPP98" s="8"/>
      <c r="KPQ98" s="8"/>
      <c r="KPR98" s="8"/>
      <c r="KPS98" s="8"/>
      <c r="KPT98" s="8"/>
      <c r="KPU98" s="8"/>
      <c r="KPV98" s="8"/>
      <c r="KPW98" s="8"/>
      <c r="KPX98" s="8"/>
      <c r="KPY98" s="8"/>
      <c r="KPZ98" s="8"/>
      <c r="KQA98" s="8"/>
      <c r="KQB98" s="8"/>
      <c r="KQC98" s="8"/>
      <c r="KQD98" s="8"/>
      <c r="KQE98" s="8"/>
      <c r="KQF98" s="8"/>
      <c r="KQG98" s="8"/>
      <c r="KQH98" s="8"/>
      <c r="KQI98" s="8"/>
      <c r="KQJ98" s="8"/>
      <c r="KQK98" s="8"/>
      <c r="KQL98" s="8"/>
      <c r="KQM98" s="8"/>
      <c r="KQN98" s="8"/>
      <c r="KQO98" s="8"/>
      <c r="KQP98" s="8"/>
      <c r="KQQ98" s="8"/>
      <c r="KQR98" s="8"/>
      <c r="KQS98" s="8"/>
      <c r="KQT98" s="8"/>
      <c r="KQU98" s="8"/>
      <c r="KQV98" s="8"/>
      <c r="KQW98" s="8"/>
      <c r="KQX98" s="8"/>
      <c r="KQY98" s="8"/>
      <c r="KQZ98" s="8"/>
      <c r="KRA98" s="8"/>
      <c r="KRB98" s="8"/>
      <c r="KRC98" s="8"/>
      <c r="KRD98" s="8"/>
      <c r="KRE98" s="8"/>
      <c r="KRF98" s="8"/>
      <c r="KRG98" s="8"/>
      <c r="KRH98" s="8"/>
      <c r="KRI98" s="8"/>
      <c r="KRJ98" s="8"/>
      <c r="KRK98" s="8"/>
      <c r="KRL98" s="8"/>
      <c r="KRM98" s="8"/>
      <c r="KRN98" s="8"/>
      <c r="KRO98" s="8"/>
      <c r="KRP98" s="8"/>
      <c r="KRQ98" s="8"/>
      <c r="KRR98" s="8"/>
      <c r="KRS98" s="8"/>
      <c r="KRT98" s="8"/>
      <c r="KRU98" s="8"/>
      <c r="KRV98" s="8"/>
      <c r="KRW98" s="8"/>
      <c r="KRX98" s="8"/>
      <c r="KRY98" s="8"/>
      <c r="KRZ98" s="8"/>
      <c r="KSA98" s="8"/>
      <c r="KSB98" s="8"/>
      <c r="KSC98" s="8"/>
      <c r="KSD98" s="8"/>
      <c r="KSE98" s="8"/>
      <c r="KSF98" s="8"/>
      <c r="KSG98" s="8"/>
      <c r="KSH98" s="8"/>
      <c r="KSI98" s="8"/>
      <c r="KSJ98" s="8"/>
      <c r="KSK98" s="8"/>
      <c r="KSL98" s="8"/>
      <c r="KSM98" s="8"/>
      <c r="KSN98" s="8"/>
      <c r="KSO98" s="8"/>
      <c r="KSP98" s="8"/>
      <c r="KSQ98" s="8"/>
      <c r="KSR98" s="8"/>
      <c r="KSS98" s="8"/>
      <c r="KST98" s="8"/>
      <c r="KSU98" s="8"/>
      <c r="KSV98" s="8"/>
      <c r="KSW98" s="8"/>
      <c r="KSX98" s="8"/>
      <c r="KSY98" s="8"/>
      <c r="KSZ98" s="8"/>
      <c r="KTA98" s="8"/>
      <c r="KTB98" s="8"/>
      <c r="KTC98" s="8"/>
      <c r="KTD98" s="8"/>
      <c r="KTE98" s="8"/>
      <c r="KTF98" s="8"/>
      <c r="KTG98" s="8"/>
      <c r="KTH98" s="8"/>
      <c r="KTI98" s="8"/>
      <c r="KTJ98" s="8"/>
      <c r="KTK98" s="8"/>
      <c r="KTL98" s="8"/>
      <c r="KTM98" s="8"/>
      <c r="KTN98" s="8"/>
      <c r="KTO98" s="8"/>
      <c r="KTP98" s="8"/>
      <c r="KTQ98" s="8"/>
      <c r="KTR98" s="8"/>
      <c r="KTS98" s="8"/>
      <c r="KTT98" s="8"/>
      <c r="KTU98" s="8"/>
      <c r="KTV98" s="8"/>
      <c r="KTW98" s="8"/>
      <c r="KTX98" s="8"/>
      <c r="KTY98" s="8"/>
      <c r="KTZ98" s="8"/>
      <c r="KUA98" s="8"/>
      <c r="KUB98" s="8"/>
      <c r="KUC98" s="8"/>
      <c r="KUD98" s="8"/>
      <c r="KUE98" s="8"/>
      <c r="KUF98" s="8"/>
      <c r="KUG98" s="8"/>
      <c r="KUH98" s="8"/>
      <c r="KUI98" s="8"/>
      <c r="KUJ98" s="8"/>
      <c r="KUK98" s="8"/>
      <c r="KUL98" s="8"/>
      <c r="KUM98" s="8"/>
      <c r="KUN98" s="8"/>
      <c r="KUO98" s="8"/>
      <c r="KUP98" s="8"/>
      <c r="KUQ98" s="8"/>
      <c r="KUR98" s="8"/>
      <c r="KUS98" s="8"/>
      <c r="KUT98" s="8"/>
      <c r="KUU98" s="8"/>
      <c r="KUV98" s="8"/>
      <c r="KUW98" s="8"/>
      <c r="KUX98" s="8"/>
      <c r="KUY98" s="8"/>
      <c r="KUZ98" s="8"/>
      <c r="KVA98" s="8"/>
      <c r="KVB98" s="8"/>
      <c r="KVC98" s="8"/>
      <c r="KVD98" s="8"/>
      <c r="KVE98" s="8"/>
      <c r="KVF98" s="8"/>
      <c r="KVG98" s="8"/>
      <c r="KVH98" s="8"/>
      <c r="KVI98" s="8"/>
      <c r="KVJ98" s="8"/>
      <c r="KVK98" s="8"/>
      <c r="KVL98" s="8"/>
      <c r="KVM98" s="8"/>
      <c r="KVN98" s="8"/>
      <c r="KVO98" s="8"/>
      <c r="KVP98" s="8"/>
      <c r="KVQ98" s="8"/>
      <c r="KVR98" s="8"/>
      <c r="KVS98" s="8"/>
      <c r="KVT98" s="8"/>
      <c r="KVU98" s="8"/>
      <c r="KVV98" s="8"/>
      <c r="KVW98" s="8"/>
      <c r="KVX98" s="8"/>
      <c r="KVY98" s="8"/>
      <c r="KVZ98" s="8"/>
      <c r="KWA98" s="8"/>
      <c r="KWB98" s="8"/>
      <c r="KWC98" s="8"/>
      <c r="KWD98" s="8"/>
      <c r="KWE98" s="8"/>
      <c r="KWF98" s="8"/>
      <c r="KWG98" s="8"/>
      <c r="KWH98" s="8"/>
      <c r="KWI98" s="8"/>
      <c r="KWJ98" s="8"/>
      <c r="KWK98" s="8"/>
      <c r="KWL98" s="8"/>
      <c r="KWM98" s="8"/>
      <c r="KWN98" s="8"/>
      <c r="KWO98" s="8"/>
      <c r="KWP98" s="8"/>
      <c r="KWQ98" s="8"/>
      <c r="KWR98" s="8"/>
      <c r="KWS98" s="8"/>
      <c r="KWT98" s="8"/>
      <c r="KWU98" s="8"/>
      <c r="KWV98" s="8"/>
      <c r="KWW98" s="8"/>
      <c r="KWX98" s="8"/>
      <c r="KWY98" s="8"/>
      <c r="KWZ98" s="8"/>
      <c r="KXA98" s="8"/>
      <c r="KXB98" s="8"/>
      <c r="KXC98" s="8"/>
      <c r="KXD98" s="8"/>
      <c r="KXE98" s="8"/>
      <c r="KXF98" s="8"/>
      <c r="KXG98" s="8"/>
      <c r="KXH98" s="8"/>
      <c r="KXI98" s="8"/>
      <c r="KXJ98" s="8"/>
      <c r="KXK98" s="8"/>
      <c r="KXL98" s="8"/>
      <c r="KXM98" s="8"/>
      <c r="KXN98" s="8"/>
      <c r="KXO98" s="8"/>
      <c r="KXP98" s="8"/>
      <c r="KXQ98" s="8"/>
      <c r="KXR98" s="8"/>
      <c r="KXS98" s="8"/>
      <c r="KXT98" s="8"/>
      <c r="KXU98" s="8"/>
      <c r="KXV98" s="8"/>
      <c r="KXW98" s="8"/>
      <c r="KXX98" s="8"/>
      <c r="KXY98" s="8"/>
      <c r="KXZ98" s="8"/>
      <c r="KYA98" s="8"/>
      <c r="KYB98" s="8"/>
      <c r="KYC98" s="8"/>
      <c r="KYD98" s="8"/>
      <c r="KYE98" s="8"/>
      <c r="KYF98" s="8"/>
      <c r="KYG98" s="8"/>
      <c r="KYH98" s="8"/>
      <c r="KYI98" s="8"/>
      <c r="KYJ98" s="8"/>
      <c r="KYK98" s="8"/>
      <c r="KYL98" s="8"/>
      <c r="KYM98" s="8"/>
      <c r="KYN98" s="8"/>
      <c r="KYO98" s="8"/>
      <c r="KYP98" s="8"/>
      <c r="KYQ98" s="8"/>
      <c r="KYR98" s="8"/>
      <c r="KYS98" s="8"/>
      <c r="KYT98" s="8"/>
      <c r="KYU98" s="8"/>
      <c r="KYV98" s="8"/>
      <c r="KYW98" s="8"/>
      <c r="KYX98" s="8"/>
      <c r="KYY98" s="8"/>
      <c r="KYZ98" s="8"/>
      <c r="KZA98" s="8"/>
      <c r="KZB98" s="8"/>
      <c r="KZC98" s="8"/>
      <c r="KZD98" s="8"/>
      <c r="KZE98" s="8"/>
      <c r="KZF98" s="8"/>
      <c r="KZG98" s="8"/>
      <c r="KZH98" s="8"/>
      <c r="KZI98" s="8"/>
      <c r="KZJ98" s="8"/>
      <c r="KZK98" s="8"/>
      <c r="KZL98" s="8"/>
      <c r="KZM98" s="8"/>
      <c r="KZN98" s="8"/>
      <c r="KZO98" s="8"/>
      <c r="KZP98" s="8"/>
      <c r="KZQ98" s="8"/>
      <c r="KZR98" s="8"/>
      <c r="KZS98" s="8"/>
      <c r="KZT98" s="8"/>
      <c r="KZU98" s="8"/>
      <c r="KZV98" s="8"/>
      <c r="KZW98" s="8"/>
      <c r="KZX98" s="8"/>
      <c r="KZY98" s="8"/>
      <c r="KZZ98" s="8"/>
      <c r="LAA98" s="8"/>
      <c r="LAB98" s="8"/>
      <c r="LAC98" s="8"/>
      <c r="LAD98" s="8"/>
      <c r="LAE98" s="8"/>
      <c r="LAF98" s="8"/>
      <c r="LAG98" s="8"/>
      <c r="LAH98" s="8"/>
      <c r="LAI98" s="8"/>
      <c r="LAJ98" s="8"/>
      <c r="LAK98" s="8"/>
      <c r="LAL98" s="8"/>
      <c r="LAM98" s="8"/>
      <c r="LAN98" s="8"/>
      <c r="LAO98" s="8"/>
      <c r="LAP98" s="8"/>
      <c r="LAQ98" s="8"/>
      <c r="LAR98" s="8"/>
      <c r="LAS98" s="8"/>
      <c r="LAT98" s="8"/>
      <c r="LAU98" s="8"/>
      <c r="LAV98" s="8"/>
      <c r="LAW98" s="8"/>
      <c r="LAX98" s="8"/>
      <c r="LAY98" s="8"/>
      <c r="LAZ98" s="8"/>
      <c r="LBA98" s="8"/>
      <c r="LBB98" s="8"/>
      <c r="LBC98" s="8"/>
      <c r="LBD98" s="8"/>
      <c r="LBE98" s="8"/>
      <c r="LBF98" s="8"/>
      <c r="LBG98" s="8"/>
      <c r="LBH98" s="8"/>
      <c r="LBI98" s="8"/>
      <c r="LBJ98" s="8"/>
      <c r="LBK98" s="8"/>
      <c r="LBL98" s="8"/>
      <c r="LBM98" s="8"/>
      <c r="LBN98" s="8"/>
      <c r="LBO98" s="8"/>
      <c r="LBP98" s="8"/>
      <c r="LBQ98" s="8"/>
      <c r="LBR98" s="8"/>
      <c r="LBS98" s="8"/>
      <c r="LBT98" s="8"/>
      <c r="LBU98" s="8"/>
      <c r="LBV98" s="8"/>
      <c r="LBW98" s="8"/>
      <c r="LBX98" s="8"/>
      <c r="LBY98" s="8"/>
      <c r="LBZ98" s="8"/>
      <c r="LCA98" s="8"/>
      <c r="LCB98" s="8"/>
      <c r="LCC98" s="8"/>
      <c r="LCD98" s="8"/>
      <c r="LCE98" s="8"/>
      <c r="LCF98" s="8"/>
      <c r="LCG98" s="8"/>
      <c r="LCH98" s="8"/>
      <c r="LCI98" s="8"/>
      <c r="LCJ98" s="8"/>
      <c r="LCK98" s="8"/>
      <c r="LCL98" s="8"/>
      <c r="LCM98" s="8"/>
      <c r="LCN98" s="8"/>
      <c r="LCO98" s="8"/>
      <c r="LCP98" s="8"/>
      <c r="LCQ98" s="8"/>
      <c r="LCR98" s="8"/>
      <c r="LCS98" s="8"/>
      <c r="LCT98" s="8"/>
      <c r="LCU98" s="8"/>
      <c r="LCV98" s="8"/>
      <c r="LCW98" s="8"/>
      <c r="LCX98" s="8"/>
      <c r="LCY98" s="8"/>
      <c r="LCZ98" s="8"/>
      <c r="LDA98" s="8"/>
      <c r="LDB98" s="8"/>
      <c r="LDC98" s="8"/>
      <c r="LDD98" s="8"/>
      <c r="LDE98" s="8"/>
      <c r="LDF98" s="8"/>
      <c r="LDG98" s="8"/>
      <c r="LDH98" s="8"/>
      <c r="LDI98" s="8"/>
      <c r="LDJ98" s="8"/>
      <c r="LDK98" s="8"/>
      <c r="LDL98" s="8"/>
      <c r="LDM98" s="8"/>
      <c r="LDN98" s="8"/>
      <c r="LDO98" s="8"/>
      <c r="LDP98" s="8"/>
      <c r="LDQ98" s="8"/>
      <c r="LDR98" s="8"/>
      <c r="LDS98" s="8"/>
      <c r="LDT98" s="8"/>
      <c r="LDU98" s="8"/>
      <c r="LDV98" s="8"/>
      <c r="LDW98" s="8"/>
      <c r="LDX98" s="8"/>
      <c r="LDY98" s="8"/>
      <c r="LDZ98" s="8"/>
      <c r="LEA98" s="8"/>
      <c r="LEB98" s="8"/>
      <c r="LEC98" s="8"/>
      <c r="LED98" s="8"/>
      <c r="LEE98" s="8"/>
      <c r="LEF98" s="8"/>
      <c r="LEG98" s="8"/>
      <c r="LEH98" s="8"/>
      <c r="LEI98" s="8"/>
      <c r="LEJ98" s="8"/>
      <c r="LEK98" s="8"/>
      <c r="LEL98" s="8"/>
      <c r="LEM98" s="8"/>
      <c r="LEN98" s="8"/>
      <c r="LEO98" s="8"/>
      <c r="LEP98" s="8"/>
      <c r="LEQ98" s="8"/>
      <c r="LER98" s="8"/>
      <c r="LES98" s="8"/>
      <c r="LET98" s="8"/>
      <c r="LEU98" s="8"/>
      <c r="LEV98" s="8"/>
      <c r="LEW98" s="8"/>
      <c r="LEX98" s="8"/>
      <c r="LEY98" s="8"/>
      <c r="LEZ98" s="8"/>
      <c r="LFA98" s="8"/>
      <c r="LFB98" s="8"/>
      <c r="LFC98" s="8"/>
      <c r="LFD98" s="8"/>
      <c r="LFE98" s="8"/>
      <c r="LFF98" s="8"/>
      <c r="LFG98" s="8"/>
      <c r="LFH98" s="8"/>
      <c r="LFI98" s="8"/>
      <c r="LFJ98" s="8"/>
      <c r="LFK98" s="8"/>
      <c r="LFL98" s="8"/>
      <c r="LFM98" s="8"/>
      <c r="LFN98" s="8"/>
      <c r="LFO98" s="8"/>
      <c r="LFP98" s="8"/>
      <c r="LFQ98" s="8"/>
      <c r="LFR98" s="8"/>
      <c r="LFS98" s="8"/>
      <c r="LFT98" s="8"/>
      <c r="LFU98" s="8"/>
      <c r="LFV98" s="8"/>
      <c r="LFW98" s="8"/>
      <c r="LFX98" s="8"/>
      <c r="LFY98" s="8"/>
      <c r="LFZ98" s="8"/>
      <c r="LGA98" s="8"/>
      <c r="LGB98" s="8"/>
      <c r="LGC98" s="8"/>
      <c r="LGD98" s="8"/>
      <c r="LGE98" s="8"/>
      <c r="LGF98" s="8"/>
      <c r="LGG98" s="8"/>
      <c r="LGH98" s="8"/>
      <c r="LGI98" s="8"/>
      <c r="LGJ98" s="8"/>
      <c r="LGK98" s="8"/>
      <c r="LGL98" s="8"/>
      <c r="LGM98" s="8"/>
      <c r="LGN98" s="8"/>
      <c r="LGO98" s="8"/>
      <c r="LGP98" s="8"/>
      <c r="LGQ98" s="8"/>
      <c r="LGR98" s="8"/>
      <c r="LGS98" s="8"/>
      <c r="LGT98" s="8"/>
      <c r="LGU98" s="8"/>
      <c r="LGV98" s="8"/>
      <c r="LGW98" s="8"/>
      <c r="LGX98" s="8"/>
      <c r="LGY98" s="8"/>
      <c r="LGZ98" s="8"/>
      <c r="LHA98" s="8"/>
      <c r="LHB98" s="8"/>
      <c r="LHC98" s="8"/>
      <c r="LHD98" s="8"/>
      <c r="LHE98" s="8"/>
      <c r="LHF98" s="8"/>
      <c r="LHG98" s="8"/>
      <c r="LHH98" s="8"/>
      <c r="LHI98" s="8"/>
      <c r="LHJ98" s="8"/>
      <c r="LHK98" s="8"/>
      <c r="LHL98" s="8"/>
      <c r="LHM98" s="8"/>
      <c r="LHN98" s="8"/>
      <c r="LHO98" s="8"/>
      <c r="LHP98" s="8"/>
      <c r="LHQ98" s="8"/>
      <c r="LHR98" s="8"/>
      <c r="LHS98" s="8"/>
      <c r="LHT98" s="8"/>
      <c r="LHU98" s="8"/>
      <c r="LHV98" s="8"/>
      <c r="LHW98" s="8"/>
      <c r="LHX98" s="8"/>
      <c r="LHY98" s="8"/>
      <c r="LHZ98" s="8"/>
      <c r="LIA98" s="8"/>
      <c r="LIB98" s="8"/>
      <c r="LIC98" s="8"/>
      <c r="LID98" s="8"/>
      <c r="LIE98" s="8"/>
      <c r="LIF98" s="8"/>
      <c r="LIG98" s="8"/>
      <c r="LIH98" s="8"/>
      <c r="LII98" s="8"/>
      <c r="LIJ98" s="8"/>
      <c r="LIK98" s="8"/>
      <c r="LIL98" s="8"/>
      <c r="LIM98" s="8"/>
      <c r="LIN98" s="8"/>
      <c r="LIO98" s="8"/>
      <c r="LIP98" s="8"/>
      <c r="LIQ98" s="8"/>
      <c r="LIR98" s="8"/>
      <c r="LIS98" s="8"/>
      <c r="LIT98" s="8"/>
      <c r="LIU98" s="8"/>
      <c r="LIV98" s="8"/>
      <c r="LIW98" s="8"/>
      <c r="LIX98" s="8"/>
      <c r="LIY98" s="8"/>
      <c r="LIZ98" s="8"/>
      <c r="LJA98" s="8"/>
      <c r="LJB98" s="8"/>
      <c r="LJC98" s="8"/>
      <c r="LJD98" s="8"/>
      <c r="LJE98" s="8"/>
      <c r="LJF98" s="8"/>
      <c r="LJG98" s="8"/>
      <c r="LJH98" s="8"/>
      <c r="LJI98" s="8"/>
      <c r="LJJ98" s="8"/>
      <c r="LJK98" s="8"/>
      <c r="LJL98" s="8"/>
      <c r="LJM98" s="8"/>
      <c r="LJN98" s="8"/>
      <c r="LJO98" s="8"/>
      <c r="LJP98" s="8"/>
      <c r="LJQ98" s="8"/>
      <c r="LJR98" s="8"/>
      <c r="LJS98" s="8"/>
      <c r="LJT98" s="8"/>
      <c r="LJU98" s="8"/>
      <c r="LJV98" s="8"/>
      <c r="LJW98" s="8"/>
      <c r="LJX98" s="8"/>
      <c r="LJY98" s="8"/>
      <c r="LJZ98" s="8"/>
      <c r="LKA98" s="8"/>
      <c r="LKB98" s="8"/>
      <c r="LKC98" s="8"/>
      <c r="LKD98" s="8"/>
      <c r="LKE98" s="8"/>
      <c r="LKF98" s="8"/>
      <c r="LKG98" s="8"/>
      <c r="LKH98" s="8"/>
      <c r="LKI98" s="8"/>
      <c r="LKJ98" s="8"/>
      <c r="LKK98" s="8"/>
      <c r="LKL98" s="8"/>
      <c r="LKM98" s="8"/>
      <c r="LKN98" s="8"/>
      <c r="LKO98" s="8"/>
      <c r="LKP98" s="8"/>
      <c r="LKQ98" s="8"/>
      <c r="LKR98" s="8"/>
      <c r="LKS98" s="8"/>
      <c r="LKT98" s="8"/>
      <c r="LKU98" s="8"/>
      <c r="LKV98" s="8"/>
      <c r="LKW98" s="8"/>
      <c r="LKX98" s="8"/>
      <c r="LKY98" s="8"/>
      <c r="LKZ98" s="8"/>
      <c r="LLA98" s="8"/>
      <c r="LLB98" s="8"/>
      <c r="LLC98" s="8"/>
      <c r="LLD98" s="8"/>
      <c r="LLE98" s="8"/>
      <c r="LLF98" s="8"/>
      <c r="LLG98" s="8"/>
      <c r="LLH98" s="8"/>
      <c r="LLI98" s="8"/>
      <c r="LLJ98" s="8"/>
      <c r="LLK98" s="8"/>
      <c r="LLL98" s="8"/>
      <c r="LLM98" s="8"/>
      <c r="LLN98" s="8"/>
      <c r="LLO98" s="8"/>
      <c r="LLP98" s="8"/>
      <c r="LLQ98" s="8"/>
      <c r="LLR98" s="8"/>
      <c r="LLS98" s="8"/>
      <c r="LLT98" s="8"/>
      <c r="LLU98" s="8"/>
      <c r="LLV98" s="8"/>
      <c r="LLW98" s="8"/>
      <c r="LLX98" s="8"/>
      <c r="LLY98" s="8"/>
      <c r="LLZ98" s="8"/>
      <c r="LMA98" s="8"/>
      <c r="LMB98" s="8"/>
      <c r="LMC98" s="8"/>
      <c r="LMD98" s="8"/>
      <c r="LME98" s="8"/>
      <c r="LMF98" s="8"/>
      <c r="LMG98" s="8"/>
      <c r="LMH98" s="8"/>
      <c r="LMI98" s="8"/>
      <c r="LMJ98" s="8"/>
      <c r="LMK98" s="8"/>
      <c r="LML98" s="8"/>
      <c r="LMM98" s="8"/>
      <c r="LMN98" s="8"/>
      <c r="LMO98" s="8"/>
      <c r="LMP98" s="8"/>
      <c r="LMQ98" s="8"/>
      <c r="LMR98" s="8"/>
      <c r="LMS98" s="8"/>
      <c r="LMT98" s="8"/>
      <c r="LMU98" s="8"/>
      <c r="LMV98" s="8"/>
      <c r="LMW98" s="8"/>
      <c r="LMX98" s="8"/>
      <c r="LMY98" s="8"/>
      <c r="LMZ98" s="8"/>
      <c r="LNA98" s="8"/>
      <c r="LNB98" s="8"/>
      <c r="LNC98" s="8"/>
      <c r="LND98" s="8"/>
      <c r="LNE98" s="8"/>
      <c r="LNF98" s="8"/>
      <c r="LNG98" s="8"/>
      <c r="LNH98" s="8"/>
      <c r="LNI98" s="8"/>
      <c r="LNJ98" s="8"/>
      <c r="LNK98" s="8"/>
      <c r="LNL98" s="8"/>
      <c r="LNM98" s="8"/>
      <c r="LNN98" s="8"/>
      <c r="LNO98" s="8"/>
      <c r="LNP98" s="8"/>
      <c r="LNQ98" s="8"/>
      <c r="LNR98" s="8"/>
      <c r="LNS98" s="8"/>
      <c r="LNT98" s="8"/>
      <c r="LNU98" s="8"/>
      <c r="LNV98" s="8"/>
      <c r="LNW98" s="8"/>
      <c r="LNX98" s="8"/>
      <c r="LNY98" s="8"/>
      <c r="LNZ98" s="8"/>
      <c r="LOA98" s="8"/>
      <c r="LOB98" s="8"/>
      <c r="LOC98" s="8"/>
      <c r="LOD98" s="8"/>
      <c r="LOE98" s="8"/>
      <c r="LOF98" s="8"/>
      <c r="LOG98" s="8"/>
      <c r="LOH98" s="8"/>
      <c r="LOI98" s="8"/>
      <c r="LOJ98" s="8"/>
      <c r="LOK98" s="8"/>
      <c r="LOL98" s="8"/>
      <c r="LOM98" s="8"/>
      <c r="LON98" s="8"/>
      <c r="LOO98" s="8"/>
      <c r="LOP98" s="8"/>
      <c r="LOQ98" s="8"/>
      <c r="LOR98" s="8"/>
      <c r="LOS98" s="8"/>
      <c r="LOT98" s="8"/>
      <c r="LOU98" s="8"/>
      <c r="LOV98" s="8"/>
      <c r="LOW98" s="8"/>
      <c r="LOX98" s="8"/>
      <c r="LOY98" s="8"/>
      <c r="LOZ98" s="8"/>
      <c r="LPA98" s="8"/>
      <c r="LPB98" s="8"/>
      <c r="LPC98" s="8"/>
      <c r="LPD98" s="8"/>
      <c r="LPE98" s="8"/>
      <c r="LPF98" s="8"/>
      <c r="LPG98" s="8"/>
      <c r="LPH98" s="8"/>
      <c r="LPI98" s="8"/>
      <c r="LPJ98" s="8"/>
      <c r="LPK98" s="8"/>
      <c r="LPL98" s="8"/>
      <c r="LPM98" s="8"/>
      <c r="LPN98" s="8"/>
      <c r="LPO98" s="8"/>
      <c r="LPP98" s="8"/>
      <c r="LPQ98" s="8"/>
      <c r="LPR98" s="8"/>
      <c r="LPS98" s="8"/>
      <c r="LPT98" s="8"/>
      <c r="LPU98" s="8"/>
      <c r="LPV98" s="8"/>
      <c r="LPW98" s="8"/>
      <c r="LPX98" s="8"/>
      <c r="LPY98" s="8"/>
      <c r="LPZ98" s="8"/>
      <c r="LQA98" s="8"/>
      <c r="LQB98" s="8"/>
      <c r="LQC98" s="8"/>
      <c r="LQD98" s="8"/>
      <c r="LQE98" s="8"/>
      <c r="LQF98" s="8"/>
      <c r="LQG98" s="8"/>
      <c r="LQH98" s="8"/>
      <c r="LQI98" s="8"/>
      <c r="LQJ98" s="8"/>
      <c r="LQK98" s="8"/>
      <c r="LQL98" s="8"/>
      <c r="LQM98" s="8"/>
      <c r="LQN98" s="8"/>
      <c r="LQO98" s="8"/>
      <c r="LQP98" s="8"/>
      <c r="LQQ98" s="8"/>
      <c r="LQR98" s="8"/>
      <c r="LQS98" s="8"/>
      <c r="LQT98" s="8"/>
      <c r="LQU98" s="8"/>
      <c r="LQV98" s="8"/>
      <c r="LQW98" s="8"/>
      <c r="LQX98" s="8"/>
      <c r="LQY98" s="8"/>
      <c r="LQZ98" s="8"/>
      <c r="LRA98" s="8"/>
      <c r="LRB98" s="8"/>
      <c r="LRC98" s="8"/>
      <c r="LRD98" s="8"/>
      <c r="LRE98" s="8"/>
      <c r="LRF98" s="8"/>
      <c r="LRG98" s="8"/>
      <c r="LRH98" s="8"/>
      <c r="LRI98" s="8"/>
      <c r="LRJ98" s="8"/>
      <c r="LRK98" s="8"/>
      <c r="LRL98" s="8"/>
      <c r="LRM98" s="8"/>
      <c r="LRN98" s="8"/>
      <c r="LRO98" s="8"/>
      <c r="LRP98" s="8"/>
      <c r="LRQ98" s="8"/>
      <c r="LRR98" s="8"/>
      <c r="LRS98" s="8"/>
      <c r="LRT98" s="8"/>
      <c r="LRU98" s="8"/>
      <c r="LRV98" s="8"/>
      <c r="LRW98" s="8"/>
      <c r="LRX98" s="8"/>
      <c r="LRY98" s="8"/>
      <c r="LRZ98" s="8"/>
      <c r="LSA98" s="8"/>
      <c r="LSB98" s="8"/>
      <c r="LSC98" s="8"/>
      <c r="LSD98" s="8"/>
      <c r="LSE98" s="8"/>
      <c r="LSF98" s="8"/>
      <c r="LSG98" s="8"/>
      <c r="LSH98" s="8"/>
      <c r="LSI98" s="8"/>
      <c r="LSJ98" s="8"/>
      <c r="LSK98" s="8"/>
      <c r="LSL98" s="8"/>
      <c r="LSM98" s="8"/>
      <c r="LSN98" s="8"/>
      <c r="LSO98" s="8"/>
      <c r="LSP98" s="8"/>
      <c r="LSQ98" s="8"/>
      <c r="LSR98" s="8"/>
      <c r="LSS98" s="8"/>
      <c r="LST98" s="8"/>
      <c r="LSU98" s="8"/>
      <c r="LSV98" s="8"/>
      <c r="LSW98" s="8"/>
      <c r="LSX98" s="8"/>
      <c r="LSY98" s="8"/>
      <c r="LSZ98" s="8"/>
      <c r="LTA98" s="8"/>
      <c r="LTB98" s="8"/>
      <c r="LTC98" s="8"/>
      <c r="LTD98" s="8"/>
      <c r="LTE98" s="8"/>
      <c r="LTF98" s="8"/>
      <c r="LTG98" s="8"/>
      <c r="LTH98" s="8"/>
      <c r="LTI98" s="8"/>
      <c r="LTJ98" s="8"/>
      <c r="LTK98" s="8"/>
      <c r="LTL98" s="8"/>
      <c r="LTM98" s="8"/>
      <c r="LTN98" s="8"/>
      <c r="LTO98" s="8"/>
      <c r="LTP98" s="8"/>
      <c r="LTQ98" s="8"/>
      <c r="LTR98" s="8"/>
      <c r="LTS98" s="8"/>
      <c r="LTT98" s="8"/>
      <c r="LTU98" s="8"/>
      <c r="LTV98" s="8"/>
      <c r="LTW98" s="8"/>
      <c r="LTX98" s="8"/>
      <c r="LTY98" s="8"/>
      <c r="LTZ98" s="8"/>
      <c r="LUA98" s="8"/>
      <c r="LUB98" s="8"/>
      <c r="LUC98" s="8"/>
      <c r="LUD98" s="8"/>
      <c r="LUE98" s="8"/>
      <c r="LUF98" s="8"/>
      <c r="LUG98" s="8"/>
      <c r="LUH98" s="8"/>
      <c r="LUI98" s="8"/>
      <c r="LUJ98" s="8"/>
      <c r="LUK98" s="8"/>
      <c r="LUL98" s="8"/>
      <c r="LUM98" s="8"/>
      <c r="LUN98" s="8"/>
      <c r="LUO98" s="8"/>
      <c r="LUP98" s="8"/>
      <c r="LUQ98" s="8"/>
      <c r="LUR98" s="8"/>
      <c r="LUS98" s="8"/>
      <c r="LUT98" s="8"/>
      <c r="LUU98" s="8"/>
      <c r="LUV98" s="8"/>
      <c r="LUW98" s="8"/>
      <c r="LUX98" s="8"/>
      <c r="LUY98" s="8"/>
      <c r="LUZ98" s="8"/>
      <c r="LVA98" s="8"/>
      <c r="LVB98" s="8"/>
      <c r="LVC98" s="8"/>
      <c r="LVD98" s="8"/>
      <c r="LVE98" s="8"/>
      <c r="LVF98" s="8"/>
      <c r="LVG98" s="8"/>
      <c r="LVH98" s="8"/>
      <c r="LVI98" s="8"/>
      <c r="LVJ98" s="8"/>
      <c r="LVK98" s="8"/>
      <c r="LVL98" s="8"/>
      <c r="LVM98" s="8"/>
      <c r="LVN98" s="8"/>
      <c r="LVO98" s="8"/>
      <c r="LVP98" s="8"/>
      <c r="LVQ98" s="8"/>
      <c r="LVR98" s="8"/>
      <c r="LVS98" s="8"/>
      <c r="LVT98" s="8"/>
      <c r="LVU98" s="8"/>
      <c r="LVV98" s="8"/>
      <c r="LVW98" s="8"/>
      <c r="LVX98" s="8"/>
      <c r="LVY98" s="8"/>
      <c r="LVZ98" s="8"/>
      <c r="LWA98" s="8"/>
      <c r="LWB98" s="8"/>
      <c r="LWC98" s="8"/>
      <c r="LWD98" s="8"/>
      <c r="LWE98" s="8"/>
      <c r="LWF98" s="8"/>
      <c r="LWG98" s="8"/>
      <c r="LWH98" s="8"/>
      <c r="LWI98" s="8"/>
      <c r="LWJ98" s="8"/>
      <c r="LWK98" s="8"/>
      <c r="LWL98" s="8"/>
      <c r="LWM98" s="8"/>
      <c r="LWN98" s="8"/>
      <c r="LWO98" s="8"/>
      <c r="LWP98" s="8"/>
      <c r="LWQ98" s="8"/>
      <c r="LWR98" s="8"/>
      <c r="LWS98" s="8"/>
      <c r="LWT98" s="8"/>
      <c r="LWU98" s="8"/>
      <c r="LWV98" s="8"/>
      <c r="LWW98" s="8"/>
      <c r="LWX98" s="8"/>
      <c r="LWY98" s="8"/>
      <c r="LWZ98" s="8"/>
      <c r="LXA98" s="8"/>
      <c r="LXB98" s="8"/>
      <c r="LXC98" s="8"/>
      <c r="LXD98" s="8"/>
      <c r="LXE98" s="8"/>
      <c r="LXF98" s="8"/>
      <c r="LXG98" s="8"/>
      <c r="LXH98" s="8"/>
      <c r="LXI98" s="8"/>
      <c r="LXJ98" s="8"/>
      <c r="LXK98" s="8"/>
      <c r="LXL98" s="8"/>
      <c r="LXM98" s="8"/>
      <c r="LXN98" s="8"/>
      <c r="LXO98" s="8"/>
      <c r="LXP98" s="8"/>
      <c r="LXQ98" s="8"/>
      <c r="LXR98" s="8"/>
      <c r="LXS98" s="8"/>
      <c r="LXT98" s="8"/>
      <c r="LXU98" s="8"/>
      <c r="LXV98" s="8"/>
      <c r="LXW98" s="8"/>
      <c r="LXX98" s="8"/>
      <c r="LXY98" s="8"/>
      <c r="LXZ98" s="8"/>
      <c r="LYA98" s="8"/>
      <c r="LYB98" s="8"/>
      <c r="LYC98" s="8"/>
      <c r="LYD98" s="8"/>
      <c r="LYE98" s="8"/>
      <c r="LYF98" s="8"/>
      <c r="LYG98" s="8"/>
      <c r="LYH98" s="8"/>
      <c r="LYI98" s="8"/>
      <c r="LYJ98" s="8"/>
      <c r="LYK98" s="8"/>
      <c r="LYL98" s="8"/>
      <c r="LYM98" s="8"/>
      <c r="LYN98" s="8"/>
      <c r="LYO98" s="8"/>
      <c r="LYP98" s="8"/>
      <c r="LYQ98" s="8"/>
      <c r="LYR98" s="8"/>
      <c r="LYS98" s="8"/>
      <c r="LYT98" s="8"/>
      <c r="LYU98" s="8"/>
      <c r="LYV98" s="8"/>
      <c r="LYW98" s="8"/>
      <c r="LYX98" s="8"/>
      <c r="LYY98" s="8"/>
      <c r="LYZ98" s="8"/>
      <c r="LZA98" s="8"/>
      <c r="LZB98" s="8"/>
      <c r="LZC98" s="8"/>
      <c r="LZD98" s="8"/>
      <c r="LZE98" s="8"/>
      <c r="LZF98" s="8"/>
      <c r="LZG98" s="8"/>
      <c r="LZH98" s="8"/>
      <c r="LZI98" s="8"/>
      <c r="LZJ98" s="8"/>
      <c r="LZK98" s="8"/>
      <c r="LZL98" s="8"/>
      <c r="LZM98" s="8"/>
      <c r="LZN98" s="8"/>
      <c r="LZO98" s="8"/>
      <c r="LZP98" s="8"/>
      <c r="LZQ98" s="8"/>
      <c r="LZR98" s="8"/>
      <c r="LZS98" s="8"/>
      <c r="LZT98" s="8"/>
      <c r="LZU98" s="8"/>
      <c r="LZV98" s="8"/>
      <c r="LZW98" s="8"/>
      <c r="LZX98" s="8"/>
      <c r="LZY98" s="8"/>
      <c r="LZZ98" s="8"/>
      <c r="MAA98" s="8"/>
      <c r="MAB98" s="8"/>
      <c r="MAC98" s="8"/>
      <c r="MAD98" s="8"/>
      <c r="MAE98" s="8"/>
      <c r="MAF98" s="8"/>
      <c r="MAG98" s="8"/>
      <c r="MAH98" s="8"/>
      <c r="MAI98" s="8"/>
      <c r="MAJ98" s="8"/>
      <c r="MAK98" s="8"/>
      <c r="MAL98" s="8"/>
      <c r="MAM98" s="8"/>
      <c r="MAN98" s="8"/>
      <c r="MAO98" s="8"/>
      <c r="MAP98" s="8"/>
      <c r="MAQ98" s="8"/>
      <c r="MAR98" s="8"/>
      <c r="MAS98" s="8"/>
      <c r="MAT98" s="8"/>
      <c r="MAU98" s="8"/>
      <c r="MAV98" s="8"/>
      <c r="MAW98" s="8"/>
      <c r="MAX98" s="8"/>
      <c r="MAY98" s="8"/>
      <c r="MAZ98" s="8"/>
      <c r="MBA98" s="8"/>
      <c r="MBB98" s="8"/>
      <c r="MBC98" s="8"/>
      <c r="MBD98" s="8"/>
      <c r="MBE98" s="8"/>
      <c r="MBF98" s="8"/>
      <c r="MBG98" s="8"/>
      <c r="MBH98" s="8"/>
      <c r="MBI98" s="8"/>
      <c r="MBJ98" s="8"/>
      <c r="MBK98" s="8"/>
      <c r="MBL98" s="8"/>
      <c r="MBM98" s="8"/>
      <c r="MBN98" s="8"/>
      <c r="MBO98" s="8"/>
      <c r="MBP98" s="8"/>
      <c r="MBQ98" s="8"/>
      <c r="MBR98" s="8"/>
      <c r="MBS98" s="8"/>
      <c r="MBT98" s="8"/>
      <c r="MBU98" s="8"/>
      <c r="MBV98" s="8"/>
      <c r="MBW98" s="8"/>
      <c r="MBX98" s="8"/>
      <c r="MBY98" s="8"/>
      <c r="MBZ98" s="8"/>
      <c r="MCA98" s="8"/>
      <c r="MCB98" s="8"/>
      <c r="MCC98" s="8"/>
      <c r="MCD98" s="8"/>
      <c r="MCE98" s="8"/>
      <c r="MCF98" s="8"/>
      <c r="MCG98" s="8"/>
      <c r="MCH98" s="8"/>
      <c r="MCI98" s="8"/>
      <c r="MCJ98" s="8"/>
      <c r="MCK98" s="8"/>
      <c r="MCL98" s="8"/>
      <c r="MCM98" s="8"/>
      <c r="MCN98" s="8"/>
      <c r="MCO98" s="8"/>
      <c r="MCP98" s="8"/>
      <c r="MCQ98" s="8"/>
      <c r="MCR98" s="8"/>
      <c r="MCS98" s="8"/>
      <c r="MCT98" s="8"/>
      <c r="MCU98" s="8"/>
      <c r="MCV98" s="8"/>
      <c r="MCW98" s="8"/>
      <c r="MCX98" s="8"/>
      <c r="MCY98" s="8"/>
      <c r="MCZ98" s="8"/>
      <c r="MDA98" s="8"/>
      <c r="MDB98" s="8"/>
      <c r="MDC98" s="8"/>
      <c r="MDD98" s="8"/>
      <c r="MDE98" s="8"/>
      <c r="MDF98" s="8"/>
      <c r="MDG98" s="8"/>
      <c r="MDH98" s="8"/>
      <c r="MDI98" s="8"/>
      <c r="MDJ98" s="8"/>
      <c r="MDK98" s="8"/>
      <c r="MDL98" s="8"/>
      <c r="MDM98" s="8"/>
      <c r="MDN98" s="8"/>
      <c r="MDO98" s="8"/>
      <c r="MDP98" s="8"/>
      <c r="MDQ98" s="8"/>
      <c r="MDR98" s="8"/>
      <c r="MDS98" s="8"/>
      <c r="MDT98" s="8"/>
      <c r="MDU98" s="8"/>
      <c r="MDV98" s="8"/>
      <c r="MDW98" s="8"/>
      <c r="MDX98" s="8"/>
      <c r="MDY98" s="8"/>
      <c r="MDZ98" s="8"/>
      <c r="MEA98" s="8"/>
      <c r="MEB98" s="8"/>
      <c r="MEC98" s="8"/>
      <c r="MED98" s="8"/>
      <c r="MEE98" s="8"/>
      <c r="MEF98" s="8"/>
      <c r="MEG98" s="8"/>
      <c r="MEH98" s="8"/>
      <c r="MEI98" s="8"/>
      <c r="MEJ98" s="8"/>
      <c r="MEK98" s="8"/>
      <c r="MEL98" s="8"/>
      <c r="MEM98" s="8"/>
      <c r="MEN98" s="8"/>
      <c r="MEO98" s="8"/>
      <c r="MEP98" s="8"/>
      <c r="MEQ98" s="8"/>
      <c r="MER98" s="8"/>
      <c r="MES98" s="8"/>
      <c r="MET98" s="8"/>
      <c r="MEU98" s="8"/>
      <c r="MEV98" s="8"/>
      <c r="MEW98" s="8"/>
      <c r="MEX98" s="8"/>
      <c r="MEY98" s="8"/>
      <c r="MEZ98" s="8"/>
      <c r="MFA98" s="8"/>
      <c r="MFB98" s="8"/>
      <c r="MFC98" s="8"/>
      <c r="MFD98" s="8"/>
      <c r="MFE98" s="8"/>
      <c r="MFF98" s="8"/>
      <c r="MFG98" s="8"/>
      <c r="MFH98" s="8"/>
      <c r="MFI98" s="8"/>
      <c r="MFJ98" s="8"/>
      <c r="MFK98" s="8"/>
      <c r="MFL98" s="8"/>
      <c r="MFM98" s="8"/>
      <c r="MFN98" s="8"/>
      <c r="MFO98" s="8"/>
      <c r="MFP98" s="8"/>
      <c r="MFQ98" s="8"/>
      <c r="MFR98" s="8"/>
      <c r="MFS98" s="8"/>
      <c r="MFT98" s="8"/>
      <c r="MFU98" s="8"/>
      <c r="MFV98" s="8"/>
      <c r="MFW98" s="8"/>
      <c r="MFX98" s="8"/>
      <c r="MFY98" s="8"/>
      <c r="MFZ98" s="8"/>
      <c r="MGA98" s="8"/>
      <c r="MGB98" s="8"/>
      <c r="MGC98" s="8"/>
      <c r="MGD98" s="8"/>
      <c r="MGE98" s="8"/>
      <c r="MGF98" s="8"/>
      <c r="MGG98" s="8"/>
      <c r="MGH98" s="8"/>
      <c r="MGI98" s="8"/>
      <c r="MGJ98" s="8"/>
      <c r="MGK98" s="8"/>
      <c r="MGL98" s="8"/>
      <c r="MGM98" s="8"/>
      <c r="MGN98" s="8"/>
      <c r="MGO98" s="8"/>
      <c r="MGP98" s="8"/>
      <c r="MGQ98" s="8"/>
      <c r="MGR98" s="8"/>
      <c r="MGS98" s="8"/>
      <c r="MGT98" s="8"/>
      <c r="MGU98" s="8"/>
      <c r="MGV98" s="8"/>
      <c r="MGW98" s="8"/>
      <c r="MGX98" s="8"/>
      <c r="MGY98" s="8"/>
      <c r="MGZ98" s="8"/>
      <c r="MHA98" s="8"/>
      <c r="MHB98" s="8"/>
      <c r="MHC98" s="8"/>
      <c r="MHD98" s="8"/>
      <c r="MHE98" s="8"/>
      <c r="MHF98" s="8"/>
      <c r="MHG98" s="8"/>
      <c r="MHH98" s="8"/>
      <c r="MHI98" s="8"/>
      <c r="MHJ98" s="8"/>
      <c r="MHK98" s="8"/>
      <c r="MHL98" s="8"/>
      <c r="MHM98" s="8"/>
      <c r="MHN98" s="8"/>
      <c r="MHO98" s="8"/>
      <c r="MHP98" s="8"/>
      <c r="MHQ98" s="8"/>
      <c r="MHR98" s="8"/>
      <c r="MHS98" s="8"/>
      <c r="MHT98" s="8"/>
      <c r="MHU98" s="8"/>
      <c r="MHV98" s="8"/>
      <c r="MHW98" s="8"/>
      <c r="MHX98" s="8"/>
      <c r="MHY98" s="8"/>
      <c r="MHZ98" s="8"/>
      <c r="MIA98" s="8"/>
      <c r="MIB98" s="8"/>
      <c r="MIC98" s="8"/>
      <c r="MID98" s="8"/>
      <c r="MIE98" s="8"/>
      <c r="MIF98" s="8"/>
      <c r="MIG98" s="8"/>
      <c r="MIH98" s="8"/>
      <c r="MII98" s="8"/>
      <c r="MIJ98" s="8"/>
      <c r="MIK98" s="8"/>
      <c r="MIL98" s="8"/>
      <c r="MIM98" s="8"/>
      <c r="MIN98" s="8"/>
      <c r="MIO98" s="8"/>
      <c r="MIP98" s="8"/>
      <c r="MIQ98" s="8"/>
      <c r="MIR98" s="8"/>
      <c r="MIS98" s="8"/>
      <c r="MIT98" s="8"/>
      <c r="MIU98" s="8"/>
      <c r="MIV98" s="8"/>
      <c r="MIW98" s="8"/>
      <c r="MIX98" s="8"/>
      <c r="MIY98" s="8"/>
      <c r="MIZ98" s="8"/>
      <c r="MJA98" s="8"/>
      <c r="MJB98" s="8"/>
      <c r="MJC98" s="8"/>
      <c r="MJD98" s="8"/>
      <c r="MJE98" s="8"/>
      <c r="MJF98" s="8"/>
      <c r="MJG98" s="8"/>
      <c r="MJH98" s="8"/>
      <c r="MJI98" s="8"/>
      <c r="MJJ98" s="8"/>
      <c r="MJK98" s="8"/>
      <c r="MJL98" s="8"/>
      <c r="MJM98" s="8"/>
      <c r="MJN98" s="8"/>
      <c r="MJO98" s="8"/>
      <c r="MJP98" s="8"/>
      <c r="MJQ98" s="8"/>
      <c r="MJR98" s="8"/>
      <c r="MJS98" s="8"/>
      <c r="MJT98" s="8"/>
      <c r="MJU98" s="8"/>
      <c r="MJV98" s="8"/>
      <c r="MJW98" s="8"/>
      <c r="MJX98" s="8"/>
      <c r="MJY98" s="8"/>
      <c r="MJZ98" s="8"/>
      <c r="MKA98" s="8"/>
      <c r="MKB98" s="8"/>
      <c r="MKC98" s="8"/>
      <c r="MKD98" s="8"/>
      <c r="MKE98" s="8"/>
      <c r="MKF98" s="8"/>
      <c r="MKG98" s="8"/>
      <c r="MKH98" s="8"/>
      <c r="MKI98" s="8"/>
      <c r="MKJ98" s="8"/>
      <c r="MKK98" s="8"/>
      <c r="MKL98" s="8"/>
      <c r="MKM98" s="8"/>
      <c r="MKN98" s="8"/>
      <c r="MKO98" s="8"/>
      <c r="MKP98" s="8"/>
      <c r="MKQ98" s="8"/>
      <c r="MKR98" s="8"/>
      <c r="MKS98" s="8"/>
      <c r="MKT98" s="8"/>
      <c r="MKU98" s="8"/>
      <c r="MKV98" s="8"/>
      <c r="MKW98" s="8"/>
      <c r="MKX98" s="8"/>
      <c r="MKY98" s="8"/>
      <c r="MKZ98" s="8"/>
      <c r="MLA98" s="8"/>
      <c r="MLB98" s="8"/>
      <c r="MLC98" s="8"/>
      <c r="MLD98" s="8"/>
      <c r="MLE98" s="8"/>
      <c r="MLF98" s="8"/>
      <c r="MLG98" s="8"/>
      <c r="MLH98" s="8"/>
      <c r="MLI98" s="8"/>
      <c r="MLJ98" s="8"/>
      <c r="MLK98" s="8"/>
      <c r="MLL98" s="8"/>
      <c r="MLM98" s="8"/>
      <c r="MLN98" s="8"/>
      <c r="MLO98" s="8"/>
      <c r="MLP98" s="8"/>
      <c r="MLQ98" s="8"/>
      <c r="MLR98" s="8"/>
      <c r="MLS98" s="8"/>
      <c r="MLT98" s="8"/>
      <c r="MLU98" s="8"/>
      <c r="MLV98" s="8"/>
      <c r="MLW98" s="8"/>
      <c r="MLX98" s="8"/>
      <c r="MLY98" s="8"/>
      <c r="MLZ98" s="8"/>
      <c r="MMA98" s="8"/>
      <c r="MMB98" s="8"/>
      <c r="MMC98" s="8"/>
      <c r="MMD98" s="8"/>
      <c r="MME98" s="8"/>
      <c r="MMF98" s="8"/>
      <c r="MMG98" s="8"/>
      <c r="MMH98" s="8"/>
      <c r="MMI98" s="8"/>
      <c r="MMJ98" s="8"/>
      <c r="MMK98" s="8"/>
      <c r="MML98" s="8"/>
      <c r="MMM98" s="8"/>
      <c r="MMN98" s="8"/>
      <c r="MMO98" s="8"/>
      <c r="MMP98" s="8"/>
      <c r="MMQ98" s="8"/>
      <c r="MMR98" s="8"/>
      <c r="MMS98" s="8"/>
      <c r="MMT98" s="8"/>
      <c r="MMU98" s="8"/>
      <c r="MMV98" s="8"/>
      <c r="MMW98" s="8"/>
      <c r="MMX98" s="8"/>
      <c r="MMY98" s="8"/>
      <c r="MMZ98" s="8"/>
      <c r="MNA98" s="8"/>
      <c r="MNB98" s="8"/>
      <c r="MNC98" s="8"/>
      <c r="MND98" s="8"/>
      <c r="MNE98" s="8"/>
      <c r="MNF98" s="8"/>
      <c r="MNG98" s="8"/>
      <c r="MNH98" s="8"/>
      <c r="MNI98" s="8"/>
      <c r="MNJ98" s="8"/>
      <c r="MNK98" s="8"/>
      <c r="MNL98" s="8"/>
      <c r="MNM98" s="8"/>
      <c r="MNN98" s="8"/>
      <c r="MNO98" s="8"/>
      <c r="MNP98" s="8"/>
      <c r="MNQ98" s="8"/>
      <c r="MNR98" s="8"/>
      <c r="MNS98" s="8"/>
      <c r="MNT98" s="8"/>
      <c r="MNU98" s="8"/>
      <c r="MNV98" s="8"/>
      <c r="MNW98" s="8"/>
      <c r="MNX98" s="8"/>
      <c r="MNY98" s="8"/>
      <c r="MNZ98" s="8"/>
      <c r="MOA98" s="8"/>
      <c r="MOB98" s="8"/>
      <c r="MOC98" s="8"/>
      <c r="MOD98" s="8"/>
      <c r="MOE98" s="8"/>
      <c r="MOF98" s="8"/>
      <c r="MOG98" s="8"/>
      <c r="MOH98" s="8"/>
      <c r="MOI98" s="8"/>
      <c r="MOJ98" s="8"/>
      <c r="MOK98" s="8"/>
      <c r="MOL98" s="8"/>
      <c r="MOM98" s="8"/>
      <c r="MON98" s="8"/>
      <c r="MOO98" s="8"/>
      <c r="MOP98" s="8"/>
      <c r="MOQ98" s="8"/>
      <c r="MOR98" s="8"/>
      <c r="MOS98" s="8"/>
      <c r="MOT98" s="8"/>
      <c r="MOU98" s="8"/>
      <c r="MOV98" s="8"/>
      <c r="MOW98" s="8"/>
      <c r="MOX98" s="8"/>
      <c r="MOY98" s="8"/>
      <c r="MOZ98" s="8"/>
      <c r="MPA98" s="8"/>
      <c r="MPB98" s="8"/>
      <c r="MPC98" s="8"/>
      <c r="MPD98" s="8"/>
      <c r="MPE98" s="8"/>
      <c r="MPF98" s="8"/>
      <c r="MPG98" s="8"/>
      <c r="MPH98" s="8"/>
      <c r="MPI98" s="8"/>
      <c r="MPJ98" s="8"/>
      <c r="MPK98" s="8"/>
      <c r="MPL98" s="8"/>
      <c r="MPM98" s="8"/>
      <c r="MPN98" s="8"/>
      <c r="MPO98" s="8"/>
      <c r="MPP98" s="8"/>
      <c r="MPQ98" s="8"/>
      <c r="MPR98" s="8"/>
      <c r="MPS98" s="8"/>
      <c r="MPT98" s="8"/>
      <c r="MPU98" s="8"/>
      <c r="MPV98" s="8"/>
      <c r="MPW98" s="8"/>
      <c r="MPX98" s="8"/>
      <c r="MPY98" s="8"/>
      <c r="MPZ98" s="8"/>
      <c r="MQA98" s="8"/>
      <c r="MQB98" s="8"/>
      <c r="MQC98" s="8"/>
      <c r="MQD98" s="8"/>
      <c r="MQE98" s="8"/>
      <c r="MQF98" s="8"/>
      <c r="MQG98" s="8"/>
      <c r="MQH98" s="8"/>
      <c r="MQI98" s="8"/>
      <c r="MQJ98" s="8"/>
      <c r="MQK98" s="8"/>
      <c r="MQL98" s="8"/>
      <c r="MQM98" s="8"/>
      <c r="MQN98" s="8"/>
      <c r="MQO98" s="8"/>
      <c r="MQP98" s="8"/>
      <c r="MQQ98" s="8"/>
      <c r="MQR98" s="8"/>
      <c r="MQS98" s="8"/>
      <c r="MQT98" s="8"/>
      <c r="MQU98" s="8"/>
      <c r="MQV98" s="8"/>
      <c r="MQW98" s="8"/>
      <c r="MQX98" s="8"/>
      <c r="MQY98" s="8"/>
      <c r="MQZ98" s="8"/>
      <c r="MRA98" s="8"/>
      <c r="MRB98" s="8"/>
      <c r="MRC98" s="8"/>
      <c r="MRD98" s="8"/>
      <c r="MRE98" s="8"/>
      <c r="MRF98" s="8"/>
      <c r="MRG98" s="8"/>
      <c r="MRH98" s="8"/>
      <c r="MRI98" s="8"/>
      <c r="MRJ98" s="8"/>
      <c r="MRK98" s="8"/>
      <c r="MRL98" s="8"/>
      <c r="MRM98" s="8"/>
      <c r="MRN98" s="8"/>
      <c r="MRO98" s="8"/>
      <c r="MRP98" s="8"/>
      <c r="MRQ98" s="8"/>
      <c r="MRR98" s="8"/>
      <c r="MRS98" s="8"/>
      <c r="MRT98" s="8"/>
      <c r="MRU98" s="8"/>
      <c r="MRV98" s="8"/>
      <c r="MRW98" s="8"/>
      <c r="MRX98" s="8"/>
      <c r="MRY98" s="8"/>
      <c r="MRZ98" s="8"/>
      <c r="MSA98" s="8"/>
      <c r="MSB98" s="8"/>
      <c r="MSC98" s="8"/>
      <c r="MSD98" s="8"/>
      <c r="MSE98" s="8"/>
      <c r="MSF98" s="8"/>
      <c r="MSG98" s="8"/>
      <c r="MSH98" s="8"/>
      <c r="MSI98" s="8"/>
      <c r="MSJ98" s="8"/>
      <c r="MSK98" s="8"/>
      <c r="MSL98" s="8"/>
      <c r="MSM98" s="8"/>
      <c r="MSN98" s="8"/>
      <c r="MSO98" s="8"/>
      <c r="MSP98" s="8"/>
      <c r="MSQ98" s="8"/>
      <c r="MSR98" s="8"/>
      <c r="MSS98" s="8"/>
      <c r="MST98" s="8"/>
      <c r="MSU98" s="8"/>
      <c r="MSV98" s="8"/>
      <c r="MSW98" s="8"/>
      <c r="MSX98" s="8"/>
      <c r="MSY98" s="8"/>
      <c r="MSZ98" s="8"/>
      <c r="MTA98" s="8"/>
      <c r="MTB98" s="8"/>
      <c r="MTC98" s="8"/>
      <c r="MTD98" s="8"/>
      <c r="MTE98" s="8"/>
      <c r="MTF98" s="8"/>
      <c r="MTG98" s="8"/>
      <c r="MTH98" s="8"/>
      <c r="MTI98" s="8"/>
      <c r="MTJ98" s="8"/>
      <c r="MTK98" s="8"/>
      <c r="MTL98" s="8"/>
      <c r="MTM98" s="8"/>
      <c r="MTN98" s="8"/>
      <c r="MTO98" s="8"/>
      <c r="MTP98" s="8"/>
      <c r="MTQ98" s="8"/>
      <c r="MTR98" s="8"/>
      <c r="MTS98" s="8"/>
      <c r="MTT98" s="8"/>
      <c r="MTU98" s="8"/>
      <c r="MTV98" s="8"/>
      <c r="MTW98" s="8"/>
      <c r="MTX98" s="8"/>
      <c r="MTY98" s="8"/>
      <c r="MTZ98" s="8"/>
      <c r="MUA98" s="8"/>
      <c r="MUB98" s="8"/>
      <c r="MUC98" s="8"/>
      <c r="MUD98" s="8"/>
      <c r="MUE98" s="8"/>
      <c r="MUF98" s="8"/>
      <c r="MUG98" s="8"/>
      <c r="MUH98" s="8"/>
      <c r="MUI98" s="8"/>
      <c r="MUJ98" s="8"/>
      <c r="MUK98" s="8"/>
      <c r="MUL98" s="8"/>
      <c r="MUM98" s="8"/>
      <c r="MUN98" s="8"/>
      <c r="MUO98" s="8"/>
      <c r="MUP98" s="8"/>
      <c r="MUQ98" s="8"/>
      <c r="MUR98" s="8"/>
      <c r="MUS98" s="8"/>
      <c r="MUT98" s="8"/>
      <c r="MUU98" s="8"/>
      <c r="MUV98" s="8"/>
      <c r="MUW98" s="8"/>
      <c r="MUX98" s="8"/>
      <c r="MUY98" s="8"/>
      <c r="MUZ98" s="8"/>
      <c r="MVA98" s="8"/>
      <c r="MVB98" s="8"/>
      <c r="MVC98" s="8"/>
      <c r="MVD98" s="8"/>
      <c r="MVE98" s="8"/>
      <c r="MVF98" s="8"/>
      <c r="MVG98" s="8"/>
      <c r="MVH98" s="8"/>
      <c r="MVI98" s="8"/>
      <c r="MVJ98" s="8"/>
      <c r="MVK98" s="8"/>
      <c r="MVL98" s="8"/>
      <c r="MVM98" s="8"/>
      <c r="MVN98" s="8"/>
      <c r="MVO98" s="8"/>
      <c r="MVP98" s="8"/>
      <c r="MVQ98" s="8"/>
      <c r="MVR98" s="8"/>
      <c r="MVS98" s="8"/>
      <c r="MVT98" s="8"/>
      <c r="MVU98" s="8"/>
      <c r="MVV98" s="8"/>
      <c r="MVW98" s="8"/>
      <c r="MVX98" s="8"/>
      <c r="MVY98" s="8"/>
      <c r="MVZ98" s="8"/>
      <c r="MWA98" s="8"/>
      <c r="MWB98" s="8"/>
      <c r="MWC98" s="8"/>
      <c r="MWD98" s="8"/>
      <c r="MWE98" s="8"/>
      <c r="MWF98" s="8"/>
      <c r="MWG98" s="8"/>
      <c r="MWH98" s="8"/>
      <c r="MWI98" s="8"/>
      <c r="MWJ98" s="8"/>
      <c r="MWK98" s="8"/>
      <c r="MWL98" s="8"/>
      <c r="MWM98" s="8"/>
      <c r="MWN98" s="8"/>
      <c r="MWO98" s="8"/>
      <c r="MWP98" s="8"/>
      <c r="MWQ98" s="8"/>
      <c r="MWR98" s="8"/>
      <c r="MWS98" s="8"/>
      <c r="MWT98" s="8"/>
      <c r="MWU98" s="8"/>
      <c r="MWV98" s="8"/>
      <c r="MWW98" s="8"/>
      <c r="MWX98" s="8"/>
      <c r="MWY98" s="8"/>
      <c r="MWZ98" s="8"/>
      <c r="MXA98" s="8"/>
      <c r="MXB98" s="8"/>
      <c r="MXC98" s="8"/>
      <c r="MXD98" s="8"/>
      <c r="MXE98" s="8"/>
      <c r="MXF98" s="8"/>
      <c r="MXG98" s="8"/>
      <c r="MXH98" s="8"/>
      <c r="MXI98" s="8"/>
      <c r="MXJ98" s="8"/>
      <c r="MXK98" s="8"/>
      <c r="MXL98" s="8"/>
      <c r="MXM98" s="8"/>
      <c r="MXN98" s="8"/>
      <c r="MXO98" s="8"/>
      <c r="MXP98" s="8"/>
      <c r="MXQ98" s="8"/>
      <c r="MXR98" s="8"/>
      <c r="MXS98" s="8"/>
      <c r="MXT98" s="8"/>
      <c r="MXU98" s="8"/>
      <c r="MXV98" s="8"/>
      <c r="MXW98" s="8"/>
      <c r="MXX98" s="8"/>
      <c r="MXY98" s="8"/>
      <c r="MXZ98" s="8"/>
      <c r="MYA98" s="8"/>
      <c r="MYB98" s="8"/>
      <c r="MYC98" s="8"/>
      <c r="MYD98" s="8"/>
      <c r="MYE98" s="8"/>
      <c r="MYF98" s="8"/>
      <c r="MYG98" s="8"/>
      <c r="MYH98" s="8"/>
      <c r="MYI98" s="8"/>
      <c r="MYJ98" s="8"/>
      <c r="MYK98" s="8"/>
      <c r="MYL98" s="8"/>
      <c r="MYM98" s="8"/>
      <c r="MYN98" s="8"/>
      <c r="MYO98" s="8"/>
      <c r="MYP98" s="8"/>
      <c r="MYQ98" s="8"/>
      <c r="MYR98" s="8"/>
      <c r="MYS98" s="8"/>
      <c r="MYT98" s="8"/>
      <c r="MYU98" s="8"/>
      <c r="MYV98" s="8"/>
      <c r="MYW98" s="8"/>
      <c r="MYX98" s="8"/>
      <c r="MYY98" s="8"/>
      <c r="MYZ98" s="8"/>
      <c r="MZA98" s="8"/>
      <c r="MZB98" s="8"/>
      <c r="MZC98" s="8"/>
      <c r="MZD98" s="8"/>
      <c r="MZE98" s="8"/>
      <c r="MZF98" s="8"/>
      <c r="MZG98" s="8"/>
      <c r="MZH98" s="8"/>
      <c r="MZI98" s="8"/>
      <c r="MZJ98" s="8"/>
      <c r="MZK98" s="8"/>
      <c r="MZL98" s="8"/>
      <c r="MZM98" s="8"/>
      <c r="MZN98" s="8"/>
      <c r="MZO98" s="8"/>
      <c r="MZP98" s="8"/>
      <c r="MZQ98" s="8"/>
      <c r="MZR98" s="8"/>
      <c r="MZS98" s="8"/>
      <c r="MZT98" s="8"/>
      <c r="MZU98" s="8"/>
      <c r="MZV98" s="8"/>
      <c r="MZW98" s="8"/>
      <c r="MZX98" s="8"/>
      <c r="MZY98" s="8"/>
      <c r="MZZ98" s="8"/>
      <c r="NAA98" s="8"/>
      <c r="NAB98" s="8"/>
      <c r="NAC98" s="8"/>
      <c r="NAD98" s="8"/>
      <c r="NAE98" s="8"/>
      <c r="NAF98" s="8"/>
      <c r="NAG98" s="8"/>
      <c r="NAH98" s="8"/>
      <c r="NAI98" s="8"/>
      <c r="NAJ98" s="8"/>
      <c r="NAK98" s="8"/>
      <c r="NAL98" s="8"/>
      <c r="NAM98" s="8"/>
      <c r="NAN98" s="8"/>
      <c r="NAO98" s="8"/>
      <c r="NAP98" s="8"/>
      <c r="NAQ98" s="8"/>
      <c r="NAR98" s="8"/>
      <c r="NAS98" s="8"/>
      <c r="NAT98" s="8"/>
      <c r="NAU98" s="8"/>
      <c r="NAV98" s="8"/>
      <c r="NAW98" s="8"/>
      <c r="NAX98" s="8"/>
      <c r="NAY98" s="8"/>
      <c r="NAZ98" s="8"/>
      <c r="NBA98" s="8"/>
      <c r="NBB98" s="8"/>
      <c r="NBC98" s="8"/>
      <c r="NBD98" s="8"/>
      <c r="NBE98" s="8"/>
      <c r="NBF98" s="8"/>
      <c r="NBG98" s="8"/>
      <c r="NBH98" s="8"/>
      <c r="NBI98" s="8"/>
      <c r="NBJ98" s="8"/>
      <c r="NBK98" s="8"/>
      <c r="NBL98" s="8"/>
      <c r="NBM98" s="8"/>
      <c r="NBN98" s="8"/>
      <c r="NBO98" s="8"/>
      <c r="NBP98" s="8"/>
      <c r="NBQ98" s="8"/>
      <c r="NBR98" s="8"/>
      <c r="NBS98" s="8"/>
      <c r="NBT98" s="8"/>
      <c r="NBU98" s="8"/>
      <c r="NBV98" s="8"/>
      <c r="NBW98" s="8"/>
      <c r="NBX98" s="8"/>
      <c r="NBY98" s="8"/>
      <c r="NBZ98" s="8"/>
      <c r="NCA98" s="8"/>
      <c r="NCB98" s="8"/>
      <c r="NCC98" s="8"/>
      <c r="NCD98" s="8"/>
      <c r="NCE98" s="8"/>
      <c r="NCF98" s="8"/>
      <c r="NCG98" s="8"/>
      <c r="NCH98" s="8"/>
      <c r="NCI98" s="8"/>
      <c r="NCJ98" s="8"/>
      <c r="NCK98" s="8"/>
      <c r="NCL98" s="8"/>
      <c r="NCM98" s="8"/>
      <c r="NCN98" s="8"/>
      <c r="NCO98" s="8"/>
      <c r="NCP98" s="8"/>
      <c r="NCQ98" s="8"/>
      <c r="NCR98" s="8"/>
      <c r="NCS98" s="8"/>
      <c r="NCT98" s="8"/>
      <c r="NCU98" s="8"/>
      <c r="NCV98" s="8"/>
      <c r="NCW98" s="8"/>
      <c r="NCX98" s="8"/>
      <c r="NCY98" s="8"/>
      <c r="NCZ98" s="8"/>
      <c r="NDA98" s="8"/>
      <c r="NDB98" s="8"/>
      <c r="NDC98" s="8"/>
      <c r="NDD98" s="8"/>
      <c r="NDE98" s="8"/>
      <c r="NDF98" s="8"/>
      <c r="NDG98" s="8"/>
      <c r="NDH98" s="8"/>
      <c r="NDI98" s="8"/>
      <c r="NDJ98" s="8"/>
      <c r="NDK98" s="8"/>
      <c r="NDL98" s="8"/>
      <c r="NDM98" s="8"/>
      <c r="NDN98" s="8"/>
      <c r="NDO98" s="8"/>
      <c r="NDP98" s="8"/>
      <c r="NDQ98" s="8"/>
      <c r="NDR98" s="8"/>
      <c r="NDS98" s="8"/>
      <c r="NDT98" s="8"/>
      <c r="NDU98" s="8"/>
      <c r="NDV98" s="8"/>
      <c r="NDW98" s="8"/>
      <c r="NDX98" s="8"/>
      <c r="NDY98" s="8"/>
      <c r="NDZ98" s="8"/>
      <c r="NEA98" s="8"/>
      <c r="NEB98" s="8"/>
      <c r="NEC98" s="8"/>
      <c r="NED98" s="8"/>
      <c r="NEE98" s="8"/>
      <c r="NEF98" s="8"/>
      <c r="NEG98" s="8"/>
      <c r="NEH98" s="8"/>
      <c r="NEI98" s="8"/>
      <c r="NEJ98" s="8"/>
      <c r="NEK98" s="8"/>
      <c r="NEL98" s="8"/>
      <c r="NEM98" s="8"/>
      <c r="NEN98" s="8"/>
      <c r="NEO98" s="8"/>
      <c r="NEP98" s="8"/>
      <c r="NEQ98" s="8"/>
      <c r="NER98" s="8"/>
      <c r="NES98" s="8"/>
      <c r="NET98" s="8"/>
      <c r="NEU98" s="8"/>
      <c r="NEV98" s="8"/>
      <c r="NEW98" s="8"/>
      <c r="NEX98" s="8"/>
      <c r="NEY98" s="8"/>
      <c r="NEZ98" s="8"/>
      <c r="NFA98" s="8"/>
      <c r="NFB98" s="8"/>
      <c r="NFC98" s="8"/>
      <c r="NFD98" s="8"/>
      <c r="NFE98" s="8"/>
      <c r="NFF98" s="8"/>
      <c r="NFG98" s="8"/>
      <c r="NFH98" s="8"/>
      <c r="NFI98" s="8"/>
      <c r="NFJ98" s="8"/>
      <c r="NFK98" s="8"/>
      <c r="NFL98" s="8"/>
      <c r="NFM98" s="8"/>
      <c r="NFN98" s="8"/>
      <c r="NFO98" s="8"/>
      <c r="NFP98" s="8"/>
      <c r="NFQ98" s="8"/>
      <c r="NFR98" s="8"/>
      <c r="NFS98" s="8"/>
      <c r="NFT98" s="8"/>
      <c r="NFU98" s="8"/>
      <c r="NFV98" s="8"/>
      <c r="NFW98" s="8"/>
      <c r="NFX98" s="8"/>
      <c r="NFY98" s="8"/>
      <c r="NFZ98" s="8"/>
      <c r="NGA98" s="8"/>
      <c r="NGB98" s="8"/>
      <c r="NGC98" s="8"/>
      <c r="NGD98" s="8"/>
      <c r="NGE98" s="8"/>
      <c r="NGF98" s="8"/>
      <c r="NGG98" s="8"/>
      <c r="NGH98" s="8"/>
      <c r="NGI98" s="8"/>
      <c r="NGJ98" s="8"/>
      <c r="NGK98" s="8"/>
      <c r="NGL98" s="8"/>
      <c r="NGM98" s="8"/>
      <c r="NGN98" s="8"/>
      <c r="NGO98" s="8"/>
      <c r="NGP98" s="8"/>
      <c r="NGQ98" s="8"/>
      <c r="NGR98" s="8"/>
      <c r="NGS98" s="8"/>
      <c r="NGT98" s="8"/>
      <c r="NGU98" s="8"/>
      <c r="NGV98" s="8"/>
      <c r="NGW98" s="8"/>
      <c r="NGX98" s="8"/>
      <c r="NGY98" s="8"/>
      <c r="NGZ98" s="8"/>
      <c r="NHA98" s="8"/>
      <c r="NHB98" s="8"/>
      <c r="NHC98" s="8"/>
      <c r="NHD98" s="8"/>
      <c r="NHE98" s="8"/>
      <c r="NHF98" s="8"/>
      <c r="NHG98" s="8"/>
      <c r="NHH98" s="8"/>
      <c r="NHI98" s="8"/>
      <c r="NHJ98" s="8"/>
      <c r="NHK98" s="8"/>
      <c r="NHL98" s="8"/>
      <c r="NHM98" s="8"/>
      <c r="NHN98" s="8"/>
      <c r="NHO98" s="8"/>
      <c r="NHP98" s="8"/>
      <c r="NHQ98" s="8"/>
      <c r="NHR98" s="8"/>
      <c r="NHS98" s="8"/>
      <c r="NHT98" s="8"/>
      <c r="NHU98" s="8"/>
      <c r="NHV98" s="8"/>
      <c r="NHW98" s="8"/>
      <c r="NHX98" s="8"/>
      <c r="NHY98" s="8"/>
      <c r="NHZ98" s="8"/>
      <c r="NIA98" s="8"/>
      <c r="NIB98" s="8"/>
      <c r="NIC98" s="8"/>
      <c r="NID98" s="8"/>
      <c r="NIE98" s="8"/>
      <c r="NIF98" s="8"/>
      <c r="NIG98" s="8"/>
      <c r="NIH98" s="8"/>
      <c r="NII98" s="8"/>
      <c r="NIJ98" s="8"/>
      <c r="NIK98" s="8"/>
      <c r="NIL98" s="8"/>
      <c r="NIM98" s="8"/>
      <c r="NIN98" s="8"/>
      <c r="NIO98" s="8"/>
      <c r="NIP98" s="8"/>
      <c r="NIQ98" s="8"/>
      <c r="NIR98" s="8"/>
      <c r="NIS98" s="8"/>
      <c r="NIT98" s="8"/>
      <c r="NIU98" s="8"/>
      <c r="NIV98" s="8"/>
      <c r="NIW98" s="8"/>
      <c r="NIX98" s="8"/>
      <c r="NIY98" s="8"/>
      <c r="NIZ98" s="8"/>
      <c r="NJA98" s="8"/>
      <c r="NJB98" s="8"/>
      <c r="NJC98" s="8"/>
      <c r="NJD98" s="8"/>
      <c r="NJE98" s="8"/>
      <c r="NJF98" s="8"/>
      <c r="NJG98" s="8"/>
      <c r="NJH98" s="8"/>
      <c r="NJI98" s="8"/>
      <c r="NJJ98" s="8"/>
      <c r="NJK98" s="8"/>
      <c r="NJL98" s="8"/>
      <c r="NJM98" s="8"/>
      <c r="NJN98" s="8"/>
      <c r="NJO98" s="8"/>
      <c r="NJP98" s="8"/>
      <c r="NJQ98" s="8"/>
      <c r="NJR98" s="8"/>
      <c r="NJS98" s="8"/>
      <c r="NJT98" s="8"/>
      <c r="NJU98" s="8"/>
      <c r="NJV98" s="8"/>
      <c r="NJW98" s="8"/>
      <c r="NJX98" s="8"/>
      <c r="NJY98" s="8"/>
      <c r="NJZ98" s="8"/>
      <c r="NKA98" s="8"/>
      <c r="NKB98" s="8"/>
      <c r="NKC98" s="8"/>
      <c r="NKD98" s="8"/>
      <c r="NKE98" s="8"/>
      <c r="NKF98" s="8"/>
      <c r="NKG98" s="8"/>
      <c r="NKH98" s="8"/>
      <c r="NKI98" s="8"/>
      <c r="NKJ98" s="8"/>
      <c r="NKK98" s="8"/>
      <c r="NKL98" s="8"/>
      <c r="NKM98" s="8"/>
      <c r="NKN98" s="8"/>
      <c r="NKO98" s="8"/>
      <c r="NKP98" s="8"/>
      <c r="NKQ98" s="8"/>
      <c r="NKR98" s="8"/>
      <c r="NKS98" s="8"/>
      <c r="NKT98" s="8"/>
      <c r="NKU98" s="8"/>
      <c r="NKV98" s="8"/>
      <c r="NKW98" s="8"/>
      <c r="NKX98" s="8"/>
      <c r="NKY98" s="8"/>
      <c r="NKZ98" s="8"/>
      <c r="NLA98" s="8"/>
      <c r="NLB98" s="8"/>
      <c r="NLC98" s="8"/>
      <c r="NLD98" s="8"/>
      <c r="NLE98" s="8"/>
      <c r="NLF98" s="8"/>
      <c r="NLG98" s="8"/>
      <c r="NLH98" s="8"/>
      <c r="NLI98" s="8"/>
      <c r="NLJ98" s="8"/>
      <c r="NLK98" s="8"/>
      <c r="NLL98" s="8"/>
      <c r="NLM98" s="8"/>
      <c r="NLN98" s="8"/>
      <c r="NLO98" s="8"/>
      <c r="NLP98" s="8"/>
      <c r="NLQ98" s="8"/>
      <c r="NLR98" s="8"/>
      <c r="NLS98" s="8"/>
      <c r="NLT98" s="8"/>
      <c r="NLU98" s="8"/>
      <c r="NLV98" s="8"/>
      <c r="NLW98" s="8"/>
      <c r="NLX98" s="8"/>
      <c r="NLY98" s="8"/>
      <c r="NLZ98" s="8"/>
      <c r="NMA98" s="8"/>
      <c r="NMB98" s="8"/>
      <c r="NMC98" s="8"/>
      <c r="NMD98" s="8"/>
      <c r="NME98" s="8"/>
      <c r="NMF98" s="8"/>
      <c r="NMG98" s="8"/>
      <c r="NMH98" s="8"/>
      <c r="NMI98" s="8"/>
      <c r="NMJ98" s="8"/>
      <c r="NMK98" s="8"/>
      <c r="NML98" s="8"/>
      <c r="NMM98" s="8"/>
      <c r="NMN98" s="8"/>
      <c r="NMO98" s="8"/>
      <c r="NMP98" s="8"/>
      <c r="NMQ98" s="8"/>
      <c r="NMR98" s="8"/>
      <c r="NMS98" s="8"/>
      <c r="NMT98" s="8"/>
      <c r="NMU98" s="8"/>
      <c r="NMV98" s="8"/>
      <c r="NMW98" s="8"/>
      <c r="NMX98" s="8"/>
      <c r="NMY98" s="8"/>
      <c r="NMZ98" s="8"/>
      <c r="NNA98" s="8"/>
      <c r="NNB98" s="8"/>
      <c r="NNC98" s="8"/>
      <c r="NND98" s="8"/>
      <c r="NNE98" s="8"/>
      <c r="NNF98" s="8"/>
      <c r="NNG98" s="8"/>
      <c r="NNH98" s="8"/>
      <c r="NNI98" s="8"/>
      <c r="NNJ98" s="8"/>
      <c r="NNK98" s="8"/>
      <c r="NNL98" s="8"/>
      <c r="NNM98" s="8"/>
      <c r="NNN98" s="8"/>
      <c r="NNO98" s="8"/>
      <c r="NNP98" s="8"/>
      <c r="NNQ98" s="8"/>
      <c r="NNR98" s="8"/>
      <c r="NNS98" s="8"/>
      <c r="NNT98" s="8"/>
      <c r="NNU98" s="8"/>
      <c r="NNV98" s="8"/>
      <c r="NNW98" s="8"/>
      <c r="NNX98" s="8"/>
      <c r="NNY98" s="8"/>
      <c r="NNZ98" s="8"/>
      <c r="NOA98" s="8"/>
      <c r="NOB98" s="8"/>
      <c r="NOC98" s="8"/>
      <c r="NOD98" s="8"/>
      <c r="NOE98" s="8"/>
      <c r="NOF98" s="8"/>
      <c r="NOG98" s="8"/>
      <c r="NOH98" s="8"/>
      <c r="NOI98" s="8"/>
      <c r="NOJ98" s="8"/>
      <c r="NOK98" s="8"/>
      <c r="NOL98" s="8"/>
      <c r="NOM98" s="8"/>
      <c r="NON98" s="8"/>
      <c r="NOO98" s="8"/>
      <c r="NOP98" s="8"/>
      <c r="NOQ98" s="8"/>
      <c r="NOR98" s="8"/>
      <c r="NOS98" s="8"/>
      <c r="NOT98" s="8"/>
      <c r="NOU98" s="8"/>
      <c r="NOV98" s="8"/>
      <c r="NOW98" s="8"/>
      <c r="NOX98" s="8"/>
      <c r="NOY98" s="8"/>
      <c r="NOZ98" s="8"/>
      <c r="NPA98" s="8"/>
      <c r="NPB98" s="8"/>
      <c r="NPC98" s="8"/>
      <c r="NPD98" s="8"/>
      <c r="NPE98" s="8"/>
      <c r="NPF98" s="8"/>
      <c r="NPG98" s="8"/>
      <c r="NPH98" s="8"/>
      <c r="NPI98" s="8"/>
      <c r="NPJ98" s="8"/>
      <c r="NPK98" s="8"/>
      <c r="NPL98" s="8"/>
      <c r="NPM98" s="8"/>
      <c r="NPN98" s="8"/>
      <c r="NPO98" s="8"/>
      <c r="NPP98" s="8"/>
      <c r="NPQ98" s="8"/>
      <c r="NPR98" s="8"/>
      <c r="NPS98" s="8"/>
      <c r="NPT98" s="8"/>
      <c r="NPU98" s="8"/>
      <c r="NPV98" s="8"/>
      <c r="NPW98" s="8"/>
      <c r="NPX98" s="8"/>
      <c r="NPY98" s="8"/>
      <c r="NPZ98" s="8"/>
      <c r="NQA98" s="8"/>
      <c r="NQB98" s="8"/>
      <c r="NQC98" s="8"/>
      <c r="NQD98" s="8"/>
      <c r="NQE98" s="8"/>
      <c r="NQF98" s="8"/>
      <c r="NQG98" s="8"/>
      <c r="NQH98" s="8"/>
      <c r="NQI98" s="8"/>
      <c r="NQJ98" s="8"/>
      <c r="NQK98" s="8"/>
      <c r="NQL98" s="8"/>
      <c r="NQM98" s="8"/>
      <c r="NQN98" s="8"/>
      <c r="NQO98" s="8"/>
      <c r="NQP98" s="8"/>
      <c r="NQQ98" s="8"/>
      <c r="NQR98" s="8"/>
      <c r="NQS98" s="8"/>
      <c r="NQT98" s="8"/>
      <c r="NQU98" s="8"/>
      <c r="NQV98" s="8"/>
      <c r="NQW98" s="8"/>
      <c r="NQX98" s="8"/>
      <c r="NQY98" s="8"/>
      <c r="NQZ98" s="8"/>
      <c r="NRA98" s="8"/>
      <c r="NRB98" s="8"/>
      <c r="NRC98" s="8"/>
      <c r="NRD98" s="8"/>
      <c r="NRE98" s="8"/>
      <c r="NRF98" s="8"/>
      <c r="NRG98" s="8"/>
      <c r="NRH98" s="8"/>
      <c r="NRI98" s="8"/>
      <c r="NRJ98" s="8"/>
      <c r="NRK98" s="8"/>
      <c r="NRL98" s="8"/>
      <c r="NRM98" s="8"/>
      <c r="NRN98" s="8"/>
      <c r="NRO98" s="8"/>
      <c r="NRP98" s="8"/>
      <c r="NRQ98" s="8"/>
      <c r="NRR98" s="8"/>
      <c r="NRS98" s="8"/>
      <c r="NRT98" s="8"/>
      <c r="NRU98" s="8"/>
      <c r="NRV98" s="8"/>
      <c r="NRW98" s="8"/>
      <c r="NRX98" s="8"/>
      <c r="NRY98" s="8"/>
      <c r="NRZ98" s="8"/>
      <c r="NSA98" s="8"/>
      <c r="NSB98" s="8"/>
      <c r="NSC98" s="8"/>
      <c r="NSD98" s="8"/>
      <c r="NSE98" s="8"/>
      <c r="NSF98" s="8"/>
      <c r="NSG98" s="8"/>
      <c r="NSH98" s="8"/>
      <c r="NSI98" s="8"/>
      <c r="NSJ98" s="8"/>
      <c r="NSK98" s="8"/>
      <c r="NSL98" s="8"/>
      <c r="NSM98" s="8"/>
      <c r="NSN98" s="8"/>
      <c r="NSO98" s="8"/>
      <c r="NSP98" s="8"/>
      <c r="NSQ98" s="8"/>
      <c r="NSR98" s="8"/>
      <c r="NSS98" s="8"/>
      <c r="NST98" s="8"/>
      <c r="NSU98" s="8"/>
      <c r="NSV98" s="8"/>
      <c r="NSW98" s="8"/>
      <c r="NSX98" s="8"/>
      <c r="NSY98" s="8"/>
      <c r="NSZ98" s="8"/>
      <c r="NTA98" s="8"/>
      <c r="NTB98" s="8"/>
      <c r="NTC98" s="8"/>
      <c r="NTD98" s="8"/>
      <c r="NTE98" s="8"/>
      <c r="NTF98" s="8"/>
      <c r="NTG98" s="8"/>
      <c r="NTH98" s="8"/>
      <c r="NTI98" s="8"/>
      <c r="NTJ98" s="8"/>
      <c r="NTK98" s="8"/>
      <c r="NTL98" s="8"/>
      <c r="NTM98" s="8"/>
      <c r="NTN98" s="8"/>
      <c r="NTO98" s="8"/>
      <c r="NTP98" s="8"/>
      <c r="NTQ98" s="8"/>
      <c r="NTR98" s="8"/>
      <c r="NTS98" s="8"/>
      <c r="NTT98" s="8"/>
      <c r="NTU98" s="8"/>
      <c r="NTV98" s="8"/>
      <c r="NTW98" s="8"/>
      <c r="NTX98" s="8"/>
      <c r="NTY98" s="8"/>
      <c r="NTZ98" s="8"/>
      <c r="NUA98" s="8"/>
      <c r="NUB98" s="8"/>
      <c r="NUC98" s="8"/>
      <c r="NUD98" s="8"/>
      <c r="NUE98" s="8"/>
      <c r="NUF98" s="8"/>
      <c r="NUG98" s="8"/>
      <c r="NUH98" s="8"/>
      <c r="NUI98" s="8"/>
      <c r="NUJ98" s="8"/>
      <c r="NUK98" s="8"/>
      <c r="NUL98" s="8"/>
      <c r="NUM98" s="8"/>
      <c r="NUN98" s="8"/>
      <c r="NUO98" s="8"/>
      <c r="NUP98" s="8"/>
      <c r="NUQ98" s="8"/>
      <c r="NUR98" s="8"/>
      <c r="NUS98" s="8"/>
      <c r="NUT98" s="8"/>
      <c r="NUU98" s="8"/>
      <c r="NUV98" s="8"/>
      <c r="NUW98" s="8"/>
      <c r="NUX98" s="8"/>
      <c r="NUY98" s="8"/>
      <c r="NUZ98" s="8"/>
      <c r="NVA98" s="8"/>
      <c r="NVB98" s="8"/>
      <c r="NVC98" s="8"/>
      <c r="NVD98" s="8"/>
      <c r="NVE98" s="8"/>
      <c r="NVF98" s="8"/>
      <c r="NVG98" s="8"/>
      <c r="NVH98" s="8"/>
      <c r="NVI98" s="8"/>
      <c r="NVJ98" s="8"/>
      <c r="NVK98" s="8"/>
      <c r="NVL98" s="8"/>
      <c r="NVM98" s="8"/>
      <c r="NVN98" s="8"/>
      <c r="NVO98" s="8"/>
      <c r="NVP98" s="8"/>
      <c r="NVQ98" s="8"/>
      <c r="NVR98" s="8"/>
      <c r="NVS98" s="8"/>
      <c r="NVT98" s="8"/>
      <c r="NVU98" s="8"/>
      <c r="NVV98" s="8"/>
      <c r="NVW98" s="8"/>
      <c r="NVX98" s="8"/>
      <c r="NVY98" s="8"/>
      <c r="NVZ98" s="8"/>
      <c r="NWA98" s="8"/>
      <c r="NWB98" s="8"/>
      <c r="NWC98" s="8"/>
      <c r="NWD98" s="8"/>
      <c r="NWE98" s="8"/>
      <c r="NWF98" s="8"/>
      <c r="NWG98" s="8"/>
      <c r="NWH98" s="8"/>
      <c r="NWI98" s="8"/>
      <c r="NWJ98" s="8"/>
      <c r="NWK98" s="8"/>
      <c r="NWL98" s="8"/>
      <c r="NWM98" s="8"/>
      <c r="NWN98" s="8"/>
      <c r="NWO98" s="8"/>
      <c r="NWP98" s="8"/>
      <c r="NWQ98" s="8"/>
      <c r="NWR98" s="8"/>
      <c r="NWS98" s="8"/>
      <c r="NWT98" s="8"/>
      <c r="NWU98" s="8"/>
      <c r="NWV98" s="8"/>
      <c r="NWW98" s="8"/>
      <c r="NWX98" s="8"/>
      <c r="NWY98" s="8"/>
      <c r="NWZ98" s="8"/>
      <c r="NXA98" s="8"/>
      <c r="NXB98" s="8"/>
      <c r="NXC98" s="8"/>
      <c r="NXD98" s="8"/>
      <c r="NXE98" s="8"/>
      <c r="NXF98" s="8"/>
      <c r="NXG98" s="8"/>
      <c r="NXH98" s="8"/>
      <c r="NXI98" s="8"/>
      <c r="NXJ98" s="8"/>
      <c r="NXK98" s="8"/>
      <c r="NXL98" s="8"/>
      <c r="NXM98" s="8"/>
      <c r="NXN98" s="8"/>
      <c r="NXO98" s="8"/>
      <c r="NXP98" s="8"/>
      <c r="NXQ98" s="8"/>
      <c r="NXR98" s="8"/>
      <c r="NXS98" s="8"/>
      <c r="NXT98" s="8"/>
      <c r="NXU98" s="8"/>
      <c r="NXV98" s="8"/>
      <c r="NXW98" s="8"/>
      <c r="NXX98" s="8"/>
      <c r="NXY98" s="8"/>
      <c r="NXZ98" s="8"/>
      <c r="NYA98" s="8"/>
      <c r="NYB98" s="8"/>
      <c r="NYC98" s="8"/>
      <c r="NYD98" s="8"/>
      <c r="NYE98" s="8"/>
      <c r="NYF98" s="8"/>
      <c r="NYG98" s="8"/>
      <c r="NYH98" s="8"/>
      <c r="NYI98" s="8"/>
      <c r="NYJ98" s="8"/>
      <c r="NYK98" s="8"/>
      <c r="NYL98" s="8"/>
      <c r="NYM98" s="8"/>
      <c r="NYN98" s="8"/>
      <c r="NYO98" s="8"/>
      <c r="NYP98" s="8"/>
      <c r="NYQ98" s="8"/>
      <c r="NYR98" s="8"/>
      <c r="NYS98" s="8"/>
      <c r="NYT98" s="8"/>
      <c r="NYU98" s="8"/>
      <c r="NYV98" s="8"/>
      <c r="NYW98" s="8"/>
      <c r="NYX98" s="8"/>
      <c r="NYY98" s="8"/>
      <c r="NYZ98" s="8"/>
      <c r="NZA98" s="8"/>
      <c r="NZB98" s="8"/>
      <c r="NZC98" s="8"/>
      <c r="NZD98" s="8"/>
      <c r="NZE98" s="8"/>
      <c r="NZF98" s="8"/>
      <c r="NZG98" s="8"/>
      <c r="NZH98" s="8"/>
      <c r="NZI98" s="8"/>
      <c r="NZJ98" s="8"/>
      <c r="NZK98" s="8"/>
      <c r="NZL98" s="8"/>
      <c r="NZM98" s="8"/>
      <c r="NZN98" s="8"/>
      <c r="NZO98" s="8"/>
      <c r="NZP98" s="8"/>
      <c r="NZQ98" s="8"/>
      <c r="NZR98" s="8"/>
      <c r="NZS98" s="8"/>
      <c r="NZT98" s="8"/>
      <c r="NZU98" s="8"/>
      <c r="NZV98" s="8"/>
      <c r="NZW98" s="8"/>
      <c r="NZX98" s="8"/>
      <c r="NZY98" s="8"/>
      <c r="NZZ98" s="8"/>
      <c r="OAA98" s="8"/>
      <c r="OAB98" s="8"/>
      <c r="OAC98" s="8"/>
      <c r="OAD98" s="8"/>
      <c r="OAE98" s="8"/>
      <c r="OAF98" s="8"/>
      <c r="OAG98" s="8"/>
      <c r="OAH98" s="8"/>
      <c r="OAI98" s="8"/>
      <c r="OAJ98" s="8"/>
      <c r="OAK98" s="8"/>
      <c r="OAL98" s="8"/>
      <c r="OAM98" s="8"/>
      <c r="OAN98" s="8"/>
      <c r="OAO98" s="8"/>
      <c r="OAP98" s="8"/>
      <c r="OAQ98" s="8"/>
      <c r="OAR98" s="8"/>
      <c r="OAS98" s="8"/>
      <c r="OAT98" s="8"/>
      <c r="OAU98" s="8"/>
      <c r="OAV98" s="8"/>
      <c r="OAW98" s="8"/>
      <c r="OAX98" s="8"/>
      <c r="OAY98" s="8"/>
      <c r="OAZ98" s="8"/>
      <c r="OBA98" s="8"/>
      <c r="OBB98" s="8"/>
      <c r="OBC98" s="8"/>
      <c r="OBD98" s="8"/>
      <c r="OBE98" s="8"/>
      <c r="OBF98" s="8"/>
      <c r="OBG98" s="8"/>
      <c r="OBH98" s="8"/>
      <c r="OBI98" s="8"/>
      <c r="OBJ98" s="8"/>
      <c r="OBK98" s="8"/>
      <c r="OBL98" s="8"/>
      <c r="OBM98" s="8"/>
      <c r="OBN98" s="8"/>
      <c r="OBO98" s="8"/>
      <c r="OBP98" s="8"/>
      <c r="OBQ98" s="8"/>
      <c r="OBR98" s="8"/>
      <c r="OBS98" s="8"/>
      <c r="OBT98" s="8"/>
      <c r="OBU98" s="8"/>
      <c r="OBV98" s="8"/>
      <c r="OBW98" s="8"/>
      <c r="OBX98" s="8"/>
      <c r="OBY98" s="8"/>
      <c r="OBZ98" s="8"/>
      <c r="OCA98" s="8"/>
      <c r="OCB98" s="8"/>
      <c r="OCC98" s="8"/>
      <c r="OCD98" s="8"/>
      <c r="OCE98" s="8"/>
      <c r="OCF98" s="8"/>
      <c r="OCG98" s="8"/>
      <c r="OCH98" s="8"/>
      <c r="OCI98" s="8"/>
      <c r="OCJ98" s="8"/>
      <c r="OCK98" s="8"/>
      <c r="OCL98" s="8"/>
      <c r="OCM98" s="8"/>
      <c r="OCN98" s="8"/>
      <c r="OCO98" s="8"/>
      <c r="OCP98" s="8"/>
      <c r="OCQ98" s="8"/>
      <c r="OCR98" s="8"/>
      <c r="OCS98" s="8"/>
      <c r="OCT98" s="8"/>
      <c r="OCU98" s="8"/>
      <c r="OCV98" s="8"/>
      <c r="OCW98" s="8"/>
      <c r="OCX98" s="8"/>
      <c r="OCY98" s="8"/>
      <c r="OCZ98" s="8"/>
      <c r="ODA98" s="8"/>
      <c r="ODB98" s="8"/>
      <c r="ODC98" s="8"/>
      <c r="ODD98" s="8"/>
      <c r="ODE98" s="8"/>
      <c r="ODF98" s="8"/>
      <c r="ODG98" s="8"/>
      <c r="ODH98" s="8"/>
      <c r="ODI98" s="8"/>
      <c r="ODJ98" s="8"/>
      <c r="ODK98" s="8"/>
      <c r="ODL98" s="8"/>
      <c r="ODM98" s="8"/>
      <c r="ODN98" s="8"/>
      <c r="ODO98" s="8"/>
      <c r="ODP98" s="8"/>
      <c r="ODQ98" s="8"/>
      <c r="ODR98" s="8"/>
      <c r="ODS98" s="8"/>
      <c r="ODT98" s="8"/>
      <c r="ODU98" s="8"/>
      <c r="ODV98" s="8"/>
      <c r="ODW98" s="8"/>
      <c r="ODX98" s="8"/>
      <c r="ODY98" s="8"/>
      <c r="ODZ98" s="8"/>
      <c r="OEA98" s="8"/>
      <c r="OEB98" s="8"/>
      <c r="OEC98" s="8"/>
      <c r="OED98" s="8"/>
      <c r="OEE98" s="8"/>
      <c r="OEF98" s="8"/>
      <c r="OEG98" s="8"/>
      <c r="OEH98" s="8"/>
      <c r="OEI98" s="8"/>
      <c r="OEJ98" s="8"/>
      <c r="OEK98" s="8"/>
      <c r="OEL98" s="8"/>
      <c r="OEM98" s="8"/>
      <c r="OEN98" s="8"/>
      <c r="OEO98" s="8"/>
      <c r="OEP98" s="8"/>
      <c r="OEQ98" s="8"/>
      <c r="OER98" s="8"/>
      <c r="OES98" s="8"/>
      <c r="OET98" s="8"/>
      <c r="OEU98" s="8"/>
      <c r="OEV98" s="8"/>
      <c r="OEW98" s="8"/>
      <c r="OEX98" s="8"/>
      <c r="OEY98" s="8"/>
      <c r="OEZ98" s="8"/>
      <c r="OFA98" s="8"/>
      <c r="OFB98" s="8"/>
      <c r="OFC98" s="8"/>
      <c r="OFD98" s="8"/>
      <c r="OFE98" s="8"/>
      <c r="OFF98" s="8"/>
      <c r="OFG98" s="8"/>
      <c r="OFH98" s="8"/>
      <c r="OFI98" s="8"/>
      <c r="OFJ98" s="8"/>
      <c r="OFK98" s="8"/>
      <c r="OFL98" s="8"/>
      <c r="OFM98" s="8"/>
      <c r="OFN98" s="8"/>
      <c r="OFO98" s="8"/>
      <c r="OFP98" s="8"/>
      <c r="OFQ98" s="8"/>
      <c r="OFR98" s="8"/>
      <c r="OFS98" s="8"/>
      <c r="OFT98" s="8"/>
      <c r="OFU98" s="8"/>
      <c r="OFV98" s="8"/>
      <c r="OFW98" s="8"/>
      <c r="OFX98" s="8"/>
      <c r="OFY98" s="8"/>
      <c r="OFZ98" s="8"/>
      <c r="OGA98" s="8"/>
      <c r="OGB98" s="8"/>
      <c r="OGC98" s="8"/>
      <c r="OGD98" s="8"/>
      <c r="OGE98" s="8"/>
      <c r="OGF98" s="8"/>
      <c r="OGG98" s="8"/>
      <c r="OGH98" s="8"/>
      <c r="OGI98" s="8"/>
      <c r="OGJ98" s="8"/>
      <c r="OGK98" s="8"/>
      <c r="OGL98" s="8"/>
      <c r="OGM98" s="8"/>
      <c r="OGN98" s="8"/>
      <c r="OGO98" s="8"/>
      <c r="OGP98" s="8"/>
      <c r="OGQ98" s="8"/>
      <c r="OGR98" s="8"/>
      <c r="OGS98" s="8"/>
      <c r="OGT98" s="8"/>
      <c r="OGU98" s="8"/>
      <c r="OGV98" s="8"/>
      <c r="OGW98" s="8"/>
      <c r="OGX98" s="8"/>
      <c r="OGY98" s="8"/>
      <c r="OGZ98" s="8"/>
      <c r="OHA98" s="8"/>
      <c r="OHB98" s="8"/>
      <c r="OHC98" s="8"/>
      <c r="OHD98" s="8"/>
      <c r="OHE98" s="8"/>
      <c r="OHF98" s="8"/>
      <c r="OHG98" s="8"/>
      <c r="OHH98" s="8"/>
      <c r="OHI98" s="8"/>
      <c r="OHJ98" s="8"/>
      <c r="OHK98" s="8"/>
      <c r="OHL98" s="8"/>
      <c r="OHM98" s="8"/>
      <c r="OHN98" s="8"/>
      <c r="OHO98" s="8"/>
      <c r="OHP98" s="8"/>
      <c r="OHQ98" s="8"/>
      <c r="OHR98" s="8"/>
      <c r="OHS98" s="8"/>
      <c r="OHT98" s="8"/>
      <c r="OHU98" s="8"/>
      <c r="OHV98" s="8"/>
      <c r="OHW98" s="8"/>
      <c r="OHX98" s="8"/>
      <c r="OHY98" s="8"/>
      <c r="OHZ98" s="8"/>
      <c r="OIA98" s="8"/>
      <c r="OIB98" s="8"/>
      <c r="OIC98" s="8"/>
      <c r="OID98" s="8"/>
      <c r="OIE98" s="8"/>
      <c r="OIF98" s="8"/>
      <c r="OIG98" s="8"/>
      <c r="OIH98" s="8"/>
      <c r="OII98" s="8"/>
      <c r="OIJ98" s="8"/>
      <c r="OIK98" s="8"/>
      <c r="OIL98" s="8"/>
      <c r="OIM98" s="8"/>
      <c r="OIN98" s="8"/>
      <c r="OIO98" s="8"/>
      <c r="OIP98" s="8"/>
      <c r="OIQ98" s="8"/>
      <c r="OIR98" s="8"/>
      <c r="OIS98" s="8"/>
      <c r="OIT98" s="8"/>
      <c r="OIU98" s="8"/>
      <c r="OIV98" s="8"/>
      <c r="OIW98" s="8"/>
      <c r="OIX98" s="8"/>
      <c r="OIY98" s="8"/>
      <c r="OIZ98" s="8"/>
      <c r="OJA98" s="8"/>
      <c r="OJB98" s="8"/>
      <c r="OJC98" s="8"/>
      <c r="OJD98" s="8"/>
      <c r="OJE98" s="8"/>
      <c r="OJF98" s="8"/>
      <c r="OJG98" s="8"/>
      <c r="OJH98" s="8"/>
      <c r="OJI98" s="8"/>
      <c r="OJJ98" s="8"/>
      <c r="OJK98" s="8"/>
      <c r="OJL98" s="8"/>
      <c r="OJM98" s="8"/>
      <c r="OJN98" s="8"/>
      <c r="OJO98" s="8"/>
      <c r="OJP98" s="8"/>
      <c r="OJQ98" s="8"/>
      <c r="OJR98" s="8"/>
      <c r="OJS98" s="8"/>
      <c r="OJT98" s="8"/>
      <c r="OJU98" s="8"/>
      <c r="OJV98" s="8"/>
      <c r="OJW98" s="8"/>
      <c r="OJX98" s="8"/>
      <c r="OJY98" s="8"/>
      <c r="OJZ98" s="8"/>
      <c r="OKA98" s="8"/>
      <c r="OKB98" s="8"/>
      <c r="OKC98" s="8"/>
      <c r="OKD98" s="8"/>
      <c r="OKE98" s="8"/>
      <c r="OKF98" s="8"/>
      <c r="OKG98" s="8"/>
      <c r="OKH98" s="8"/>
      <c r="OKI98" s="8"/>
      <c r="OKJ98" s="8"/>
      <c r="OKK98" s="8"/>
      <c r="OKL98" s="8"/>
      <c r="OKM98" s="8"/>
      <c r="OKN98" s="8"/>
      <c r="OKO98" s="8"/>
      <c r="OKP98" s="8"/>
      <c r="OKQ98" s="8"/>
      <c r="OKR98" s="8"/>
      <c r="OKS98" s="8"/>
      <c r="OKT98" s="8"/>
      <c r="OKU98" s="8"/>
      <c r="OKV98" s="8"/>
      <c r="OKW98" s="8"/>
      <c r="OKX98" s="8"/>
      <c r="OKY98" s="8"/>
      <c r="OKZ98" s="8"/>
      <c r="OLA98" s="8"/>
      <c r="OLB98" s="8"/>
      <c r="OLC98" s="8"/>
      <c r="OLD98" s="8"/>
      <c r="OLE98" s="8"/>
      <c r="OLF98" s="8"/>
      <c r="OLG98" s="8"/>
      <c r="OLH98" s="8"/>
      <c r="OLI98" s="8"/>
      <c r="OLJ98" s="8"/>
      <c r="OLK98" s="8"/>
      <c r="OLL98" s="8"/>
      <c r="OLM98" s="8"/>
      <c r="OLN98" s="8"/>
      <c r="OLO98" s="8"/>
      <c r="OLP98" s="8"/>
      <c r="OLQ98" s="8"/>
      <c r="OLR98" s="8"/>
      <c r="OLS98" s="8"/>
      <c r="OLT98" s="8"/>
      <c r="OLU98" s="8"/>
      <c r="OLV98" s="8"/>
      <c r="OLW98" s="8"/>
      <c r="OLX98" s="8"/>
      <c r="OLY98" s="8"/>
      <c r="OLZ98" s="8"/>
      <c r="OMA98" s="8"/>
      <c r="OMB98" s="8"/>
      <c r="OMC98" s="8"/>
      <c r="OMD98" s="8"/>
      <c r="OME98" s="8"/>
      <c r="OMF98" s="8"/>
      <c r="OMG98" s="8"/>
      <c r="OMH98" s="8"/>
      <c r="OMI98" s="8"/>
      <c r="OMJ98" s="8"/>
      <c r="OMK98" s="8"/>
      <c r="OML98" s="8"/>
      <c r="OMM98" s="8"/>
      <c r="OMN98" s="8"/>
      <c r="OMO98" s="8"/>
      <c r="OMP98" s="8"/>
      <c r="OMQ98" s="8"/>
      <c r="OMR98" s="8"/>
      <c r="OMS98" s="8"/>
      <c r="OMT98" s="8"/>
      <c r="OMU98" s="8"/>
      <c r="OMV98" s="8"/>
      <c r="OMW98" s="8"/>
      <c r="OMX98" s="8"/>
      <c r="OMY98" s="8"/>
      <c r="OMZ98" s="8"/>
      <c r="ONA98" s="8"/>
      <c r="ONB98" s="8"/>
      <c r="ONC98" s="8"/>
      <c r="OND98" s="8"/>
      <c r="ONE98" s="8"/>
      <c r="ONF98" s="8"/>
      <c r="ONG98" s="8"/>
      <c r="ONH98" s="8"/>
      <c r="ONI98" s="8"/>
      <c r="ONJ98" s="8"/>
      <c r="ONK98" s="8"/>
      <c r="ONL98" s="8"/>
      <c r="ONM98" s="8"/>
      <c r="ONN98" s="8"/>
      <c r="ONO98" s="8"/>
      <c r="ONP98" s="8"/>
      <c r="ONQ98" s="8"/>
      <c r="ONR98" s="8"/>
      <c r="ONS98" s="8"/>
      <c r="ONT98" s="8"/>
      <c r="ONU98" s="8"/>
      <c r="ONV98" s="8"/>
      <c r="ONW98" s="8"/>
      <c r="ONX98" s="8"/>
      <c r="ONY98" s="8"/>
      <c r="ONZ98" s="8"/>
      <c r="OOA98" s="8"/>
      <c r="OOB98" s="8"/>
      <c r="OOC98" s="8"/>
      <c r="OOD98" s="8"/>
      <c r="OOE98" s="8"/>
      <c r="OOF98" s="8"/>
      <c r="OOG98" s="8"/>
      <c r="OOH98" s="8"/>
      <c r="OOI98" s="8"/>
      <c r="OOJ98" s="8"/>
      <c r="OOK98" s="8"/>
      <c r="OOL98" s="8"/>
      <c r="OOM98" s="8"/>
      <c r="OON98" s="8"/>
      <c r="OOO98" s="8"/>
      <c r="OOP98" s="8"/>
      <c r="OOQ98" s="8"/>
      <c r="OOR98" s="8"/>
      <c r="OOS98" s="8"/>
      <c r="OOT98" s="8"/>
      <c r="OOU98" s="8"/>
      <c r="OOV98" s="8"/>
      <c r="OOW98" s="8"/>
      <c r="OOX98" s="8"/>
      <c r="OOY98" s="8"/>
      <c r="OOZ98" s="8"/>
      <c r="OPA98" s="8"/>
      <c r="OPB98" s="8"/>
      <c r="OPC98" s="8"/>
      <c r="OPD98" s="8"/>
      <c r="OPE98" s="8"/>
      <c r="OPF98" s="8"/>
      <c r="OPG98" s="8"/>
      <c r="OPH98" s="8"/>
      <c r="OPI98" s="8"/>
      <c r="OPJ98" s="8"/>
      <c r="OPK98" s="8"/>
      <c r="OPL98" s="8"/>
      <c r="OPM98" s="8"/>
      <c r="OPN98" s="8"/>
      <c r="OPO98" s="8"/>
      <c r="OPP98" s="8"/>
      <c r="OPQ98" s="8"/>
      <c r="OPR98" s="8"/>
      <c r="OPS98" s="8"/>
      <c r="OPT98" s="8"/>
      <c r="OPU98" s="8"/>
      <c r="OPV98" s="8"/>
      <c r="OPW98" s="8"/>
      <c r="OPX98" s="8"/>
      <c r="OPY98" s="8"/>
      <c r="OPZ98" s="8"/>
      <c r="OQA98" s="8"/>
      <c r="OQB98" s="8"/>
      <c r="OQC98" s="8"/>
      <c r="OQD98" s="8"/>
      <c r="OQE98" s="8"/>
      <c r="OQF98" s="8"/>
      <c r="OQG98" s="8"/>
      <c r="OQH98" s="8"/>
      <c r="OQI98" s="8"/>
      <c r="OQJ98" s="8"/>
      <c r="OQK98" s="8"/>
      <c r="OQL98" s="8"/>
      <c r="OQM98" s="8"/>
      <c r="OQN98" s="8"/>
      <c r="OQO98" s="8"/>
      <c r="OQP98" s="8"/>
      <c r="OQQ98" s="8"/>
      <c r="OQR98" s="8"/>
      <c r="OQS98" s="8"/>
      <c r="OQT98" s="8"/>
      <c r="OQU98" s="8"/>
      <c r="OQV98" s="8"/>
      <c r="OQW98" s="8"/>
      <c r="OQX98" s="8"/>
      <c r="OQY98" s="8"/>
      <c r="OQZ98" s="8"/>
      <c r="ORA98" s="8"/>
      <c r="ORB98" s="8"/>
      <c r="ORC98" s="8"/>
      <c r="ORD98" s="8"/>
      <c r="ORE98" s="8"/>
      <c r="ORF98" s="8"/>
      <c r="ORG98" s="8"/>
      <c r="ORH98" s="8"/>
      <c r="ORI98" s="8"/>
      <c r="ORJ98" s="8"/>
      <c r="ORK98" s="8"/>
      <c r="ORL98" s="8"/>
      <c r="ORM98" s="8"/>
      <c r="ORN98" s="8"/>
      <c r="ORO98" s="8"/>
      <c r="ORP98" s="8"/>
      <c r="ORQ98" s="8"/>
      <c r="ORR98" s="8"/>
      <c r="ORS98" s="8"/>
      <c r="ORT98" s="8"/>
      <c r="ORU98" s="8"/>
      <c r="ORV98" s="8"/>
      <c r="ORW98" s="8"/>
      <c r="ORX98" s="8"/>
      <c r="ORY98" s="8"/>
      <c r="ORZ98" s="8"/>
      <c r="OSA98" s="8"/>
      <c r="OSB98" s="8"/>
      <c r="OSC98" s="8"/>
      <c r="OSD98" s="8"/>
      <c r="OSE98" s="8"/>
      <c r="OSF98" s="8"/>
      <c r="OSG98" s="8"/>
      <c r="OSH98" s="8"/>
      <c r="OSI98" s="8"/>
      <c r="OSJ98" s="8"/>
      <c r="OSK98" s="8"/>
      <c r="OSL98" s="8"/>
      <c r="OSM98" s="8"/>
      <c r="OSN98" s="8"/>
      <c r="OSO98" s="8"/>
      <c r="OSP98" s="8"/>
      <c r="OSQ98" s="8"/>
      <c r="OSR98" s="8"/>
      <c r="OSS98" s="8"/>
      <c r="OST98" s="8"/>
      <c r="OSU98" s="8"/>
      <c r="OSV98" s="8"/>
      <c r="OSW98" s="8"/>
      <c r="OSX98" s="8"/>
      <c r="OSY98" s="8"/>
      <c r="OSZ98" s="8"/>
      <c r="OTA98" s="8"/>
      <c r="OTB98" s="8"/>
      <c r="OTC98" s="8"/>
      <c r="OTD98" s="8"/>
      <c r="OTE98" s="8"/>
      <c r="OTF98" s="8"/>
      <c r="OTG98" s="8"/>
      <c r="OTH98" s="8"/>
      <c r="OTI98" s="8"/>
      <c r="OTJ98" s="8"/>
      <c r="OTK98" s="8"/>
      <c r="OTL98" s="8"/>
      <c r="OTM98" s="8"/>
      <c r="OTN98" s="8"/>
      <c r="OTO98" s="8"/>
      <c r="OTP98" s="8"/>
      <c r="OTQ98" s="8"/>
      <c r="OTR98" s="8"/>
      <c r="OTS98" s="8"/>
      <c r="OTT98" s="8"/>
      <c r="OTU98" s="8"/>
      <c r="OTV98" s="8"/>
      <c r="OTW98" s="8"/>
      <c r="OTX98" s="8"/>
      <c r="OTY98" s="8"/>
      <c r="OTZ98" s="8"/>
      <c r="OUA98" s="8"/>
      <c r="OUB98" s="8"/>
      <c r="OUC98" s="8"/>
      <c r="OUD98" s="8"/>
      <c r="OUE98" s="8"/>
      <c r="OUF98" s="8"/>
      <c r="OUG98" s="8"/>
      <c r="OUH98" s="8"/>
      <c r="OUI98" s="8"/>
      <c r="OUJ98" s="8"/>
      <c r="OUK98" s="8"/>
      <c r="OUL98" s="8"/>
      <c r="OUM98" s="8"/>
      <c r="OUN98" s="8"/>
      <c r="OUO98" s="8"/>
      <c r="OUP98" s="8"/>
      <c r="OUQ98" s="8"/>
      <c r="OUR98" s="8"/>
      <c r="OUS98" s="8"/>
      <c r="OUT98" s="8"/>
      <c r="OUU98" s="8"/>
      <c r="OUV98" s="8"/>
      <c r="OUW98" s="8"/>
      <c r="OUX98" s="8"/>
      <c r="OUY98" s="8"/>
      <c r="OUZ98" s="8"/>
      <c r="OVA98" s="8"/>
      <c r="OVB98" s="8"/>
      <c r="OVC98" s="8"/>
      <c r="OVD98" s="8"/>
      <c r="OVE98" s="8"/>
      <c r="OVF98" s="8"/>
      <c r="OVG98" s="8"/>
      <c r="OVH98" s="8"/>
      <c r="OVI98" s="8"/>
      <c r="OVJ98" s="8"/>
      <c r="OVK98" s="8"/>
      <c r="OVL98" s="8"/>
      <c r="OVM98" s="8"/>
      <c r="OVN98" s="8"/>
      <c r="OVO98" s="8"/>
      <c r="OVP98" s="8"/>
      <c r="OVQ98" s="8"/>
      <c r="OVR98" s="8"/>
      <c r="OVS98" s="8"/>
      <c r="OVT98" s="8"/>
      <c r="OVU98" s="8"/>
      <c r="OVV98" s="8"/>
      <c r="OVW98" s="8"/>
      <c r="OVX98" s="8"/>
      <c r="OVY98" s="8"/>
      <c r="OVZ98" s="8"/>
      <c r="OWA98" s="8"/>
      <c r="OWB98" s="8"/>
      <c r="OWC98" s="8"/>
      <c r="OWD98" s="8"/>
      <c r="OWE98" s="8"/>
      <c r="OWF98" s="8"/>
      <c r="OWG98" s="8"/>
      <c r="OWH98" s="8"/>
      <c r="OWI98" s="8"/>
      <c r="OWJ98" s="8"/>
      <c r="OWK98" s="8"/>
      <c r="OWL98" s="8"/>
      <c r="OWM98" s="8"/>
      <c r="OWN98" s="8"/>
      <c r="OWO98" s="8"/>
      <c r="OWP98" s="8"/>
      <c r="OWQ98" s="8"/>
      <c r="OWR98" s="8"/>
      <c r="OWS98" s="8"/>
      <c r="OWT98" s="8"/>
      <c r="OWU98" s="8"/>
      <c r="OWV98" s="8"/>
      <c r="OWW98" s="8"/>
      <c r="OWX98" s="8"/>
      <c r="OWY98" s="8"/>
      <c r="OWZ98" s="8"/>
      <c r="OXA98" s="8"/>
      <c r="OXB98" s="8"/>
      <c r="OXC98" s="8"/>
      <c r="OXD98" s="8"/>
      <c r="OXE98" s="8"/>
      <c r="OXF98" s="8"/>
      <c r="OXG98" s="8"/>
      <c r="OXH98" s="8"/>
      <c r="OXI98" s="8"/>
      <c r="OXJ98" s="8"/>
      <c r="OXK98" s="8"/>
      <c r="OXL98" s="8"/>
      <c r="OXM98" s="8"/>
      <c r="OXN98" s="8"/>
      <c r="OXO98" s="8"/>
      <c r="OXP98" s="8"/>
      <c r="OXQ98" s="8"/>
      <c r="OXR98" s="8"/>
      <c r="OXS98" s="8"/>
      <c r="OXT98" s="8"/>
      <c r="OXU98" s="8"/>
      <c r="OXV98" s="8"/>
      <c r="OXW98" s="8"/>
      <c r="OXX98" s="8"/>
      <c r="OXY98" s="8"/>
      <c r="OXZ98" s="8"/>
      <c r="OYA98" s="8"/>
      <c r="OYB98" s="8"/>
      <c r="OYC98" s="8"/>
      <c r="OYD98" s="8"/>
      <c r="OYE98" s="8"/>
      <c r="OYF98" s="8"/>
      <c r="OYG98" s="8"/>
      <c r="OYH98" s="8"/>
      <c r="OYI98" s="8"/>
      <c r="OYJ98" s="8"/>
      <c r="OYK98" s="8"/>
      <c r="OYL98" s="8"/>
      <c r="OYM98" s="8"/>
      <c r="OYN98" s="8"/>
      <c r="OYO98" s="8"/>
      <c r="OYP98" s="8"/>
      <c r="OYQ98" s="8"/>
      <c r="OYR98" s="8"/>
      <c r="OYS98" s="8"/>
      <c r="OYT98" s="8"/>
      <c r="OYU98" s="8"/>
      <c r="OYV98" s="8"/>
      <c r="OYW98" s="8"/>
      <c r="OYX98" s="8"/>
      <c r="OYY98" s="8"/>
      <c r="OYZ98" s="8"/>
      <c r="OZA98" s="8"/>
      <c r="OZB98" s="8"/>
      <c r="OZC98" s="8"/>
      <c r="OZD98" s="8"/>
      <c r="OZE98" s="8"/>
      <c r="OZF98" s="8"/>
      <c r="OZG98" s="8"/>
      <c r="OZH98" s="8"/>
      <c r="OZI98" s="8"/>
      <c r="OZJ98" s="8"/>
      <c r="OZK98" s="8"/>
      <c r="OZL98" s="8"/>
      <c r="OZM98" s="8"/>
      <c r="OZN98" s="8"/>
      <c r="OZO98" s="8"/>
      <c r="OZP98" s="8"/>
      <c r="OZQ98" s="8"/>
      <c r="OZR98" s="8"/>
      <c r="OZS98" s="8"/>
      <c r="OZT98" s="8"/>
      <c r="OZU98" s="8"/>
      <c r="OZV98" s="8"/>
      <c r="OZW98" s="8"/>
      <c r="OZX98" s="8"/>
      <c r="OZY98" s="8"/>
      <c r="OZZ98" s="8"/>
      <c r="PAA98" s="8"/>
      <c r="PAB98" s="8"/>
      <c r="PAC98" s="8"/>
      <c r="PAD98" s="8"/>
      <c r="PAE98" s="8"/>
      <c r="PAF98" s="8"/>
      <c r="PAG98" s="8"/>
      <c r="PAH98" s="8"/>
      <c r="PAI98" s="8"/>
      <c r="PAJ98" s="8"/>
      <c r="PAK98" s="8"/>
      <c r="PAL98" s="8"/>
      <c r="PAM98" s="8"/>
      <c r="PAN98" s="8"/>
      <c r="PAO98" s="8"/>
      <c r="PAP98" s="8"/>
      <c r="PAQ98" s="8"/>
      <c r="PAR98" s="8"/>
      <c r="PAS98" s="8"/>
      <c r="PAT98" s="8"/>
      <c r="PAU98" s="8"/>
      <c r="PAV98" s="8"/>
      <c r="PAW98" s="8"/>
      <c r="PAX98" s="8"/>
      <c r="PAY98" s="8"/>
      <c r="PAZ98" s="8"/>
      <c r="PBA98" s="8"/>
      <c r="PBB98" s="8"/>
      <c r="PBC98" s="8"/>
      <c r="PBD98" s="8"/>
      <c r="PBE98" s="8"/>
      <c r="PBF98" s="8"/>
      <c r="PBG98" s="8"/>
      <c r="PBH98" s="8"/>
      <c r="PBI98" s="8"/>
      <c r="PBJ98" s="8"/>
      <c r="PBK98" s="8"/>
      <c r="PBL98" s="8"/>
      <c r="PBM98" s="8"/>
      <c r="PBN98" s="8"/>
      <c r="PBO98" s="8"/>
      <c r="PBP98" s="8"/>
      <c r="PBQ98" s="8"/>
      <c r="PBR98" s="8"/>
      <c r="PBS98" s="8"/>
      <c r="PBT98" s="8"/>
      <c r="PBU98" s="8"/>
      <c r="PBV98" s="8"/>
      <c r="PBW98" s="8"/>
      <c r="PBX98" s="8"/>
      <c r="PBY98" s="8"/>
      <c r="PBZ98" s="8"/>
      <c r="PCA98" s="8"/>
      <c r="PCB98" s="8"/>
      <c r="PCC98" s="8"/>
      <c r="PCD98" s="8"/>
      <c r="PCE98" s="8"/>
      <c r="PCF98" s="8"/>
      <c r="PCG98" s="8"/>
      <c r="PCH98" s="8"/>
      <c r="PCI98" s="8"/>
      <c r="PCJ98" s="8"/>
      <c r="PCK98" s="8"/>
      <c r="PCL98" s="8"/>
      <c r="PCM98" s="8"/>
      <c r="PCN98" s="8"/>
      <c r="PCO98" s="8"/>
      <c r="PCP98" s="8"/>
      <c r="PCQ98" s="8"/>
      <c r="PCR98" s="8"/>
      <c r="PCS98" s="8"/>
      <c r="PCT98" s="8"/>
      <c r="PCU98" s="8"/>
      <c r="PCV98" s="8"/>
      <c r="PCW98" s="8"/>
      <c r="PCX98" s="8"/>
      <c r="PCY98" s="8"/>
      <c r="PCZ98" s="8"/>
      <c r="PDA98" s="8"/>
      <c r="PDB98" s="8"/>
      <c r="PDC98" s="8"/>
      <c r="PDD98" s="8"/>
      <c r="PDE98" s="8"/>
      <c r="PDF98" s="8"/>
      <c r="PDG98" s="8"/>
      <c r="PDH98" s="8"/>
      <c r="PDI98" s="8"/>
      <c r="PDJ98" s="8"/>
      <c r="PDK98" s="8"/>
      <c r="PDL98" s="8"/>
      <c r="PDM98" s="8"/>
      <c r="PDN98" s="8"/>
      <c r="PDO98" s="8"/>
      <c r="PDP98" s="8"/>
      <c r="PDQ98" s="8"/>
      <c r="PDR98" s="8"/>
      <c r="PDS98" s="8"/>
      <c r="PDT98" s="8"/>
      <c r="PDU98" s="8"/>
      <c r="PDV98" s="8"/>
      <c r="PDW98" s="8"/>
      <c r="PDX98" s="8"/>
      <c r="PDY98" s="8"/>
      <c r="PDZ98" s="8"/>
      <c r="PEA98" s="8"/>
      <c r="PEB98" s="8"/>
      <c r="PEC98" s="8"/>
      <c r="PED98" s="8"/>
      <c r="PEE98" s="8"/>
      <c r="PEF98" s="8"/>
      <c r="PEG98" s="8"/>
      <c r="PEH98" s="8"/>
      <c r="PEI98" s="8"/>
      <c r="PEJ98" s="8"/>
      <c r="PEK98" s="8"/>
      <c r="PEL98" s="8"/>
      <c r="PEM98" s="8"/>
      <c r="PEN98" s="8"/>
      <c r="PEO98" s="8"/>
      <c r="PEP98" s="8"/>
      <c r="PEQ98" s="8"/>
      <c r="PER98" s="8"/>
      <c r="PES98" s="8"/>
      <c r="PET98" s="8"/>
      <c r="PEU98" s="8"/>
      <c r="PEV98" s="8"/>
      <c r="PEW98" s="8"/>
      <c r="PEX98" s="8"/>
      <c r="PEY98" s="8"/>
      <c r="PEZ98" s="8"/>
      <c r="PFA98" s="8"/>
      <c r="PFB98" s="8"/>
      <c r="PFC98" s="8"/>
      <c r="PFD98" s="8"/>
      <c r="PFE98" s="8"/>
      <c r="PFF98" s="8"/>
      <c r="PFG98" s="8"/>
      <c r="PFH98" s="8"/>
      <c r="PFI98" s="8"/>
      <c r="PFJ98" s="8"/>
      <c r="PFK98" s="8"/>
      <c r="PFL98" s="8"/>
      <c r="PFM98" s="8"/>
      <c r="PFN98" s="8"/>
      <c r="PFO98" s="8"/>
      <c r="PFP98" s="8"/>
      <c r="PFQ98" s="8"/>
      <c r="PFR98" s="8"/>
      <c r="PFS98" s="8"/>
      <c r="PFT98" s="8"/>
      <c r="PFU98" s="8"/>
      <c r="PFV98" s="8"/>
      <c r="PFW98" s="8"/>
      <c r="PFX98" s="8"/>
      <c r="PFY98" s="8"/>
      <c r="PFZ98" s="8"/>
      <c r="PGA98" s="8"/>
      <c r="PGB98" s="8"/>
      <c r="PGC98" s="8"/>
      <c r="PGD98" s="8"/>
      <c r="PGE98" s="8"/>
      <c r="PGF98" s="8"/>
      <c r="PGG98" s="8"/>
      <c r="PGH98" s="8"/>
      <c r="PGI98" s="8"/>
      <c r="PGJ98" s="8"/>
      <c r="PGK98" s="8"/>
      <c r="PGL98" s="8"/>
      <c r="PGM98" s="8"/>
      <c r="PGN98" s="8"/>
      <c r="PGO98" s="8"/>
      <c r="PGP98" s="8"/>
      <c r="PGQ98" s="8"/>
      <c r="PGR98" s="8"/>
      <c r="PGS98" s="8"/>
      <c r="PGT98" s="8"/>
      <c r="PGU98" s="8"/>
      <c r="PGV98" s="8"/>
      <c r="PGW98" s="8"/>
      <c r="PGX98" s="8"/>
      <c r="PGY98" s="8"/>
      <c r="PGZ98" s="8"/>
      <c r="PHA98" s="8"/>
      <c r="PHB98" s="8"/>
      <c r="PHC98" s="8"/>
      <c r="PHD98" s="8"/>
      <c r="PHE98" s="8"/>
      <c r="PHF98" s="8"/>
      <c r="PHG98" s="8"/>
      <c r="PHH98" s="8"/>
      <c r="PHI98" s="8"/>
      <c r="PHJ98" s="8"/>
      <c r="PHK98" s="8"/>
      <c r="PHL98" s="8"/>
      <c r="PHM98" s="8"/>
      <c r="PHN98" s="8"/>
      <c r="PHO98" s="8"/>
      <c r="PHP98" s="8"/>
      <c r="PHQ98" s="8"/>
      <c r="PHR98" s="8"/>
      <c r="PHS98" s="8"/>
      <c r="PHT98" s="8"/>
      <c r="PHU98" s="8"/>
      <c r="PHV98" s="8"/>
      <c r="PHW98" s="8"/>
      <c r="PHX98" s="8"/>
      <c r="PHY98" s="8"/>
      <c r="PHZ98" s="8"/>
      <c r="PIA98" s="8"/>
      <c r="PIB98" s="8"/>
      <c r="PIC98" s="8"/>
      <c r="PID98" s="8"/>
      <c r="PIE98" s="8"/>
      <c r="PIF98" s="8"/>
      <c r="PIG98" s="8"/>
      <c r="PIH98" s="8"/>
      <c r="PII98" s="8"/>
      <c r="PIJ98" s="8"/>
      <c r="PIK98" s="8"/>
      <c r="PIL98" s="8"/>
      <c r="PIM98" s="8"/>
      <c r="PIN98" s="8"/>
      <c r="PIO98" s="8"/>
      <c r="PIP98" s="8"/>
      <c r="PIQ98" s="8"/>
      <c r="PIR98" s="8"/>
      <c r="PIS98" s="8"/>
      <c r="PIT98" s="8"/>
      <c r="PIU98" s="8"/>
      <c r="PIV98" s="8"/>
      <c r="PIW98" s="8"/>
      <c r="PIX98" s="8"/>
      <c r="PIY98" s="8"/>
      <c r="PIZ98" s="8"/>
      <c r="PJA98" s="8"/>
      <c r="PJB98" s="8"/>
      <c r="PJC98" s="8"/>
      <c r="PJD98" s="8"/>
      <c r="PJE98" s="8"/>
      <c r="PJF98" s="8"/>
      <c r="PJG98" s="8"/>
      <c r="PJH98" s="8"/>
      <c r="PJI98" s="8"/>
      <c r="PJJ98" s="8"/>
      <c r="PJK98" s="8"/>
      <c r="PJL98" s="8"/>
      <c r="PJM98" s="8"/>
      <c r="PJN98" s="8"/>
      <c r="PJO98" s="8"/>
      <c r="PJP98" s="8"/>
      <c r="PJQ98" s="8"/>
      <c r="PJR98" s="8"/>
      <c r="PJS98" s="8"/>
      <c r="PJT98" s="8"/>
      <c r="PJU98" s="8"/>
      <c r="PJV98" s="8"/>
      <c r="PJW98" s="8"/>
      <c r="PJX98" s="8"/>
      <c r="PJY98" s="8"/>
      <c r="PJZ98" s="8"/>
      <c r="PKA98" s="8"/>
      <c r="PKB98" s="8"/>
      <c r="PKC98" s="8"/>
      <c r="PKD98" s="8"/>
      <c r="PKE98" s="8"/>
      <c r="PKF98" s="8"/>
      <c r="PKG98" s="8"/>
      <c r="PKH98" s="8"/>
      <c r="PKI98" s="8"/>
      <c r="PKJ98" s="8"/>
      <c r="PKK98" s="8"/>
      <c r="PKL98" s="8"/>
      <c r="PKM98" s="8"/>
      <c r="PKN98" s="8"/>
      <c r="PKO98" s="8"/>
      <c r="PKP98" s="8"/>
      <c r="PKQ98" s="8"/>
      <c r="PKR98" s="8"/>
      <c r="PKS98" s="8"/>
      <c r="PKT98" s="8"/>
      <c r="PKU98" s="8"/>
      <c r="PKV98" s="8"/>
      <c r="PKW98" s="8"/>
      <c r="PKX98" s="8"/>
      <c r="PKY98" s="8"/>
      <c r="PKZ98" s="8"/>
      <c r="PLA98" s="8"/>
      <c r="PLB98" s="8"/>
      <c r="PLC98" s="8"/>
      <c r="PLD98" s="8"/>
      <c r="PLE98" s="8"/>
      <c r="PLF98" s="8"/>
      <c r="PLG98" s="8"/>
      <c r="PLH98" s="8"/>
      <c r="PLI98" s="8"/>
      <c r="PLJ98" s="8"/>
      <c r="PLK98" s="8"/>
      <c r="PLL98" s="8"/>
      <c r="PLM98" s="8"/>
      <c r="PLN98" s="8"/>
      <c r="PLO98" s="8"/>
      <c r="PLP98" s="8"/>
      <c r="PLQ98" s="8"/>
      <c r="PLR98" s="8"/>
      <c r="PLS98" s="8"/>
      <c r="PLT98" s="8"/>
      <c r="PLU98" s="8"/>
      <c r="PLV98" s="8"/>
      <c r="PLW98" s="8"/>
      <c r="PLX98" s="8"/>
      <c r="PLY98" s="8"/>
      <c r="PLZ98" s="8"/>
      <c r="PMA98" s="8"/>
      <c r="PMB98" s="8"/>
      <c r="PMC98" s="8"/>
      <c r="PMD98" s="8"/>
      <c r="PME98" s="8"/>
      <c r="PMF98" s="8"/>
      <c r="PMG98" s="8"/>
      <c r="PMH98" s="8"/>
      <c r="PMI98" s="8"/>
      <c r="PMJ98" s="8"/>
      <c r="PMK98" s="8"/>
      <c r="PML98" s="8"/>
      <c r="PMM98" s="8"/>
      <c r="PMN98" s="8"/>
      <c r="PMO98" s="8"/>
      <c r="PMP98" s="8"/>
      <c r="PMQ98" s="8"/>
      <c r="PMR98" s="8"/>
      <c r="PMS98" s="8"/>
      <c r="PMT98" s="8"/>
      <c r="PMU98" s="8"/>
      <c r="PMV98" s="8"/>
      <c r="PMW98" s="8"/>
      <c r="PMX98" s="8"/>
      <c r="PMY98" s="8"/>
      <c r="PMZ98" s="8"/>
      <c r="PNA98" s="8"/>
      <c r="PNB98" s="8"/>
      <c r="PNC98" s="8"/>
      <c r="PND98" s="8"/>
      <c r="PNE98" s="8"/>
      <c r="PNF98" s="8"/>
      <c r="PNG98" s="8"/>
      <c r="PNH98" s="8"/>
      <c r="PNI98" s="8"/>
      <c r="PNJ98" s="8"/>
      <c r="PNK98" s="8"/>
      <c r="PNL98" s="8"/>
      <c r="PNM98" s="8"/>
      <c r="PNN98" s="8"/>
      <c r="PNO98" s="8"/>
      <c r="PNP98" s="8"/>
      <c r="PNQ98" s="8"/>
      <c r="PNR98" s="8"/>
      <c r="PNS98" s="8"/>
      <c r="PNT98" s="8"/>
      <c r="PNU98" s="8"/>
      <c r="PNV98" s="8"/>
      <c r="PNW98" s="8"/>
      <c r="PNX98" s="8"/>
      <c r="PNY98" s="8"/>
      <c r="PNZ98" s="8"/>
      <c r="POA98" s="8"/>
      <c r="POB98" s="8"/>
      <c r="POC98" s="8"/>
      <c r="POD98" s="8"/>
      <c r="POE98" s="8"/>
      <c r="POF98" s="8"/>
      <c r="POG98" s="8"/>
      <c r="POH98" s="8"/>
      <c r="POI98" s="8"/>
      <c r="POJ98" s="8"/>
      <c r="POK98" s="8"/>
      <c r="POL98" s="8"/>
      <c r="POM98" s="8"/>
      <c r="PON98" s="8"/>
      <c r="POO98" s="8"/>
      <c r="POP98" s="8"/>
      <c r="POQ98" s="8"/>
      <c r="POR98" s="8"/>
      <c r="POS98" s="8"/>
      <c r="POT98" s="8"/>
      <c r="POU98" s="8"/>
      <c r="POV98" s="8"/>
      <c r="POW98" s="8"/>
      <c r="POX98" s="8"/>
      <c r="POY98" s="8"/>
      <c r="POZ98" s="8"/>
      <c r="PPA98" s="8"/>
      <c r="PPB98" s="8"/>
      <c r="PPC98" s="8"/>
      <c r="PPD98" s="8"/>
      <c r="PPE98" s="8"/>
      <c r="PPF98" s="8"/>
      <c r="PPG98" s="8"/>
      <c r="PPH98" s="8"/>
      <c r="PPI98" s="8"/>
      <c r="PPJ98" s="8"/>
      <c r="PPK98" s="8"/>
      <c r="PPL98" s="8"/>
      <c r="PPM98" s="8"/>
      <c r="PPN98" s="8"/>
      <c r="PPO98" s="8"/>
      <c r="PPP98" s="8"/>
      <c r="PPQ98" s="8"/>
      <c r="PPR98" s="8"/>
      <c r="PPS98" s="8"/>
      <c r="PPT98" s="8"/>
      <c r="PPU98" s="8"/>
      <c r="PPV98" s="8"/>
      <c r="PPW98" s="8"/>
      <c r="PPX98" s="8"/>
      <c r="PPY98" s="8"/>
      <c r="PPZ98" s="8"/>
      <c r="PQA98" s="8"/>
      <c r="PQB98" s="8"/>
      <c r="PQC98" s="8"/>
      <c r="PQD98" s="8"/>
      <c r="PQE98" s="8"/>
      <c r="PQF98" s="8"/>
      <c r="PQG98" s="8"/>
      <c r="PQH98" s="8"/>
      <c r="PQI98" s="8"/>
      <c r="PQJ98" s="8"/>
      <c r="PQK98" s="8"/>
      <c r="PQL98" s="8"/>
      <c r="PQM98" s="8"/>
      <c r="PQN98" s="8"/>
      <c r="PQO98" s="8"/>
      <c r="PQP98" s="8"/>
      <c r="PQQ98" s="8"/>
      <c r="PQR98" s="8"/>
      <c r="PQS98" s="8"/>
      <c r="PQT98" s="8"/>
      <c r="PQU98" s="8"/>
      <c r="PQV98" s="8"/>
      <c r="PQW98" s="8"/>
      <c r="PQX98" s="8"/>
      <c r="PQY98" s="8"/>
      <c r="PQZ98" s="8"/>
      <c r="PRA98" s="8"/>
      <c r="PRB98" s="8"/>
      <c r="PRC98" s="8"/>
      <c r="PRD98" s="8"/>
      <c r="PRE98" s="8"/>
      <c r="PRF98" s="8"/>
      <c r="PRG98" s="8"/>
      <c r="PRH98" s="8"/>
      <c r="PRI98" s="8"/>
      <c r="PRJ98" s="8"/>
      <c r="PRK98" s="8"/>
      <c r="PRL98" s="8"/>
      <c r="PRM98" s="8"/>
      <c r="PRN98" s="8"/>
      <c r="PRO98" s="8"/>
      <c r="PRP98" s="8"/>
      <c r="PRQ98" s="8"/>
      <c r="PRR98" s="8"/>
      <c r="PRS98" s="8"/>
      <c r="PRT98" s="8"/>
      <c r="PRU98" s="8"/>
      <c r="PRV98" s="8"/>
      <c r="PRW98" s="8"/>
      <c r="PRX98" s="8"/>
      <c r="PRY98" s="8"/>
      <c r="PRZ98" s="8"/>
      <c r="PSA98" s="8"/>
      <c r="PSB98" s="8"/>
      <c r="PSC98" s="8"/>
      <c r="PSD98" s="8"/>
      <c r="PSE98" s="8"/>
      <c r="PSF98" s="8"/>
      <c r="PSG98" s="8"/>
      <c r="PSH98" s="8"/>
      <c r="PSI98" s="8"/>
      <c r="PSJ98" s="8"/>
      <c r="PSK98" s="8"/>
      <c r="PSL98" s="8"/>
      <c r="PSM98" s="8"/>
      <c r="PSN98" s="8"/>
      <c r="PSO98" s="8"/>
      <c r="PSP98" s="8"/>
      <c r="PSQ98" s="8"/>
      <c r="PSR98" s="8"/>
      <c r="PSS98" s="8"/>
      <c r="PST98" s="8"/>
      <c r="PSU98" s="8"/>
      <c r="PSV98" s="8"/>
      <c r="PSW98" s="8"/>
      <c r="PSX98" s="8"/>
      <c r="PSY98" s="8"/>
      <c r="PSZ98" s="8"/>
      <c r="PTA98" s="8"/>
      <c r="PTB98" s="8"/>
      <c r="PTC98" s="8"/>
      <c r="PTD98" s="8"/>
      <c r="PTE98" s="8"/>
      <c r="PTF98" s="8"/>
      <c r="PTG98" s="8"/>
      <c r="PTH98" s="8"/>
      <c r="PTI98" s="8"/>
      <c r="PTJ98" s="8"/>
      <c r="PTK98" s="8"/>
      <c r="PTL98" s="8"/>
      <c r="PTM98" s="8"/>
      <c r="PTN98" s="8"/>
      <c r="PTO98" s="8"/>
      <c r="PTP98" s="8"/>
      <c r="PTQ98" s="8"/>
      <c r="PTR98" s="8"/>
      <c r="PTS98" s="8"/>
      <c r="PTT98" s="8"/>
      <c r="PTU98" s="8"/>
      <c r="PTV98" s="8"/>
      <c r="PTW98" s="8"/>
      <c r="PTX98" s="8"/>
      <c r="PTY98" s="8"/>
      <c r="PTZ98" s="8"/>
      <c r="PUA98" s="8"/>
      <c r="PUB98" s="8"/>
      <c r="PUC98" s="8"/>
      <c r="PUD98" s="8"/>
      <c r="PUE98" s="8"/>
      <c r="PUF98" s="8"/>
      <c r="PUG98" s="8"/>
      <c r="PUH98" s="8"/>
      <c r="PUI98" s="8"/>
      <c r="PUJ98" s="8"/>
      <c r="PUK98" s="8"/>
      <c r="PUL98" s="8"/>
      <c r="PUM98" s="8"/>
      <c r="PUN98" s="8"/>
      <c r="PUO98" s="8"/>
      <c r="PUP98" s="8"/>
      <c r="PUQ98" s="8"/>
      <c r="PUR98" s="8"/>
      <c r="PUS98" s="8"/>
      <c r="PUT98" s="8"/>
      <c r="PUU98" s="8"/>
      <c r="PUV98" s="8"/>
      <c r="PUW98" s="8"/>
      <c r="PUX98" s="8"/>
      <c r="PUY98" s="8"/>
      <c r="PUZ98" s="8"/>
      <c r="PVA98" s="8"/>
      <c r="PVB98" s="8"/>
      <c r="PVC98" s="8"/>
      <c r="PVD98" s="8"/>
      <c r="PVE98" s="8"/>
      <c r="PVF98" s="8"/>
      <c r="PVG98" s="8"/>
      <c r="PVH98" s="8"/>
      <c r="PVI98" s="8"/>
      <c r="PVJ98" s="8"/>
      <c r="PVK98" s="8"/>
      <c r="PVL98" s="8"/>
      <c r="PVM98" s="8"/>
      <c r="PVN98" s="8"/>
      <c r="PVO98" s="8"/>
      <c r="PVP98" s="8"/>
      <c r="PVQ98" s="8"/>
      <c r="PVR98" s="8"/>
      <c r="PVS98" s="8"/>
      <c r="PVT98" s="8"/>
      <c r="PVU98" s="8"/>
      <c r="PVV98" s="8"/>
      <c r="PVW98" s="8"/>
      <c r="PVX98" s="8"/>
      <c r="PVY98" s="8"/>
      <c r="PVZ98" s="8"/>
      <c r="PWA98" s="8"/>
      <c r="PWB98" s="8"/>
      <c r="PWC98" s="8"/>
      <c r="PWD98" s="8"/>
      <c r="PWE98" s="8"/>
      <c r="PWF98" s="8"/>
      <c r="PWG98" s="8"/>
      <c r="PWH98" s="8"/>
      <c r="PWI98" s="8"/>
      <c r="PWJ98" s="8"/>
      <c r="PWK98" s="8"/>
      <c r="PWL98" s="8"/>
      <c r="PWM98" s="8"/>
      <c r="PWN98" s="8"/>
      <c r="PWO98" s="8"/>
      <c r="PWP98" s="8"/>
      <c r="PWQ98" s="8"/>
      <c r="PWR98" s="8"/>
      <c r="PWS98" s="8"/>
      <c r="PWT98" s="8"/>
      <c r="PWU98" s="8"/>
      <c r="PWV98" s="8"/>
      <c r="PWW98" s="8"/>
      <c r="PWX98" s="8"/>
      <c r="PWY98" s="8"/>
      <c r="PWZ98" s="8"/>
      <c r="PXA98" s="8"/>
      <c r="PXB98" s="8"/>
      <c r="PXC98" s="8"/>
      <c r="PXD98" s="8"/>
      <c r="PXE98" s="8"/>
      <c r="PXF98" s="8"/>
      <c r="PXG98" s="8"/>
      <c r="PXH98" s="8"/>
      <c r="PXI98" s="8"/>
      <c r="PXJ98" s="8"/>
      <c r="PXK98" s="8"/>
      <c r="PXL98" s="8"/>
      <c r="PXM98" s="8"/>
      <c r="PXN98" s="8"/>
      <c r="PXO98" s="8"/>
      <c r="PXP98" s="8"/>
      <c r="PXQ98" s="8"/>
      <c r="PXR98" s="8"/>
      <c r="PXS98" s="8"/>
      <c r="PXT98" s="8"/>
      <c r="PXU98" s="8"/>
      <c r="PXV98" s="8"/>
      <c r="PXW98" s="8"/>
      <c r="PXX98" s="8"/>
      <c r="PXY98" s="8"/>
      <c r="PXZ98" s="8"/>
      <c r="PYA98" s="8"/>
      <c r="PYB98" s="8"/>
      <c r="PYC98" s="8"/>
      <c r="PYD98" s="8"/>
      <c r="PYE98" s="8"/>
      <c r="PYF98" s="8"/>
      <c r="PYG98" s="8"/>
      <c r="PYH98" s="8"/>
      <c r="PYI98" s="8"/>
      <c r="PYJ98" s="8"/>
      <c r="PYK98" s="8"/>
      <c r="PYL98" s="8"/>
      <c r="PYM98" s="8"/>
      <c r="PYN98" s="8"/>
      <c r="PYO98" s="8"/>
      <c r="PYP98" s="8"/>
      <c r="PYQ98" s="8"/>
      <c r="PYR98" s="8"/>
      <c r="PYS98" s="8"/>
      <c r="PYT98" s="8"/>
      <c r="PYU98" s="8"/>
      <c r="PYV98" s="8"/>
      <c r="PYW98" s="8"/>
      <c r="PYX98" s="8"/>
      <c r="PYY98" s="8"/>
      <c r="PYZ98" s="8"/>
      <c r="PZA98" s="8"/>
      <c r="PZB98" s="8"/>
      <c r="PZC98" s="8"/>
      <c r="PZD98" s="8"/>
      <c r="PZE98" s="8"/>
      <c r="PZF98" s="8"/>
      <c r="PZG98" s="8"/>
      <c r="PZH98" s="8"/>
      <c r="PZI98" s="8"/>
      <c r="PZJ98" s="8"/>
      <c r="PZK98" s="8"/>
      <c r="PZL98" s="8"/>
      <c r="PZM98" s="8"/>
      <c r="PZN98" s="8"/>
      <c r="PZO98" s="8"/>
      <c r="PZP98" s="8"/>
      <c r="PZQ98" s="8"/>
      <c r="PZR98" s="8"/>
      <c r="PZS98" s="8"/>
      <c r="PZT98" s="8"/>
      <c r="PZU98" s="8"/>
      <c r="PZV98" s="8"/>
      <c r="PZW98" s="8"/>
      <c r="PZX98" s="8"/>
      <c r="PZY98" s="8"/>
      <c r="PZZ98" s="8"/>
      <c r="QAA98" s="8"/>
      <c r="QAB98" s="8"/>
      <c r="QAC98" s="8"/>
      <c r="QAD98" s="8"/>
      <c r="QAE98" s="8"/>
      <c r="QAF98" s="8"/>
      <c r="QAG98" s="8"/>
      <c r="QAH98" s="8"/>
      <c r="QAI98" s="8"/>
      <c r="QAJ98" s="8"/>
      <c r="QAK98" s="8"/>
      <c r="QAL98" s="8"/>
      <c r="QAM98" s="8"/>
      <c r="QAN98" s="8"/>
      <c r="QAO98" s="8"/>
      <c r="QAP98" s="8"/>
      <c r="QAQ98" s="8"/>
      <c r="QAR98" s="8"/>
      <c r="QAS98" s="8"/>
      <c r="QAT98" s="8"/>
      <c r="QAU98" s="8"/>
      <c r="QAV98" s="8"/>
      <c r="QAW98" s="8"/>
      <c r="QAX98" s="8"/>
      <c r="QAY98" s="8"/>
      <c r="QAZ98" s="8"/>
      <c r="QBA98" s="8"/>
      <c r="QBB98" s="8"/>
      <c r="QBC98" s="8"/>
      <c r="QBD98" s="8"/>
      <c r="QBE98" s="8"/>
      <c r="QBF98" s="8"/>
      <c r="QBG98" s="8"/>
      <c r="QBH98" s="8"/>
      <c r="QBI98" s="8"/>
      <c r="QBJ98" s="8"/>
      <c r="QBK98" s="8"/>
      <c r="QBL98" s="8"/>
      <c r="QBM98" s="8"/>
      <c r="QBN98" s="8"/>
      <c r="QBO98" s="8"/>
      <c r="QBP98" s="8"/>
      <c r="QBQ98" s="8"/>
      <c r="QBR98" s="8"/>
      <c r="QBS98" s="8"/>
      <c r="QBT98" s="8"/>
      <c r="QBU98" s="8"/>
      <c r="QBV98" s="8"/>
      <c r="QBW98" s="8"/>
      <c r="QBX98" s="8"/>
      <c r="QBY98" s="8"/>
      <c r="QBZ98" s="8"/>
      <c r="QCA98" s="8"/>
      <c r="QCB98" s="8"/>
      <c r="QCC98" s="8"/>
      <c r="QCD98" s="8"/>
      <c r="QCE98" s="8"/>
      <c r="QCF98" s="8"/>
      <c r="QCG98" s="8"/>
      <c r="QCH98" s="8"/>
      <c r="QCI98" s="8"/>
      <c r="QCJ98" s="8"/>
      <c r="QCK98" s="8"/>
      <c r="QCL98" s="8"/>
      <c r="QCM98" s="8"/>
      <c r="QCN98" s="8"/>
      <c r="QCO98" s="8"/>
      <c r="QCP98" s="8"/>
      <c r="QCQ98" s="8"/>
      <c r="QCR98" s="8"/>
      <c r="QCS98" s="8"/>
      <c r="QCT98" s="8"/>
      <c r="QCU98" s="8"/>
      <c r="QCV98" s="8"/>
      <c r="QCW98" s="8"/>
      <c r="QCX98" s="8"/>
      <c r="QCY98" s="8"/>
      <c r="QCZ98" s="8"/>
      <c r="QDA98" s="8"/>
      <c r="QDB98" s="8"/>
      <c r="QDC98" s="8"/>
      <c r="QDD98" s="8"/>
      <c r="QDE98" s="8"/>
      <c r="QDF98" s="8"/>
      <c r="QDG98" s="8"/>
      <c r="QDH98" s="8"/>
      <c r="QDI98" s="8"/>
      <c r="QDJ98" s="8"/>
      <c r="QDK98" s="8"/>
      <c r="QDL98" s="8"/>
      <c r="QDM98" s="8"/>
      <c r="QDN98" s="8"/>
      <c r="QDO98" s="8"/>
      <c r="QDP98" s="8"/>
      <c r="QDQ98" s="8"/>
      <c r="QDR98" s="8"/>
      <c r="QDS98" s="8"/>
      <c r="QDT98" s="8"/>
      <c r="QDU98" s="8"/>
      <c r="QDV98" s="8"/>
      <c r="QDW98" s="8"/>
      <c r="QDX98" s="8"/>
      <c r="QDY98" s="8"/>
      <c r="QDZ98" s="8"/>
      <c r="QEA98" s="8"/>
      <c r="QEB98" s="8"/>
      <c r="QEC98" s="8"/>
      <c r="QED98" s="8"/>
      <c r="QEE98" s="8"/>
      <c r="QEF98" s="8"/>
      <c r="QEG98" s="8"/>
      <c r="QEH98" s="8"/>
      <c r="QEI98" s="8"/>
      <c r="QEJ98" s="8"/>
      <c r="QEK98" s="8"/>
      <c r="QEL98" s="8"/>
      <c r="QEM98" s="8"/>
      <c r="QEN98" s="8"/>
      <c r="QEO98" s="8"/>
      <c r="QEP98" s="8"/>
      <c r="QEQ98" s="8"/>
      <c r="QER98" s="8"/>
      <c r="QES98" s="8"/>
      <c r="QET98" s="8"/>
      <c r="QEU98" s="8"/>
      <c r="QEV98" s="8"/>
      <c r="QEW98" s="8"/>
      <c r="QEX98" s="8"/>
      <c r="QEY98" s="8"/>
      <c r="QEZ98" s="8"/>
      <c r="QFA98" s="8"/>
      <c r="QFB98" s="8"/>
      <c r="QFC98" s="8"/>
      <c r="QFD98" s="8"/>
      <c r="QFE98" s="8"/>
      <c r="QFF98" s="8"/>
      <c r="QFG98" s="8"/>
      <c r="QFH98" s="8"/>
      <c r="QFI98" s="8"/>
      <c r="QFJ98" s="8"/>
      <c r="QFK98" s="8"/>
      <c r="QFL98" s="8"/>
      <c r="QFM98" s="8"/>
      <c r="QFN98" s="8"/>
      <c r="QFO98" s="8"/>
      <c r="QFP98" s="8"/>
      <c r="QFQ98" s="8"/>
      <c r="QFR98" s="8"/>
      <c r="QFS98" s="8"/>
      <c r="QFT98" s="8"/>
      <c r="QFU98" s="8"/>
      <c r="QFV98" s="8"/>
      <c r="QFW98" s="8"/>
      <c r="QFX98" s="8"/>
      <c r="QFY98" s="8"/>
      <c r="QFZ98" s="8"/>
      <c r="QGA98" s="8"/>
      <c r="QGB98" s="8"/>
      <c r="QGC98" s="8"/>
      <c r="QGD98" s="8"/>
      <c r="QGE98" s="8"/>
      <c r="QGF98" s="8"/>
      <c r="QGG98" s="8"/>
      <c r="QGH98" s="8"/>
      <c r="QGI98" s="8"/>
      <c r="QGJ98" s="8"/>
      <c r="QGK98" s="8"/>
      <c r="QGL98" s="8"/>
      <c r="QGM98" s="8"/>
      <c r="QGN98" s="8"/>
      <c r="QGO98" s="8"/>
      <c r="QGP98" s="8"/>
      <c r="QGQ98" s="8"/>
      <c r="QGR98" s="8"/>
      <c r="QGS98" s="8"/>
      <c r="QGT98" s="8"/>
      <c r="QGU98" s="8"/>
      <c r="QGV98" s="8"/>
      <c r="QGW98" s="8"/>
      <c r="QGX98" s="8"/>
      <c r="QGY98" s="8"/>
      <c r="QGZ98" s="8"/>
      <c r="QHA98" s="8"/>
      <c r="QHB98" s="8"/>
      <c r="QHC98" s="8"/>
      <c r="QHD98" s="8"/>
      <c r="QHE98" s="8"/>
      <c r="QHF98" s="8"/>
      <c r="QHG98" s="8"/>
      <c r="QHH98" s="8"/>
      <c r="QHI98" s="8"/>
      <c r="QHJ98" s="8"/>
      <c r="QHK98" s="8"/>
      <c r="QHL98" s="8"/>
      <c r="QHM98" s="8"/>
      <c r="QHN98" s="8"/>
      <c r="QHO98" s="8"/>
      <c r="QHP98" s="8"/>
      <c r="QHQ98" s="8"/>
      <c r="QHR98" s="8"/>
      <c r="QHS98" s="8"/>
      <c r="QHT98" s="8"/>
      <c r="QHU98" s="8"/>
      <c r="QHV98" s="8"/>
      <c r="QHW98" s="8"/>
      <c r="QHX98" s="8"/>
      <c r="QHY98" s="8"/>
      <c r="QHZ98" s="8"/>
      <c r="QIA98" s="8"/>
      <c r="QIB98" s="8"/>
      <c r="QIC98" s="8"/>
      <c r="QID98" s="8"/>
      <c r="QIE98" s="8"/>
      <c r="QIF98" s="8"/>
      <c r="QIG98" s="8"/>
      <c r="QIH98" s="8"/>
      <c r="QII98" s="8"/>
      <c r="QIJ98" s="8"/>
      <c r="QIK98" s="8"/>
      <c r="QIL98" s="8"/>
      <c r="QIM98" s="8"/>
      <c r="QIN98" s="8"/>
      <c r="QIO98" s="8"/>
      <c r="QIP98" s="8"/>
      <c r="QIQ98" s="8"/>
      <c r="QIR98" s="8"/>
      <c r="QIS98" s="8"/>
      <c r="QIT98" s="8"/>
      <c r="QIU98" s="8"/>
      <c r="QIV98" s="8"/>
      <c r="QIW98" s="8"/>
      <c r="QIX98" s="8"/>
      <c r="QIY98" s="8"/>
      <c r="QIZ98" s="8"/>
      <c r="QJA98" s="8"/>
      <c r="QJB98" s="8"/>
      <c r="QJC98" s="8"/>
      <c r="QJD98" s="8"/>
      <c r="QJE98" s="8"/>
      <c r="QJF98" s="8"/>
      <c r="QJG98" s="8"/>
      <c r="QJH98" s="8"/>
      <c r="QJI98" s="8"/>
      <c r="QJJ98" s="8"/>
      <c r="QJK98" s="8"/>
      <c r="QJL98" s="8"/>
      <c r="QJM98" s="8"/>
      <c r="QJN98" s="8"/>
      <c r="QJO98" s="8"/>
      <c r="QJP98" s="8"/>
      <c r="QJQ98" s="8"/>
      <c r="QJR98" s="8"/>
      <c r="QJS98" s="8"/>
      <c r="QJT98" s="8"/>
      <c r="QJU98" s="8"/>
      <c r="QJV98" s="8"/>
      <c r="QJW98" s="8"/>
      <c r="QJX98" s="8"/>
      <c r="QJY98" s="8"/>
      <c r="QJZ98" s="8"/>
      <c r="QKA98" s="8"/>
      <c r="QKB98" s="8"/>
      <c r="QKC98" s="8"/>
      <c r="QKD98" s="8"/>
      <c r="QKE98" s="8"/>
      <c r="QKF98" s="8"/>
      <c r="QKG98" s="8"/>
      <c r="QKH98" s="8"/>
      <c r="QKI98" s="8"/>
      <c r="QKJ98" s="8"/>
      <c r="QKK98" s="8"/>
      <c r="QKL98" s="8"/>
      <c r="QKM98" s="8"/>
      <c r="QKN98" s="8"/>
      <c r="QKO98" s="8"/>
      <c r="QKP98" s="8"/>
      <c r="QKQ98" s="8"/>
      <c r="QKR98" s="8"/>
      <c r="QKS98" s="8"/>
      <c r="QKT98" s="8"/>
      <c r="QKU98" s="8"/>
      <c r="QKV98" s="8"/>
      <c r="QKW98" s="8"/>
      <c r="QKX98" s="8"/>
      <c r="QKY98" s="8"/>
      <c r="QKZ98" s="8"/>
      <c r="QLA98" s="8"/>
      <c r="QLB98" s="8"/>
      <c r="QLC98" s="8"/>
      <c r="QLD98" s="8"/>
      <c r="QLE98" s="8"/>
      <c r="QLF98" s="8"/>
      <c r="QLG98" s="8"/>
      <c r="QLH98" s="8"/>
      <c r="QLI98" s="8"/>
      <c r="QLJ98" s="8"/>
      <c r="QLK98" s="8"/>
      <c r="QLL98" s="8"/>
      <c r="QLM98" s="8"/>
      <c r="QLN98" s="8"/>
      <c r="QLO98" s="8"/>
      <c r="QLP98" s="8"/>
      <c r="QLQ98" s="8"/>
      <c r="QLR98" s="8"/>
      <c r="QLS98" s="8"/>
      <c r="QLT98" s="8"/>
      <c r="QLU98" s="8"/>
      <c r="QLV98" s="8"/>
      <c r="QLW98" s="8"/>
      <c r="QLX98" s="8"/>
      <c r="QLY98" s="8"/>
      <c r="QLZ98" s="8"/>
      <c r="QMA98" s="8"/>
      <c r="QMB98" s="8"/>
      <c r="QMC98" s="8"/>
      <c r="QMD98" s="8"/>
      <c r="QME98" s="8"/>
      <c r="QMF98" s="8"/>
      <c r="QMG98" s="8"/>
      <c r="QMH98" s="8"/>
      <c r="QMI98" s="8"/>
      <c r="QMJ98" s="8"/>
      <c r="QMK98" s="8"/>
      <c r="QML98" s="8"/>
      <c r="QMM98" s="8"/>
      <c r="QMN98" s="8"/>
      <c r="QMO98" s="8"/>
      <c r="QMP98" s="8"/>
      <c r="QMQ98" s="8"/>
      <c r="QMR98" s="8"/>
      <c r="QMS98" s="8"/>
      <c r="QMT98" s="8"/>
      <c r="QMU98" s="8"/>
      <c r="QMV98" s="8"/>
      <c r="QMW98" s="8"/>
      <c r="QMX98" s="8"/>
      <c r="QMY98" s="8"/>
      <c r="QMZ98" s="8"/>
      <c r="QNA98" s="8"/>
      <c r="QNB98" s="8"/>
      <c r="QNC98" s="8"/>
      <c r="QND98" s="8"/>
      <c r="QNE98" s="8"/>
      <c r="QNF98" s="8"/>
      <c r="QNG98" s="8"/>
      <c r="QNH98" s="8"/>
      <c r="QNI98" s="8"/>
      <c r="QNJ98" s="8"/>
      <c r="QNK98" s="8"/>
      <c r="QNL98" s="8"/>
      <c r="QNM98" s="8"/>
      <c r="QNN98" s="8"/>
      <c r="QNO98" s="8"/>
      <c r="QNP98" s="8"/>
      <c r="QNQ98" s="8"/>
      <c r="QNR98" s="8"/>
      <c r="QNS98" s="8"/>
      <c r="QNT98" s="8"/>
      <c r="QNU98" s="8"/>
      <c r="QNV98" s="8"/>
      <c r="QNW98" s="8"/>
      <c r="QNX98" s="8"/>
      <c r="QNY98" s="8"/>
      <c r="QNZ98" s="8"/>
      <c r="QOA98" s="8"/>
      <c r="QOB98" s="8"/>
      <c r="QOC98" s="8"/>
      <c r="QOD98" s="8"/>
      <c r="QOE98" s="8"/>
      <c r="QOF98" s="8"/>
      <c r="QOG98" s="8"/>
      <c r="QOH98" s="8"/>
      <c r="QOI98" s="8"/>
      <c r="QOJ98" s="8"/>
      <c r="QOK98" s="8"/>
      <c r="QOL98" s="8"/>
      <c r="QOM98" s="8"/>
      <c r="QON98" s="8"/>
      <c r="QOO98" s="8"/>
      <c r="QOP98" s="8"/>
      <c r="QOQ98" s="8"/>
      <c r="QOR98" s="8"/>
      <c r="QOS98" s="8"/>
      <c r="QOT98" s="8"/>
      <c r="QOU98" s="8"/>
      <c r="QOV98" s="8"/>
      <c r="QOW98" s="8"/>
      <c r="QOX98" s="8"/>
      <c r="QOY98" s="8"/>
      <c r="QOZ98" s="8"/>
      <c r="QPA98" s="8"/>
      <c r="QPB98" s="8"/>
      <c r="QPC98" s="8"/>
      <c r="QPD98" s="8"/>
      <c r="QPE98" s="8"/>
      <c r="QPF98" s="8"/>
      <c r="QPG98" s="8"/>
      <c r="QPH98" s="8"/>
      <c r="QPI98" s="8"/>
      <c r="QPJ98" s="8"/>
      <c r="QPK98" s="8"/>
      <c r="QPL98" s="8"/>
      <c r="QPM98" s="8"/>
      <c r="QPN98" s="8"/>
      <c r="QPO98" s="8"/>
      <c r="QPP98" s="8"/>
      <c r="QPQ98" s="8"/>
      <c r="QPR98" s="8"/>
      <c r="QPS98" s="8"/>
      <c r="QPT98" s="8"/>
      <c r="QPU98" s="8"/>
      <c r="QPV98" s="8"/>
      <c r="QPW98" s="8"/>
      <c r="QPX98" s="8"/>
      <c r="QPY98" s="8"/>
      <c r="QPZ98" s="8"/>
      <c r="QQA98" s="8"/>
      <c r="QQB98" s="8"/>
      <c r="QQC98" s="8"/>
      <c r="QQD98" s="8"/>
      <c r="QQE98" s="8"/>
      <c r="QQF98" s="8"/>
      <c r="QQG98" s="8"/>
      <c r="QQH98" s="8"/>
      <c r="QQI98" s="8"/>
      <c r="QQJ98" s="8"/>
      <c r="QQK98" s="8"/>
      <c r="QQL98" s="8"/>
      <c r="QQM98" s="8"/>
      <c r="QQN98" s="8"/>
      <c r="QQO98" s="8"/>
      <c r="QQP98" s="8"/>
      <c r="QQQ98" s="8"/>
      <c r="QQR98" s="8"/>
      <c r="QQS98" s="8"/>
      <c r="QQT98" s="8"/>
      <c r="QQU98" s="8"/>
      <c r="QQV98" s="8"/>
      <c r="QQW98" s="8"/>
      <c r="QQX98" s="8"/>
      <c r="QQY98" s="8"/>
      <c r="QQZ98" s="8"/>
      <c r="QRA98" s="8"/>
      <c r="QRB98" s="8"/>
      <c r="QRC98" s="8"/>
      <c r="QRD98" s="8"/>
      <c r="QRE98" s="8"/>
      <c r="QRF98" s="8"/>
      <c r="QRG98" s="8"/>
      <c r="QRH98" s="8"/>
      <c r="QRI98" s="8"/>
      <c r="QRJ98" s="8"/>
      <c r="QRK98" s="8"/>
      <c r="QRL98" s="8"/>
      <c r="QRM98" s="8"/>
      <c r="QRN98" s="8"/>
      <c r="QRO98" s="8"/>
      <c r="QRP98" s="8"/>
      <c r="QRQ98" s="8"/>
      <c r="QRR98" s="8"/>
      <c r="QRS98" s="8"/>
      <c r="QRT98" s="8"/>
      <c r="QRU98" s="8"/>
      <c r="QRV98" s="8"/>
      <c r="QRW98" s="8"/>
      <c r="QRX98" s="8"/>
      <c r="QRY98" s="8"/>
      <c r="QRZ98" s="8"/>
      <c r="QSA98" s="8"/>
      <c r="QSB98" s="8"/>
      <c r="QSC98" s="8"/>
      <c r="QSD98" s="8"/>
      <c r="QSE98" s="8"/>
      <c r="QSF98" s="8"/>
      <c r="QSG98" s="8"/>
      <c r="QSH98" s="8"/>
      <c r="QSI98" s="8"/>
      <c r="QSJ98" s="8"/>
      <c r="QSK98" s="8"/>
      <c r="QSL98" s="8"/>
      <c r="QSM98" s="8"/>
      <c r="QSN98" s="8"/>
      <c r="QSO98" s="8"/>
      <c r="QSP98" s="8"/>
      <c r="QSQ98" s="8"/>
      <c r="QSR98" s="8"/>
      <c r="QSS98" s="8"/>
      <c r="QST98" s="8"/>
      <c r="QSU98" s="8"/>
      <c r="QSV98" s="8"/>
      <c r="QSW98" s="8"/>
      <c r="QSX98" s="8"/>
      <c r="QSY98" s="8"/>
      <c r="QSZ98" s="8"/>
      <c r="QTA98" s="8"/>
      <c r="QTB98" s="8"/>
      <c r="QTC98" s="8"/>
      <c r="QTD98" s="8"/>
      <c r="QTE98" s="8"/>
      <c r="QTF98" s="8"/>
      <c r="QTG98" s="8"/>
      <c r="QTH98" s="8"/>
      <c r="QTI98" s="8"/>
      <c r="QTJ98" s="8"/>
      <c r="QTK98" s="8"/>
      <c r="QTL98" s="8"/>
      <c r="QTM98" s="8"/>
      <c r="QTN98" s="8"/>
      <c r="QTO98" s="8"/>
      <c r="QTP98" s="8"/>
      <c r="QTQ98" s="8"/>
      <c r="QTR98" s="8"/>
      <c r="QTS98" s="8"/>
      <c r="QTT98" s="8"/>
      <c r="QTU98" s="8"/>
      <c r="QTV98" s="8"/>
      <c r="QTW98" s="8"/>
      <c r="QTX98" s="8"/>
      <c r="QTY98" s="8"/>
      <c r="QTZ98" s="8"/>
      <c r="QUA98" s="8"/>
      <c r="QUB98" s="8"/>
      <c r="QUC98" s="8"/>
      <c r="QUD98" s="8"/>
      <c r="QUE98" s="8"/>
      <c r="QUF98" s="8"/>
      <c r="QUG98" s="8"/>
      <c r="QUH98" s="8"/>
      <c r="QUI98" s="8"/>
      <c r="QUJ98" s="8"/>
      <c r="QUK98" s="8"/>
      <c r="QUL98" s="8"/>
      <c r="QUM98" s="8"/>
      <c r="QUN98" s="8"/>
      <c r="QUO98" s="8"/>
      <c r="QUP98" s="8"/>
      <c r="QUQ98" s="8"/>
      <c r="QUR98" s="8"/>
      <c r="QUS98" s="8"/>
      <c r="QUT98" s="8"/>
      <c r="QUU98" s="8"/>
      <c r="QUV98" s="8"/>
      <c r="QUW98" s="8"/>
      <c r="QUX98" s="8"/>
      <c r="QUY98" s="8"/>
      <c r="QUZ98" s="8"/>
      <c r="QVA98" s="8"/>
      <c r="QVB98" s="8"/>
      <c r="QVC98" s="8"/>
      <c r="QVD98" s="8"/>
      <c r="QVE98" s="8"/>
      <c r="QVF98" s="8"/>
      <c r="QVG98" s="8"/>
      <c r="QVH98" s="8"/>
      <c r="QVI98" s="8"/>
      <c r="QVJ98" s="8"/>
      <c r="QVK98" s="8"/>
      <c r="QVL98" s="8"/>
      <c r="QVM98" s="8"/>
      <c r="QVN98" s="8"/>
      <c r="QVO98" s="8"/>
      <c r="QVP98" s="8"/>
      <c r="QVQ98" s="8"/>
      <c r="QVR98" s="8"/>
      <c r="QVS98" s="8"/>
      <c r="QVT98" s="8"/>
      <c r="QVU98" s="8"/>
      <c r="QVV98" s="8"/>
      <c r="QVW98" s="8"/>
      <c r="QVX98" s="8"/>
      <c r="QVY98" s="8"/>
      <c r="QVZ98" s="8"/>
      <c r="QWA98" s="8"/>
      <c r="QWB98" s="8"/>
      <c r="QWC98" s="8"/>
      <c r="QWD98" s="8"/>
      <c r="QWE98" s="8"/>
      <c r="QWF98" s="8"/>
      <c r="QWG98" s="8"/>
      <c r="QWH98" s="8"/>
      <c r="QWI98" s="8"/>
      <c r="QWJ98" s="8"/>
      <c r="QWK98" s="8"/>
      <c r="QWL98" s="8"/>
      <c r="QWM98" s="8"/>
      <c r="QWN98" s="8"/>
      <c r="QWO98" s="8"/>
      <c r="QWP98" s="8"/>
      <c r="QWQ98" s="8"/>
      <c r="QWR98" s="8"/>
      <c r="QWS98" s="8"/>
      <c r="QWT98" s="8"/>
      <c r="QWU98" s="8"/>
      <c r="QWV98" s="8"/>
      <c r="QWW98" s="8"/>
      <c r="QWX98" s="8"/>
      <c r="QWY98" s="8"/>
      <c r="QWZ98" s="8"/>
      <c r="QXA98" s="8"/>
      <c r="QXB98" s="8"/>
      <c r="QXC98" s="8"/>
      <c r="QXD98" s="8"/>
      <c r="QXE98" s="8"/>
      <c r="QXF98" s="8"/>
      <c r="QXG98" s="8"/>
      <c r="QXH98" s="8"/>
      <c r="QXI98" s="8"/>
      <c r="QXJ98" s="8"/>
      <c r="QXK98" s="8"/>
      <c r="QXL98" s="8"/>
      <c r="QXM98" s="8"/>
      <c r="QXN98" s="8"/>
      <c r="QXO98" s="8"/>
      <c r="QXP98" s="8"/>
      <c r="QXQ98" s="8"/>
      <c r="QXR98" s="8"/>
      <c r="QXS98" s="8"/>
      <c r="QXT98" s="8"/>
      <c r="QXU98" s="8"/>
      <c r="QXV98" s="8"/>
      <c r="QXW98" s="8"/>
      <c r="QXX98" s="8"/>
      <c r="QXY98" s="8"/>
      <c r="QXZ98" s="8"/>
      <c r="QYA98" s="8"/>
      <c r="QYB98" s="8"/>
      <c r="QYC98" s="8"/>
      <c r="QYD98" s="8"/>
      <c r="QYE98" s="8"/>
      <c r="QYF98" s="8"/>
      <c r="QYG98" s="8"/>
      <c r="QYH98" s="8"/>
      <c r="QYI98" s="8"/>
      <c r="QYJ98" s="8"/>
      <c r="QYK98" s="8"/>
      <c r="QYL98" s="8"/>
      <c r="QYM98" s="8"/>
      <c r="QYN98" s="8"/>
      <c r="QYO98" s="8"/>
      <c r="QYP98" s="8"/>
      <c r="QYQ98" s="8"/>
      <c r="QYR98" s="8"/>
      <c r="QYS98" s="8"/>
      <c r="QYT98" s="8"/>
      <c r="QYU98" s="8"/>
      <c r="QYV98" s="8"/>
      <c r="QYW98" s="8"/>
      <c r="QYX98" s="8"/>
      <c r="QYY98" s="8"/>
      <c r="QYZ98" s="8"/>
      <c r="QZA98" s="8"/>
      <c r="QZB98" s="8"/>
      <c r="QZC98" s="8"/>
      <c r="QZD98" s="8"/>
      <c r="QZE98" s="8"/>
      <c r="QZF98" s="8"/>
      <c r="QZG98" s="8"/>
      <c r="QZH98" s="8"/>
      <c r="QZI98" s="8"/>
      <c r="QZJ98" s="8"/>
      <c r="QZK98" s="8"/>
      <c r="QZL98" s="8"/>
      <c r="QZM98" s="8"/>
      <c r="QZN98" s="8"/>
      <c r="QZO98" s="8"/>
      <c r="QZP98" s="8"/>
      <c r="QZQ98" s="8"/>
      <c r="QZR98" s="8"/>
      <c r="QZS98" s="8"/>
      <c r="QZT98" s="8"/>
      <c r="QZU98" s="8"/>
      <c r="QZV98" s="8"/>
      <c r="QZW98" s="8"/>
      <c r="QZX98" s="8"/>
      <c r="QZY98" s="8"/>
      <c r="QZZ98" s="8"/>
      <c r="RAA98" s="8"/>
      <c r="RAB98" s="8"/>
      <c r="RAC98" s="8"/>
      <c r="RAD98" s="8"/>
      <c r="RAE98" s="8"/>
      <c r="RAF98" s="8"/>
      <c r="RAG98" s="8"/>
      <c r="RAH98" s="8"/>
      <c r="RAI98" s="8"/>
      <c r="RAJ98" s="8"/>
      <c r="RAK98" s="8"/>
      <c r="RAL98" s="8"/>
      <c r="RAM98" s="8"/>
      <c r="RAN98" s="8"/>
      <c r="RAO98" s="8"/>
      <c r="RAP98" s="8"/>
      <c r="RAQ98" s="8"/>
      <c r="RAR98" s="8"/>
      <c r="RAS98" s="8"/>
      <c r="RAT98" s="8"/>
      <c r="RAU98" s="8"/>
      <c r="RAV98" s="8"/>
      <c r="RAW98" s="8"/>
      <c r="RAX98" s="8"/>
      <c r="RAY98" s="8"/>
      <c r="RAZ98" s="8"/>
      <c r="RBA98" s="8"/>
      <c r="RBB98" s="8"/>
      <c r="RBC98" s="8"/>
      <c r="RBD98" s="8"/>
      <c r="RBE98" s="8"/>
      <c r="RBF98" s="8"/>
      <c r="RBG98" s="8"/>
      <c r="RBH98" s="8"/>
      <c r="RBI98" s="8"/>
      <c r="RBJ98" s="8"/>
      <c r="RBK98" s="8"/>
      <c r="RBL98" s="8"/>
      <c r="RBM98" s="8"/>
      <c r="RBN98" s="8"/>
      <c r="RBO98" s="8"/>
      <c r="RBP98" s="8"/>
      <c r="RBQ98" s="8"/>
      <c r="RBR98" s="8"/>
      <c r="RBS98" s="8"/>
      <c r="RBT98" s="8"/>
      <c r="RBU98" s="8"/>
      <c r="RBV98" s="8"/>
      <c r="RBW98" s="8"/>
      <c r="RBX98" s="8"/>
      <c r="RBY98" s="8"/>
      <c r="RBZ98" s="8"/>
      <c r="RCA98" s="8"/>
      <c r="RCB98" s="8"/>
      <c r="RCC98" s="8"/>
      <c r="RCD98" s="8"/>
      <c r="RCE98" s="8"/>
      <c r="RCF98" s="8"/>
      <c r="RCG98" s="8"/>
      <c r="RCH98" s="8"/>
      <c r="RCI98" s="8"/>
      <c r="RCJ98" s="8"/>
      <c r="RCK98" s="8"/>
      <c r="RCL98" s="8"/>
      <c r="RCM98" s="8"/>
      <c r="RCN98" s="8"/>
      <c r="RCO98" s="8"/>
      <c r="RCP98" s="8"/>
      <c r="RCQ98" s="8"/>
      <c r="RCR98" s="8"/>
      <c r="RCS98" s="8"/>
      <c r="RCT98" s="8"/>
      <c r="RCU98" s="8"/>
      <c r="RCV98" s="8"/>
      <c r="RCW98" s="8"/>
      <c r="RCX98" s="8"/>
      <c r="RCY98" s="8"/>
      <c r="RCZ98" s="8"/>
      <c r="RDA98" s="8"/>
      <c r="RDB98" s="8"/>
      <c r="RDC98" s="8"/>
      <c r="RDD98" s="8"/>
      <c r="RDE98" s="8"/>
      <c r="RDF98" s="8"/>
      <c r="RDG98" s="8"/>
      <c r="RDH98" s="8"/>
      <c r="RDI98" s="8"/>
      <c r="RDJ98" s="8"/>
      <c r="RDK98" s="8"/>
      <c r="RDL98" s="8"/>
      <c r="RDM98" s="8"/>
      <c r="RDN98" s="8"/>
      <c r="RDO98" s="8"/>
      <c r="RDP98" s="8"/>
      <c r="RDQ98" s="8"/>
      <c r="RDR98" s="8"/>
      <c r="RDS98" s="8"/>
      <c r="RDT98" s="8"/>
      <c r="RDU98" s="8"/>
      <c r="RDV98" s="8"/>
      <c r="RDW98" s="8"/>
      <c r="RDX98" s="8"/>
      <c r="RDY98" s="8"/>
      <c r="RDZ98" s="8"/>
      <c r="REA98" s="8"/>
      <c r="REB98" s="8"/>
      <c r="REC98" s="8"/>
      <c r="RED98" s="8"/>
      <c r="REE98" s="8"/>
      <c r="REF98" s="8"/>
      <c r="REG98" s="8"/>
      <c r="REH98" s="8"/>
      <c r="REI98" s="8"/>
      <c r="REJ98" s="8"/>
      <c r="REK98" s="8"/>
      <c r="REL98" s="8"/>
      <c r="REM98" s="8"/>
      <c r="REN98" s="8"/>
      <c r="REO98" s="8"/>
      <c r="REP98" s="8"/>
      <c r="REQ98" s="8"/>
      <c r="RER98" s="8"/>
      <c r="RES98" s="8"/>
      <c r="RET98" s="8"/>
      <c r="REU98" s="8"/>
      <c r="REV98" s="8"/>
      <c r="REW98" s="8"/>
      <c r="REX98" s="8"/>
      <c r="REY98" s="8"/>
      <c r="REZ98" s="8"/>
      <c r="RFA98" s="8"/>
      <c r="RFB98" s="8"/>
      <c r="RFC98" s="8"/>
      <c r="RFD98" s="8"/>
      <c r="RFE98" s="8"/>
      <c r="RFF98" s="8"/>
      <c r="RFG98" s="8"/>
      <c r="RFH98" s="8"/>
      <c r="RFI98" s="8"/>
      <c r="RFJ98" s="8"/>
      <c r="RFK98" s="8"/>
      <c r="RFL98" s="8"/>
      <c r="RFM98" s="8"/>
      <c r="RFN98" s="8"/>
      <c r="RFO98" s="8"/>
      <c r="RFP98" s="8"/>
      <c r="RFQ98" s="8"/>
      <c r="RFR98" s="8"/>
      <c r="RFS98" s="8"/>
      <c r="RFT98" s="8"/>
      <c r="RFU98" s="8"/>
      <c r="RFV98" s="8"/>
      <c r="RFW98" s="8"/>
      <c r="RFX98" s="8"/>
      <c r="RFY98" s="8"/>
      <c r="RFZ98" s="8"/>
      <c r="RGA98" s="8"/>
      <c r="RGB98" s="8"/>
      <c r="RGC98" s="8"/>
      <c r="RGD98" s="8"/>
      <c r="RGE98" s="8"/>
      <c r="RGF98" s="8"/>
      <c r="RGG98" s="8"/>
      <c r="RGH98" s="8"/>
      <c r="RGI98" s="8"/>
      <c r="RGJ98" s="8"/>
      <c r="RGK98" s="8"/>
      <c r="RGL98" s="8"/>
      <c r="RGM98" s="8"/>
      <c r="RGN98" s="8"/>
      <c r="RGO98" s="8"/>
      <c r="RGP98" s="8"/>
      <c r="RGQ98" s="8"/>
      <c r="RGR98" s="8"/>
      <c r="RGS98" s="8"/>
      <c r="RGT98" s="8"/>
      <c r="RGU98" s="8"/>
      <c r="RGV98" s="8"/>
      <c r="RGW98" s="8"/>
      <c r="RGX98" s="8"/>
      <c r="RGY98" s="8"/>
      <c r="RGZ98" s="8"/>
      <c r="RHA98" s="8"/>
      <c r="RHB98" s="8"/>
      <c r="RHC98" s="8"/>
      <c r="RHD98" s="8"/>
      <c r="RHE98" s="8"/>
      <c r="RHF98" s="8"/>
      <c r="RHG98" s="8"/>
      <c r="RHH98" s="8"/>
      <c r="RHI98" s="8"/>
      <c r="RHJ98" s="8"/>
      <c r="RHK98" s="8"/>
      <c r="RHL98" s="8"/>
      <c r="RHM98" s="8"/>
      <c r="RHN98" s="8"/>
      <c r="RHO98" s="8"/>
      <c r="RHP98" s="8"/>
      <c r="RHQ98" s="8"/>
      <c r="RHR98" s="8"/>
      <c r="RHS98" s="8"/>
      <c r="RHT98" s="8"/>
      <c r="RHU98" s="8"/>
      <c r="RHV98" s="8"/>
      <c r="RHW98" s="8"/>
      <c r="RHX98" s="8"/>
      <c r="RHY98" s="8"/>
      <c r="RHZ98" s="8"/>
      <c r="RIA98" s="8"/>
      <c r="RIB98" s="8"/>
      <c r="RIC98" s="8"/>
      <c r="RID98" s="8"/>
      <c r="RIE98" s="8"/>
      <c r="RIF98" s="8"/>
      <c r="RIG98" s="8"/>
      <c r="RIH98" s="8"/>
      <c r="RII98" s="8"/>
      <c r="RIJ98" s="8"/>
      <c r="RIK98" s="8"/>
      <c r="RIL98" s="8"/>
      <c r="RIM98" s="8"/>
      <c r="RIN98" s="8"/>
      <c r="RIO98" s="8"/>
      <c r="RIP98" s="8"/>
      <c r="RIQ98" s="8"/>
      <c r="RIR98" s="8"/>
      <c r="RIS98" s="8"/>
      <c r="RIT98" s="8"/>
      <c r="RIU98" s="8"/>
      <c r="RIV98" s="8"/>
      <c r="RIW98" s="8"/>
      <c r="RIX98" s="8"/>
      <c r="RIY98" s="8"/>
      <c r="RIZ98" s="8"/>
      <c r="RJA98" s="8"/>
      <c r="RJB98" s="8"/>
      <c r="RJC98" s="8"/>
      <c r="RJD98" s="8"/>
      <c r="RJE98" s="8"/>
      <c r="RJF98" s="8"/>
      <c r="RJG98" s="8"/>
      <c r="RJH98" s="8"/>
      <c r="RJI98" s="8"/>
      <c r="RJJ98" s="8"/>
      <c r="RJK98" s="8"/>
      <c r="RJL98" s="8"/>
      <c r="RJM98" s="8"/>
      <c r="RJN98" s="8"/>
      <c r="RJO98" s="8"/>
      <c r="RJP98" s="8"/>
      <c r="RJQ98" s="8"/>
      <c r="RJR98" s="8"/>
      <c r="RJS98" s="8"/>
      <c r="RJT98" s="8"/>
      <c r="RJU98" s="8"/>
      <c r="RJV98" s="8"/>
      <c r="RJW98" s="8"/>
      <c r="RJX98" s="8"/>
      <c r="RJY98" s="8"/>
      <c r="RJZ98" s="8"/>
      <c r="RKA98" s="8"/>
      <c r="RKB98" s="8"/>
      <c r="RKC98" s="8"/>
      <c r="RKD98" s="8"/>
      <c r="RKE98" s="8"/>
      <c r="RKF98" s="8"/>
      <c r="RKG98" s="8"/>
      <c r="RKH98" s="8"/>
      <c r="RKI98" s="8"/>
      <c r="RKJ98" s="8"/>
      <c r="RKK98" s="8"/>
      <c r="RKL98" s="8"/>
      <c r="RKM98" s="8"/>
      <c r="RKN98" s="8"/>
      <c r="RKO98" s="8"/>
      <c r="RKP98" s="8"/>
      <c r="RKQ98" s="8"/>
      <c r="RKR98" s="8"/>
      <c r="RKS98" s="8"/>
      <c r="RKT98" s="8"/>
      <c r="RKU98" s="8"/>
      <c r="RKV98" s="8"/>
      <c r="RKW98" s="8"/>
      <c r="RKX98" s="8"/>
      <c r="RKY98" s="8"/>
      <c r="RKZ98" s="8"/>
      <c r="RLA98" s="8"/>
      <c r="RLB98" s="8"/>
      <c r="RLC98" s="8"/>
      <c r="RLD98" s="8"/>
      <c r="RLE98" s="8"/>
      <c r="RLF98" s="8"/>
      <c r="RLG98" s="8"/>
      <c r="RLH98" s="8"/>
      <c r="RLI98" s="8"/>
      <c r="RLJ98" s="8"/>
      <c r="RLK98" s="8"/>
      <c r="RLL98" s="8"/>
      <c r="RLM98" s="8"/>
      <c r="RLN98" s="8"/>
      <c r="RLO98" s="8"/>
      <c r="RLP98" s="8"/>
      <c r="RLQ98" s="8"/>
      <c r="RLR98" s="8"/>
      <c r="RLS98" s="8"/>
      <c r="RLT98" s="8"/>
      <c r="RLU98" s="8"/>
      <c r="RLV98" s="8"/>
      <c r="RLW98" s="8"/>
      <c r="RLX98" s="8"/>
      <c r="RLY98" s="8"/>
      <c r="RLZ98" s="8"/>
      <c r="RMA98" s="8"/>
      <c r="RMB98" s="8"/>
      <c r="RMC98" s="8"/>
      <c r="RMD98" s="8"/>
      <c r="RME98" s="8"/>
      <c r="RMF98" s="8"/>
      <c r="RMG98" s="8"/>
      <c r="RMH98" s="8"/>
      <c r="RMI98" s="8"/>
      <c r="RMJ98" s="8"/>
      <c r="RMK98" s="8"/>
      <c r="RML98" s="8"/>
      <c r="RMM98" s="8"/>
      <c r="RMN98" s="8"/>
      <c r="RMO98" s="8"/>
      <c r="RMP98" s="8"/>
      <c r="RMQ98" s="8"/>
      <c r="RMR98" s="8"/>
      <c r="RMS98" s="8"/>
      <c r="RMT98" s="8"/>
      <c r="RMU98" s="8"/>
      <c r="RMV98" s="8"/>
      <c r="RMW98" s="8"/>
      <c r="RMX98" s="8"/>
      <c r="RMY98" s="8"/>
      <c r="RMZ98" s="8"/>
      <c r="RNA98" s="8"/>
      <c r="RNB98" s="8"/>
      <c r="RNC98" s="8"/>
      <c r="RND98" s="8"/>
      <c r="RNE98" s="8"/>
      <c r="RNF98" s="8"/>
      <c r="RNG98" s="8"/>
      <c r="RNH98" s="8"/>
      <c r="RNI98" s="8"/>
      <c r="RNJ98" s="8"/>
      <c r="RNK98" s="8"/>
      <c r="RNL98" s="8"/>
      <c r="RNM98" s="8"/>
      <c r="RNN98" s="8"/>
      <c r="RNO98" s="8"/>
      <c r="RNP98" s="8"/>
      <c r="RNQ98" s="8"/>
      <c r="RNR98" s="8"/>
      <c r="RNS98" s="8"/>
      <c r="RNT98" s="8"/>
      <c r="RNU98" s="8"/>
      <c r="RNV98" s="8"/>
      <c r="RNW98" s="8"/>
      <c r="RNX98" s="8"/>
      <c r="RNY98" s="8"/>
      <c r="RNZ98" s="8"/>
      <c r="ROA98" s="8"/>
      <c r="ROB98" s="8"/>
      <c r="ROC98" s="8"/>
      <c r="ROD98" s="8"/>
      <c r="ROE98" s="8"/>
      <c r="ROF98" s="8"/>
      <c r="ROG98" s="8"/>
      <c r="ROH98" s="8"/>
      <c r="ROI98" s="8"/>
      <c r="ROJ98" s="8"/>
      <c r="ROK98" s="8"/>
      <c r="ROL98" s="8"/>
      <c r="ROM98" s="8"/>
      <c r="RON98" s="8"/>
      <c r="ROO98" s="8"/>
      <c r="ROP98" s="8"/>
      <c r="ROQ98" s="8"/>
      <c r="ROR98" s="8"/>
      <c r="ROS98" s="8"/>
      <c r="ROT98" s="8"/>
      <c r="ROU98" s="8"/>
      <c r="ROV98" s="8"/>
      <c r="ROW98" s="8"/>
      <c r="ROX98" s="8"/>
      <c r="ROY98" s="8"/>
      <c r="ROZ98" s="8"/>
      <c r="RPA98" s="8"/>
      <c r="RPB98" s="8"/>
      <c r="RPC98" s="8"/>
      <c r="RPD98" s="8"/>
      <c r="RPE98" s="8"/>
      <c r="RPF98" s="8"/>
      <c r="RPG98" s="8"/>
      <c r="RPH98" s="8"/>
      <c r="RPI98" s="8"/>
      <c r="RPJ98" s="8"/>
      <c r="RPK98" s="8"/>
      <c r="RPL98" s="8"/>
      <c r="RPM98" s="8"/>
      <c r="RPN98" s="8"/>
      <c r="RPO98" s="8"/>
      <c r="RPP98" s="8"/>
      <c r="RPQ98" s="8"/>
      <c r="RPR98" s="8"/>
      <c r="RPS98" s="8"/>
      <c r="RPT98" s="8"/>
      <c r="RPU98" s="8"/>
      <c r="RPV98" s="8"/>
      <c r="RPW98" s="8"/>
      <c r="RPX98" s="8"/>
      <c r="RPY98" s="8"/>
      <c r="RPZ98" s="8"/>
      <c r="RQA98" s="8"/>
      <c r="RQB98" s="8"/>
      <c r="RQC98" s="8"/>
      <c r="RQD98" s="8"/>
      <c r="RQE98" s="8"/>
      <c r="RQF98" s="8"/>
      <c r="RQG98" s="8"/>
      <c r="RQH98" s="8"/>
      <c r="RQI98" s="8"/>
      <c r="RQJ98" s="8"/>
      <c r="RQK98" s="8"/>
      <c r="RQL98" s="8"/>
      <c r="RQM98" s="8"/>
      <c r="RQN98" s="8"/>
      <c r="RQO98" s="8"/>
      <c r="RQP98" s="8"/>
      <c r="RQQ98" s="8"/>
      <c r="RQR98" s="8"/>
      <c r="RQS98" s="8"/>
      <c r="RQT98" s="8"/>
      <c r="RQU98" s="8"/>
      <c r="RQV98" s="8"/>
      <c r="RQW98" s="8"/>
      <c r="RQX98" s="8"/>
      <c r="RQY98" s="8"/>
      <c r="RQZ98" s="8"/>
      <c r="RRA98" s="8"/>
      <c r="RRB98" s="8"/>
      <c r="RRC98" s="8"/>
      <c r="RRD98" s="8"/>
      <c r="RRE98" s="8"/>
      <c r="RRF98" s="8"/>
      <c r="RRG98" s="8"/>
      <c r="RRH98" s="8"/>
      <c r="RRI98" s="8"/>
      <c r="RRJ98" s="8"/>
      <c r="RRK98" s="8"/>
      <c r="RRL98" s="8"/>
      <c r="RRM98" s="8"/>
      <c r="RRN98" s="8"/>
      <c r="RRO98" s="8"/>
      <c r="RRP98" s="8"/>
      <c r="RRQ98" s="8"/>
      <c r="RRR98" s="8"/>
      <c r="RRS98" s="8"/>
      <c r="RRT98" s="8"/>
      <c r="RRU98" s="8"/>
      <c r="RRV98" s="8"/>
      <c r="RRW98" s="8"/>
      <c r="RRX98" s="8"/>
      <c r="RRY98" s="8"/>
      <c r="RRZ98" s="8"/>
      <c r="RSA98" s="8"/>
      <c r="RSB98" s="8"/>
      <c r="RSC98" s="8"/>
      <c r="RSD98" s="8"/>
      <c r="RSE98" s="8"/>
      <c r="RSF98" s="8"/>
      <c r="RSG98" s="8"/>
      <c r="RSH98" s="8"/>
      <c r="RSI98" s="8"/>
      <c r="RSJ98" s="8"/>
      <c r="RSK98" s="8"/>
      <c r="RSL98" s="8"/>
      <c r="RSM98" s="8"/>
      <c r="RSN98" s="8"/>
      <c r="RSO98" s="8"/>
      <c r="RSP98" s="8"/>
      <c r="RSQ98" s="8"/>
      <c r="RSR98" s="8"/>
      <c r="RSS98" s="8"/>
      <c r="RST98" s="8"/>
      <c r="RSU98" s="8"/>
      <c r="RSV98" s="8"/>
      <c r="RSW98" s="8"/>
      <c r="RSX98" s="8"/>
      <c r="RSY98" s="8"/>
      <c r="RSZ98" s="8"/>
      <c r="RTA98" s="8"/>
      <c r="RTB98" s="8"/>
      <c r="RTC98" s="8"/>
      <c r="RTD98" s="8"/>
      <c r="RTE98" s="8"/>
      <c r="RTF98" s="8"/>
      <c r="RTG98" s="8"/>
      <c r="RTH98" s="8"/>
      <c r="RTI98" s="8"/>
      <c r="RTJ98" s="8"/>
      <c r="RTK98" s="8"/>
      <c r="RTL98" s="8"/>
      <c r="RTM98" s="8"/>
      <c r="RTN98" s="8"/>
      <c r="RTO98" s="8"/>
      <c r="RTP98" s="8"/>
      <c r="RTQ98" s="8"/>
      <c r="RTR98" s="8"/>
      <c r="RTS98" s="8"/>
      <c r="RTT98" s="8"/>
      <c r="RTU98" s="8"/>
      <c r="RTV98" s="8"/>
      <c r="RTW98" s="8"/>
      <c r="RTX98" s="8"/>
      <c r="RTY98" s="8"/>
      <c r="RTZ98" s="8"/>
      <c r="RUA98" s="8"/>
      <c r="RUB98" s="8"/>
      <c r="RUC98" s="8"/>
      <c r="RUD98" s="8"/>
      <c r="RUE98" s="8"/>
      <c r="RUF98" s="8"/>
      <c r="RUG98" s="8"/>
      <c r="RUH98" s="8"/>
      <c r="RUI98" s="8"/>
      <c r="RUJ98" s="8"/>
      <c r="RUK98" s="8"/>
      <c r="RUL98" s="8"/>
      <c r="RUM98" s="8"/>
      <c r="RUN98" s="8"/>
      <c r="RUO98" s="8"/>
      <c r="RUP98" s="8"/>
      <c r="RUQ98" s="8"/>
      <c r="RUR98" s="8"/>
      <c r="RUS98" s="8"/>
      <c r="RUT98" s="8"/>
      <c r="RUU98" s="8"/>
      <c r="RUV98" s="8"/>
      <c r="RUW98" s="8"/>
      <c r="RUX98" s="8"/>
      <c r="RUY98" s="8"/>
      <c r="RUZ98" s="8"/>
      <c r="RVA98" s="8"/>
      <c r="RVB98" s="8"/>
      <c r="RVC98" s="8"/>
      <c r="RVD98" s="8"/>
      <c r="RVE98" s="8"/>
      <c r="RVF98" s="8"/>
      <c r="RVG98" s="8"/>
      <c r="RVH98" s="8"/>
      <c r="RVI98" s="8"/>
      <c r="RVJ98" s="8"/>
      <c r="RVK98" s="8"/>
      <c r="RVL98" s="8"/>
      <c r="RVM98" s="8"/>
      <c r="RVN98" s="8"/>
      <c r="RVO98" s="8"/>
      <c r="RVP98" s="8"/>
      <c r="RVQ98" s="8"/>
      <c r="RVR98" s="8"/>
      <c r="RVS98" s="8"/>
      <c r="RVT98" s="8"/>
      <c r="RVU98" s="8"/>
      <c r="RVV98" s="8"/>
      <c r="RVW98" s="8"/>
      <c r="RVX98" s="8"/>
      <c r="RVY98" s="8"/>
      <c r="RVZ98" s="8"/>
      <c r="RWA98" s="8"/>
      <c r="RWB98" s="8"/>
      <c r="RWC98" s="8"/>
      <c r="RWD98" s="8"/>
      <c r="RWE98" s="8"/>
      <c r="RWF98" s="8"/>
      <c r="RWG98" s="8"/>
      <c r="RWH98" s="8"/>
      <c r="RWI98" s="8"/>
      <c r="RWJ98" s="8"/>
      <c r="RWK98" s="8"/>
      <c r="RWL98" s="8"/>
      <c r="RWM98" s="8"/>
      <c r="RWN98" s="8"/>
      <c r="RWO98" s="8"/>
      <c r="RWP98" s="8"/>
      <c r="RWQ98" s="8"/>
      <c r="RWR98" s="8"/>
      <c r="RWS98" s="8"/>
      <c r="RWT98" s="8"/>
      <c r="RWU98" s="8"/>
      <c r="RWV98" s="8"/>
      <c r="RWW98" s="8"/>
      <c r="RWX98" s="8"/>
      <c r="RWY98" s="8"/>
      <c r="RWZ98" s="8"/>
      <c r="RXA98" s="8"/>
      <c r="RXB98" s="8"/>
      <c r="RXC98" s="8"/>
      <c r="RXD98" s="8"/>
      <c r="RXE98" s="8"/>
      <c r="RXF98" s="8"/>
      <c r="RXG98" s="8"/>
      <c r="RXH98" s="8"/>
      <c r="RXI98" s="8"/>
      <c r="RXJ98" s="8"/>
      <c r="RXK98" s="8"/>
      <c r="RXL98" s="8"/>
      <c r="RXM98" s="8"/>
      <c r="RXN98" s="8"/>
      <c r="RXO98" s="8"/>
      <c r="RXP98" s="8"/>
      <c r="RXQ98" s="8"/>
      <c r="RXR98" s="8"/>
      <c r="RXS98" s="8"/>
      <c r="RXT98" s="8"/>
      <c r="RXU98" s="8"/>
      <c r="RXV98" s="8"/>
      <c r="RXW98" s="8"/>
      <c r="RXX98" s="8"/>
      <c r="RXY98" s="8"/>
      <c r="RXZ98" s="8"/>
      <c r="RYA98" s="8"/>
      <c r="RYB98" s="8"/>
      <c r="RYC98" s="8"/>
      <c r="RYD98" s="8"/>
      <c r="RYE98" s="8"/>
      <c r="RYF98" s="8"/>
      <c r="RYG98" s="8"/>
      <c r="RYH98" s="8"/>
      <c r="RYI98" s="8"/>
      <c r="RYJ98" s="8"/>
      <c r="RYK98" s="8"/>
      <c r="RYL98" s="8"/>
      <c r="RYM98" s="8"/>
      <c r="RYN98" s="8"/>
      <c r="RYO98" s="8"/>
      <c r="RYP98" s="8"/>
      <c r="RYQ98" s="8"/>
      <c r="RYR98" s="8"/>
      <c r="RYS98" s="8"/>
      <c r="RYT98" s="8"/>
      <c r="RYU98" s="8"/>
      <c r="RYV98" s="8"/>
      <c r="RYW98" s="8"/>
      <c r="RYX98" s="8"/>
      <c r="RYY98" s="8"/>
      <c r="RYZ98" s="8"/>
      <c r="RZA98" s="8"/>
      <c r="RZB98" s="8"/>
      <c r="RZC98" s="8"/>
      <c r="RZD98" s="8"/>
      <c r="RZE98" s="8"/>
      <c r="RZF98" s="8"/>
      <c r="RZG98" s="8"/>
      <c r="RZH98" s="8"/>
      <c r="RZI98" s="8"/>
      <c r="RZJ98" s="8"/>
      <c r="RZK98" s="8"/>
      <c r="RZL98" s="8"/>
      <c r="RZM98" s="8"/>
      <c r="RZN98" s="8"/>
      <c r="RZO98" s="8"/>
      <c r="RZP98" s="8"/>
      <c r="RZQ98" s="8"/>
      <c r="RZR98" s="8"/>
      <c r="RZS98" s="8"/>
      <c r="RZT98" s="8"/>
      <c r="RZU98" s="8"/>
      <c r="RZV98" s="8"/>
      <c r="RZW98" s="8"/>
      <c r="RZX98" s="8"/>
      <c r="RZY98" s="8"/>
      <c r="RZZ98" s="8"/>
      <c r="SAA98" s="8"/>
      <c r="SAB98" s="8"/>
      <c r="SAC98" s="8"/>
      <c r="SAD98" s="8"/>
      <c r="SAE98" s="8"/>
      <c r="SAF98" s="8"/>
      <c r="SAG98" s="8"/>
      <c r="SAH98" s="8"/>
      <c r="SAI98" s="8"/>
      <c r="SAJ98" s="8"/>
      <c r="SAK98" s="8"/>
      <c r="SAL98" s="8"/>
      <c r="SAM98" s="8"/>
      <c r="SAN98" s="8"/>
      <c r="SAO98" s="8"/>
      <c r="SAP98" s="8"/>
      <c r="SAQ98" s="8"/>
      <c r="SAR98" s="8"/>
      <c r="SAS98" s="8"/>
      <c r="SAT98" s="8"/>
      <c r="SAU98" s="8"/>
      <c r="SAV98" s="8"/>
      <c r="SAW98" s="8"/>
      <c r="SAX98" s="8"/>
      <c r="SAY98" s="8"/>
      <c r="SAZ98" s="8"/>
      <c r="SBA98" s="8"/>
      <c r="SBB98" s="8"/>
      <c r="SBC98" s="8"/>
      <c r="SBD98" s="8"/>
      <c r="SBE98" s="8"/>
      <c r="SBF98" s="8"/>
      <c r="SBG98" s="8"/>
      <c r="SBH98" s="8"/>
      <c r="SBI98" s="8"/>
      <c r="SBJ98" s="8"/>
      <c r="SBK98" s="8"/>
      <c r="SBL98" s="8"/>
      <c r="SBM98" s="8"/>
      <c r="SBN98" s="8"/>
      <c r="SBO98" s="8"/>
      <c r="SBP98" s="8"/>
      <c r="SBQ98" s="8"/>
      <c r="SBR98" s="8"/>
      <c r="SBS98" s="8"/>
      <c r="SBT98" s="8"/>
      <c r="SBU98" s="8"/>
      <c r="SBV98" s="8"/>
      <c r="SBW98" s="8"/>
      <c r="SBX98" s="8"/>
      <c r="SBY98" s="8"/>
      <c r="SBZ98" s="8"/>
      <c r="SCA98" s="8"/>
      <c r="SCB98" s="8"/>
      <c r="SCC98" s="8"/>
      <c r="SCD98" s="8"/>
      <c r="SCE98" s="8"/>
      <c r="SCF98" s="8"/>
      <c r="SCG98" s="8"/>
      <c r="SCH98" s="8"/>
      <c r="SCI98" s="8"/>
      <c r="SCJ98" s="8"/>
      <c r="SCK98" s="8"/>
      <c r="SCL98" s="8"/>
      <c r="SCM98" s="8"/>
      <c r="SCN98" s="8"/>
      <c r="SCO98" s="8"/>
      <c r="SCP98" s="8"/>
      <c r="SCQ98" s="8"/>
      <c r="SCR98" s="8"/>
      <c r="SCS98" s="8"/>
      <c r="SCT98" s="8"/>
      <c r="SCU98" s="8"/>
      <c r="SCV98" s="8"/>
      <c r="SCW98" s="8"/>
      <c r="SCX98" s="8"/>
      <c r="SCY98" s="8"/>
      <c r="SCZ98" s="8"/>
      <c r="SDA98" s="8"/>
      <c r="SDB98" s="8"/>
      <c r="SDC98" s="8"/>
      <c r="SDD98" s="8"/>
      <c r="SDE98" s="8"/>
      <c r="SDF98" s="8"/>
      <c r="SDG98" s="8"/>
      <c r="SDH98" s="8"/>
      <c r="SDI98" s="8"/>
      <c r="SDJ98" s="8"/>
      <c r="SDK98" s="8"/>
      <c r="SDL98" s="8"/>
      <c r="SDM98" s="8"/>
      <c r="SDN98" s="8"/>
      <c r="SDO98" s="8"/>
      <c r="SDP98" s="8"/>
      <c r="SDQ98" s="8"/>
      <c r="SDR98" s="8"/>
      <c r="SDS98" s="8"/>
      <c r="SDT98" s="8"/>
      <c r="SDU98" s="8"/>
      <c r="SDV98" s="8"/>
      <c r="SDW98" s="8"/>
      <c r="SDX98" s="8"/>
      <c r="SDY98" s="8"/>
      <c r="SDZ98" s="8"/>
      <c r="SEA98" s="8"/>
      <c r="SEB98" s="8"/>
      <c r="SEC98" s="8"/>
      <c r="SED98" s="8"/>
      <c r="SEE98" s="8"/>
      <c r="SEF98" s="8"/>
      <c r="SEG98" s="8"/>
      <c r="SEH98" s="8"/>
      <c r="SEI98" s="8"/>
      <c r="SEJ98" s="8"/>
      <c r="SEK98" s="8"/>
      <c r="SEL98" s="8"/>
      <c r="SEM98" s="8"/>
      <c r="SEN98" s="8"/>
      <c r="SEO98" s="8"/>
      <c r="SEP98" s="8"/>
      <c r="SEQ98" s="8"/>
      <c r="SER98" s="8"/>
      <c r="SES98" s="8"/>
      <c r="SET98" s="8"/>
      <c r="SEU98" s="8"/>
      <c r="SEV98" s="8"/>
      <c r="SEW98" s="8"/>
      <c r="SEX98" s="8"/>
      <c r="SEY98" s="8"/>
      <c r="SEZ98" s="8"/>
      <c r="SFA98" s="8"/>
      <c r="SFB98" s="8"/>
      <c r="SFC98" s="8"/>
      <c r="SFD98" s="8"/>
      <c r="SFE98" s="8"/>
      <c r="SFF98" s="8"/>
      <c r="SFG98" s="8"/>
      <c r="SFH98" s="8"/>
      <c r="SFI98" s="8"/>
      <c r="SFJ98" s="8"/>
      <c r="SFK98" s="8"/>
      <c r="SFL98" s="8"/>
      <c r="SFM98" s="8"/>
      <c r="SFN98" s="8"/>
      <c r="SFO98" s="8"/>
      <c r="SFP98" s="8"/>
      <c r="SFQ98" s="8"/>
      <c r="SFR98" s="8"/>
      <c r="SFS98" s="8"/>
      <c r="SFT98" s="8"/>
      <c r="SFU98" s="8"/>
      <c r="SFV98" s="8"/>
      <c r="SFW98" s="8"/>
      <c r="SFX98" s="8"/>
      <c r="SFY98" s="8"/>
      <c r="SFZ98" s="8"/>
      <c r="SGA98" s="8"/>
      <c r="SGB98" s="8"/>
      <c r="SGC98" s="8"/>
      <c r="SGD98" s="8"/>
      <c r="SGE98" s="8"/>
      <c r="SGF98" s="8"/>
      <c r="SGG98" s="8"/>
      <c r="SGH98" s="8"/>
      <c r="SGI98" s="8"/>
      <c r="SGJ98" s="8"/>
      <c r="SGK98" s="8"/>
      <c r="SGL98" s="8"/>
      <c r="SGM98" s="8"/>
      <c r="SGN98" s="8"/>
      <c r="SGO98" s="8"/>
      <c r="SGP98" s="8"/>
      <c r="SGQ98" s="8"/>
      <c r="SGR98" s="8"/>
      <c r="SGS98" s="8"/>
      <c r="SGT98" s="8"/>
      <c r="SGU98" s="8"/>
      <c r="SGV98" s="8"/>
      <c r="SGW98" s="8"/>
      <c r="SGX98" s="8"/>
      <c r="SGY98" s="8"/>
      <c r="SGZ98" s="8"/>
      <c r="SHA98" s="8"/>
      <c r="SHB98" s="8"/>
      <c r="SHC98" s="8"/>
      <c r="SHD98" s="8"/>
      <c r="SHE98" s="8"/>
      <c r="SHF98" s="8"/>
      <c r="SHG98" s="8"/>
      <c r="SHH98" s="8"/>
      <c r="SHI98" s="8"/>
      <c r="SHJ98" s="8"/>
      <c r="SHK98" s="8"/>
      <c r="SHL98" s="8"/>
      <c r="SHM98" s="8"/>
      <c r="SHN98" s="8"/>
      <c r="SHO98" s="8"/>
      <c r="SHP98" s="8"/>
      <c r="SHQ98" s="8"/>
      <c r="SHR98" s="8"/>
      <c r="SHS98" s="8"/>
      <c r="SHT98" s="8"/>
      <c r="SHU98" s="8"/>
      <c r="SHV98" s="8"/>
      <c r="SHW98" s="8"/>
      <c r="SHX98" s="8"/>
      <c r="SHY98" s="8"/>
      <c r="SHZ98" s="8"/>
      <c r="SIA98" s="8"/>
      <c r="SIB98" s="8"/>
      <c r="SIC98" s="8"/>
      <c r="SID98" s="8"/>
      <c r="SIE98" s="8"/>
      <c r="SIF98" s="8"/>
      <c r="SIG98" s="8"/>
      <c r="SIH98" s="8"/>
      <c r="SII98" s="8"/>
      <c r="SIJ98" s="8"/>
      <c r="SIK98" s="8"/>
      <c r="SIL98" s="8"/>
      <c r="SIM98" s="8"/>
      <c r="SIN98" s="8"/>
      <c r="SIO98" s="8"/>
      <c r="SIP98" s="8"/>
      <c r="SIQ98" s="8"/>
      <c r="SIR98" s="8"/>
      <c r="SIS98" s="8"/>
      <c r="SIT98" s="8"/>
      <c r="SIU98" s="8"/>
      <c r="SIV98" s="8"/>
      <c r="SIW98" s="8"/>
      <c r="SIX98" s="8"/>
      <c r="SIY98" s="8"/>
      <c r="SIZ98" s="8"/>
      <c r="SJA98" s="8"/>
      <c r="SJB98" s="8"/>
      <c r="SJC98" s="8"/>
      <c r="SJD98" s="8"/>
      <c r="SJE98" s="8"/>
      <c r="SJF98" s="8"/>
      <c r="SJG98" s="8"/>
      <c r="SJH98" s="8"/>
      <c r="SJI98" s="8"/>
      <c r="SJJ98" s="8"/>
      <c r="SJK98" s="8"/>
      <c r="SJL98" s="8"/>
      <c r="SJM98" s="8"/>
      <c r="SJN98" s="8"/>
      <c r="SJO98" s="8"/>
      <c r="SJP98" s="8"/>
      <c r="SJQ98" s="8"/>
      <c r="SJR98" s="8"/>
      <c r="SJS98" s="8"/>
      <c r="SJT98" s="8"/>
      <c r="SJU98" s="8"/>
      <c r="SJV98" s="8"/>
      <c r="SJW98" s="8"/>
      <c r="SJX98" s="8"/>
      <c r="SJY98" s="8"/>
      <c r="SJZ98" s="8"/>
      <c r="SKA98" s="8"/>
      <c r="SKB98" s="8"/>
      <c r="SKC98" s="8"/>
      <c r="SKD98" s="8"/>
      <c r="SKE98" s="8"/>
      <c r="SKF98" s="8"/>
      <c r="SKG98" s="8"/>
      <c r="SKH98" s="8"/>
      <c r="SKI98" s="8"/>
      <c r="SKJ98" s="8"/>
      <c r="SKK98" s="8"/>
      <c r="SKL98" s="8"/>
      <c r="SKM98" s="8"/>
      <c r="SKN98" s="8"/>
      <c r="SKO98" s="8"/>
      <c r="SKP98" s="8"/>
      <c r="SKQ98" s="8"/>
      <c r="SKR98" s="8"/>
      <c r="SKS98" s="8"/>
      <c r="SKT98" s="8"/>
      <c r="SKU98" s="8"/>
      <c r="SKV98" s="8"/>
      <c r="SKW98" s="8"/>
      <c r="SKX98" s="8"/>
      <c r="SKY98" s="8"/>
      <c r="SKZ98" s="8"/>
      <c r="SLA98" s="8"/>
      <c r="SLB98" s="8"/>
      <c r="SLC98" s="8"/>
      <c r="SLD98" s="8"/>
      <c r="SLE98" s="8"/>
      <c r="SLF98" s="8"/>
      <c r="SLG98" s="8"/>
      <c r="SLH98" s="8"/>
      <c r="SLI98" s="8"/>
      <c r="SLJ98" s="8"/>
      <c r="SLK98" s="8"/>
      <c r="SLL98" s="8"/>
      <c r="SLM98" s="8"/>
      <c r="SLN98" s="8"/>
      <c r="SLO98" s="8"/>
      <c r="SLP98" s="8"/>
      <c r="SLQ98" s="8"/>
      <c r="SLR98" s="8"/>
      <c r="SLS98" s="8"/>
      <c r="SLT98" s="8"/>
      <c r="SLU98" s="8"/>
      <c r="SLV98" s="8"/>
      <c r="SLW98" s="8"/>
      <c r="SLX98" s="8"/>
      <c r="SLY98" s="8"/>
      <c r="SLZ98" s="8"/>
      <c r="SMA98" s="8"/>
      <c r="SMB98" s="8"/>
      <c r="SMC98" s="8"/>
      <c r="SMD98" s="8"/>
      <c r="SME98" s="8"/>
      <c r="SMF98" s="8"/>
      <c r="SMG98" s="8"/>
      <c r="SMH98" s="8"/>
      <c r="SMI98" s="8"/>
      <c r="SMJ98" s="8"/>
      <c r="SMK98" s="8"/>
      <c r="SML98" s="8"/>
      <c r="SMM98" s="8"/>
      <c r="SMN98" s="8"/>
      <c r="SMO98" s="8"/>
      <c r="SMP98" s="8"/>
      <c r="SMQ98" s="8"/>
      <c r="SMR98" s="8"/>
      <c r="SMS98" s="8"/>
      <c r="SMT98" s="8"/>
      <c r="SMU98" s="8"/>
      <c r="SMV98" s="8"/>
      <c r="SMW98" s="8"/>
      <c r="SMX98" s="8"/>
      <c r="SMY98" s="8"/>
      <c r="SMZ98" s="8"/>
      <c r="SNA98" s="8"/>
      <c r="SNB98" s="8"/>
      <c r="SNC98" s="8"/>
      <c r="SND98" s="8"/>
      <c r="SNE98" s="8"/>
      <c r="SNF98" s="8"/>
      <c r="SNG98" s="8"/>
      <c r="SNH98" s="8"/>
      <c r="SNI98" s="8"/>
      <c r="SNJ98" s="8"/>
      <c r="SNK98" s="8"/>
      <c r="SNL98" s="8"/>
      <c r="SNM98" s="8"/>
      <c r="SNN98" s="8"/>
      <c r="SNO98" s="8"/>
      <c r="SNP98" s="8"/>
      <c r="SNQ98" s="8"/>
      <c r="SNR98" s="8"/>
      <c r="SNS98" s="8"/>
      <c r="SNT98" s="8"/>
      <c r="SNU98" s="8"/>
      <c r="SNV98" s="8"/>
      <c r="SNW98" s="8"/>
      <c r="SNX98" s="8"/>
      <c r="SNY98" s="8"/>
      <c r="SNZ98" s="8"/>
      <c r="SOA98" s="8"/>
      <c r="SOB98" s="8"/>
      <c r="SOC98" s="8"/>
      <c r="SOD98" s="8"/>
      <c r="SOE98" s="8"/>
      <c r="SOF98" s="8"/>
      <c r="SOG98" s="8"/>
      <c r="SOH98" s="8"/>
      <c r="SOI98" s="8"/>
      <c r="SOJ98" s="8"/>
      <c r="SOK98" s="8"/>
      <c r="SOL98" s="8"/>
      <c r="SOM98" s="8"/>
      <c r="SON98" s="8"/>
      <c r="SOO98" s="8"/>
      <c r="SOP98" s="8"/>
      <c r="SOQ98" s="8"/>
      <c r="SOR98" s="8"/>
      <c r="SOS98" s="8"/>
      <c r="SOT98" s="8"/>
      <c r="SOU98" s="8"/>
      <c r="SOV98" s="8"/>
      <c r="SOW98" s="8"/>
      <c r="SOX98" s="8"/>
      <c r="SOY98" s="8"/>
      <c r="SOZ98" s="8"/>
      <c r="SPA98" s="8"/>
      <c r="SPB98" s="8"/>
      <c r="SPC98" s="8"/>
      <c r="SPD98" s="8"/>
      <c r="SPE98" s="8"/>
      <c r="SPF98" s="8"/>
      <c r="SPG98" s="8"/>
      <c r="SPH98" s="8"/>
      <c r="SPI98" s="8"/>
      <c r="SPJ98" s="8"/>
      <c r="SPK98" s="8"/>
      <c r="SPL98" s="8"/>
      <c r="SPM98" s="8"/>
      <c r="SPN98" s="8"/>
      <c r="SPO98" s="8"/>
      <c r="SPP98" s="8"/>
      <c r="SPQ98" s="8"/>
      <c r="SPR98" s="8"/>
      <c r="SPS98" s="8"/>
      <c r="SPT98" s="8"/>
      <c r="SPU98" s="8"/>
      <c r="SPV98" s="8"/>
      <c r="SPW98" s="8"/>
      <c r="SPX98" s="8"/>
      <c r="SPY98" s="8"/>
      <c r="SPZ98" s="8"/>
      <c r="SQA98" s="8"/>
      <c r="SQB98" s="8"/>
      <c r="SQC98" s="8"/>
      <c r="SQD98" s="8"/>
      <c r="SQE98" s="8"/>
      <c r="SQF98" s="8"/>
      <c r="SQG98" s="8"/>
      <c r="SQH98" s="8"/>
      <c r="SQI98" s="8"/>
      <c r="SQJ98" s="8"/>
      <c r="SQK98" s="8"/>
      <c r="SQL98" s="8"/>
      <c r="SQM98" s="8"/>
      <c r="SQN98" s="8"/>
      <c r="SQO98" s="8"/>
      <c r="SQP98" s="8"/>
      <c r="SQQ98" s="8"/>
      <c r="SQR98" s="8"/>
      <c r="SQS98" s="8"/>
      <c r="SQT98" s="8"/>
      <c r="SQU98" s="8"/>
      <c r="SQV98" s="8"/>
      <c r="SQW98" s="8"/>
      <c r="SQX98" s="8"/>
      <c r="SQY98" s="8"/>
      <c r="SQZ98" s="8"/>
      <c r="SRA98" s="8"/>
      <c r="SRB98" s="8"/>
      <c r="SRC98" s="8"/>
      <c r="SRD98" s="8"/>
      <c r="SRE98" s="8"/>
      <c r="SRF98" s="8"/>
      <c r="SRG98" s="8"/>
      <c r="SRH98" s="8"/>
      <c r="SRI98" s="8"/>
      <c r="SRJ98" s="8"/>
      <c r="SRK98" s="8"/>
      <c r="SRL98" s="8"/>
      <c r="SRM98" s="8"/>
      <c r="SRN98" s="8"/>
      <c r="SRO98" s="8"/>
      <c r="SRP98" s="8"/>
      <c r="SRQ98" s="8"/>
      <c r="SRR98" s="8"/>
      <c r="SRS98" s="8"/>
      <c r="SRT98" s="8"/>
      <c r="SRU98" s="8"/>
      <c r="SRV98" s="8"/>
      <c r="SRW98" s="8"/>
      <c r="SRX98" s="8"/>
      <c r="SRY98" s="8"/>
      <c r="SRZ98" s="8"/>
      <c r="SSA98" s="8"/>
      <c r="SSB98" s="8"/>
      <c r="SSC98" s="8"/>
      <c r="SSD98" s="8"/>
      <c r="SSE98" s="8"/>
      <c r="SSF98" s="8"/>
      <c r="SSG98" s="8"/>
      <c r="SSH98" s="8"/>
      <c r="SSI98" s="8"/>
      <c r="SSJ98" s="8"/>
      <c r="SSK98" s="8"/>
      <c r="SSL98" s="8"/>
      <c r="SSM98" s="8"/>
      <c r="SSN98" s="8"/>
      <c r="SSO98" s="8"/>
      <c r="SSP98" s="8"/>
      <c r="SSQ98" s="8"/>
      <c r="SSR98" s="8"/>
      <c r="SSS98" s="8"/>
      <c r="SST98" s="8"/>
      <c r="SSU98" s="8"/>
      <c r="SSV98" s="8"/>
      <c r="SSW98" s="8"/>
      <c r="SSX98" s="8"/>
      <c r="SSY98" s="8"/>
      <c r="SSZ98" s="8"/>
      <c r="STA98" s="8"/>
      <c r="STB98" s="8"/>
      <c r="STC98" s="8"/>
      <c r="STD98" s="8"/>
      <c r="STE98" s="8"/>
      <c r="STF98" s="8"/>
      <c r="STG98" s="8"/>
      <c r="STH98" s="8"/>
      <c r="STI98" s="8"/>
      <c r="STJ98" s="8"/>
      <c r="STK98" s="8"/>
      <c r="STL98" s="8"/>
      <c r="STM98" s="8"/>
      <c r="STN98" s="8"/>
      <c r="STO98" s="8"/>
      <c r="STP98" s="8"/>
      <c r="STQ98" s="8"/>
      <c r="STR98" s="8"/>
      <c r="STS98" s="8"/>
      <c r="STT98" s="8"/>
      <c r="STU98" s="8"/>
      <c r="STV98" s="8"/>
      <c r="STW98" s="8"/>
      <c r="STX98" s="8"/>
      <c r="STY98" s="8"/>
      <c r="STZ98" s="8"/>
      <c r="SUA98" s="8"/>
      <c r="SUB98" s="8"/>
      <c r="SUC98" s="8"/>
      <c r="SUD98" s="8"/>
      <c r="SUE98" s="8"/>
      <c r="SUF98" s="8"/>
      <c r="SUG98" s="8"/>
      <c r="SUH98" s="8"/>
      <c r="SUI98" s="8"/>
      <c r="SUJ98" s="8"/>
      <c r="SUK98" s="8"/>
      <c r="SUL98" s="8"/>
      <c r="SUM98" s="8"/>
      <c r="SUN98" s="8"/>
      <c r="SUO98" s="8"/>
      <c r="SUP98" s="8"/>
      <c r="SUQ98" s="8"/>
      <c r="SUR98" s="8"/>
      <c r="SUS98" s="8"/>
      <c r="SUT98" s="8"/>
      <c r="SUU98" s="8"/>
      <c r="SUV98" s="8"/>
      <c r="SUW98" s="8"/>
      <c r="SUX98" s="8"/>
      <c r="SUY98" s="8"/>
      <c r="SUZ98" s="8"/>
      <c r="SVA98" s="8"/>
      <c r="SVB98" s="8"/>
      <c r="SVC98" s="8"/>
      <c r="SVD98" s="8"/>
      <c r="SVE98" s="8"/>
      <c r="SVF98" s="8"/>
      <c r="SVG98" s="8"/>
      <c r="SVH98" s="8"/>
      <c r="SVI98" s="8"/>
      <c r="SVJ98" s="8"/>
      <c r="SVK98" s="8"/>
      <c r="SVL98" s="8"/>
      <c r="SVM98" s="8"/>
      <c r="SVN98" s="8"/>
      <c r="SVO98" s="8"/>
      <c r="SVP98" s="8"/>
      <c r="SVQ98" s="8"/>
      <c r="SVR98" s="8"/>
      <c r="SVS98" s="8"/>
      <c r="SVT98" s="8"/>
      <c r="SVU98" s="8"/>
      <c r="SVV98" s="8"/>
      <c r="SVW98" s="8"/>
      <c r="SVX98" s="8"/>
      <c r="SVY98" s="8"/>
      <c r="SVZ98" s="8"/>
      <c r="SWA98" s="8"/>
      <c r="SWB98" s="8"/>
      <c r="SWC98" s="8"/>
      <c r="SWD98" s="8"/>
      <c r="SWE98" s="8"/>
      <c r="SWF98" s="8"/>
      <c r="SWG98" s="8"/>
      <c r="SWH98" s="8"/>
      <c r="SWI98" s="8"/>
      <c r="SWJ98" s="8"/>
      <c r="SWK98" s="8"/>
      <c r="SWL98" s="8"/>
      <c r="SWM98" s="8"/>
      <c r="SWN98" s="8"/>
      <c r="SWO98" s="8"/>
      <c r="SWP98" s="8"/>
      <c r="SWQ98" s="8"/>
      <c r="SWR98" s="8"/>
      <c r="SWS98" s="8"/>
      <c r="SWT98" s="8"/>
      <c r="SWU98" s="8"/>
      <c r="SWV98" s="8"/>
      <c r="SWW98" s="8"/>
      <c r="SWX98" s="8"/>
      <c r="SWY98" s="8"/>
      <c r="SWZ98" s="8"/>
      <c r="SXA98" s="8"/>
      <c r="SXB98" s="8"/>
      <c r="SXC98" s="8"/>
      <c r="SXD98" s="8"/>
      <c r="SXE98" s="8"/>
      <c r="SXF98" s="8"/>
      <c r="SXG98" s="8"/>
      <c r="SXH98" s="8"/>
      <c r="SXI98" s="8"/>
      <c r="SXJ98" s="8"/>
      <c r="SXK98" s="8"/>
      <c r="SXL98" s="8"/>
      <c r="SXM98" s="8"/>
      <c r="SXN98" s="8"/>
      <c r="SXO98" s="8"/>
      <c r="SXP98" s="8"/>
      <c r="SXQ98" s="8"/>
      <c r="SXR98" s="8"/>
      <c r="SXS98" s="8"/>
      <c r="SXT98" s="8"/>
      <c r="SXU98" s="8"/>
      <c r="SXV98" s="8"/>
      <c r="SXW98" s="8"/>
      <c r="SXX98" s="8"/>
      <c r="SXY98" s="8"/>
      <c r="SXZ98" s="8"/>
      <c r="SYA98" s="8"/>
      <c r="SYB98" s="8"/>
      <c r="SYC98" s="8"/>
      <c r="SYD98" s="8"/>
      <c r="SYE98" s="8"/>
      <c r="SYF98" s="8"/>
      <c r="SYG98" s="8"/>
      <c r="SYH98" s="8"/>
      <c r="SYI98" s="8"/>
      <c r="SYJ98" s="8"/>
      <c r="SYK98" s="8"/>
      <c r="SYL98" s="8"/>
      <c r="SYM98" s="8"/>
      <c r="SYN98" s="8"/>
      <c r="SYO98" s="8"/>
      <c r="SYP98" s="8"/>
      <c r="SYQ98" s="8"/>
      <c r="SYR98" s="8"/>
      <c r="SYS98" s="8"/>
      <c r="SYT98" s="8"/>
      <c r="SYU98" s="8"/>
      <c r="SYV98" s="8"/>
      <c r="SYW98" s="8"/>
      <c r="SYX98" s="8"/>
      <c r="SYY98" s="8"/>
      <c r="SYZ98" s="8"/>
      <c r="SZA98" s="8"/>
      <c r="SZB98" s="8"/>
      <c r="SZC98" s="8"/>
      <c r="SZD98" s="8"/>
      <c r="SZE98" s="8"/>
      <c r="SZF98" s="8"/>
      <c r="SZG98" s="8"/>
      <c r="SZH98" s="8"/>
      <c r="SZI98" s="8"/>
      <c r="SZJ98" s="8"/>
      <c r="SZK98" s="8"/>
      <c r="SZL98" s="8"/>
      <c r="SZM98" s="8"/>
      <c r="SZN98" s="8"/>
      <c r="SZO98" s="8"/>
      <c r="SZP98" s="8"/>
      <c r="SZQ98" s="8"/>
      <c r="SZR98" s="8"/>
      <c r="SZS98" s="8"/>
      <c r="SZT98" s="8"/>
      <c r="SZU98" s="8"/>
      <c r="SZV98" s="8"/>
      <c r="SZW98" s="8"/>
      <c r="SZX98" s="8"/>
      <c r="SZY98" s="8"/>
      <c r="SZZ98" s="8"/>
      <c r="TAA98" s="8"/>
      <c r="TAB98" s="8"/>
      <c r="TAC98" s="8"/>
      <c r="TAD98" s="8"/>
      <c r="TAE98" s="8"/>
      <c r="TAF98" s="8"/>
      <c r="TAG98" s="8"/>
      <c r="TAH98" s="8"/>
      <c r="TAI98" s="8"/>
      <c r="TAJ98" s="8"/>
      <c r="TAK98" s="8"/>
      <c r="TAL98" s="8"/>
      <c r="TAM98" s="8"/>
      <c r="TAN98" s="8"/>
      <c r="TAO98" s="8"/>
      <c r="TAP98" s="8"/>
      <c r="TAQ98" s="8"/>
      <c r="TAR98" s="8"/>
      <c r="TAS98" s="8"/>
      <c r="TAT98" s="8"/>
      <c r="TAU98" s="8"/>
      <c r="TAV98" s="8"/>
      <c r="TAW98" s="8"/>
      <c r="TAX98" s="8"/>
      <c r="TAY98" s="8"/>
      <c r="TAZ98" s="8"/>
      <c r="TBA98" s="8"/>
      <c r="TBB98" s="8"/>
      <c r="TBC98" s="8"/>
      <c r="TBD98" s="8"/>
      <c r="TBE98" s="8"/>
      <c r="TBF98" s="8"/>
      <c r="TBG98" s="8"/>
      <c r="TBH98" s="8"/>
      <c r="TBI98" s="8"/>
      <c r="TBJ98" s="8"/>
      <c r="TBK98" s="8"/>
      <c r="TBL98" s="8"/>
      <c r="TBM98" s="8"/>
      <c r="TBN98" s="8"/>
      <c r="TBO98" s="8"/>
      <c r="TBP98" s="8"/>
      <c r="TBQ98" s="8"/>
      <c r="TBR98" s="8"/>
      <c r="TBS98" s="8"/>
      <c r="TBT98" s="8"/>
      <c r="TBU98" s="8"/>
      <c r="TBV98" s="8"/>
      <c r="TBW98" s="8"/>
      <c r="TBX98" s="8"/>
      <c r="TBY98" s="8"/>
      <c r="TBZ98" s="8"/>
      <c r="TCA98" s="8"/>
      <c r="TCB98" s="8"/>
      <c r="TCC98" s="8"/>
      <c r="TCD98" s="8"/>
      <c r="TCE98" s="8"/>
      <c r="TCF98" s="8"/>
      <c r="TCG98" s="8"/>
      <c r="TCH98" s="8"/>
      <c r="TCI98" s="8"/>
      <c r="TCJ98" s="8"/>
      <c r="TCK98" s="8"/>
      <c r="TCL98" s="8"/>
      <c r="TCM98" s="8"/>
      <c r="TCN98" s="8"/>
      <c r="TCO98" s="8"/>
      <c r="TCP98" s="8"/>
      <c r="TCQ98" s="8"/>
      <c r="TCR98" s="8"/>
      <c r="TCS98" s="8"/>
      <c r="TCT98" s="8"/>
      <c r="TCU98" s="8"/>
      <c r="TCV98" s="8"/>
      <c r="TCW98" s="8"/>
      <c r="TCX98" s="8"/>
      <c r="TCY98" s="8"/>
      <c r="TCZ98" s="8"/>
      <c r="TDA98" s="8"/>
      <c r="TDB98" s="8"/>
      <c r="TDC98" s="8"/>
      <c r="TDD98" s="8"/>
      <c r="TDE98" s="8"/>
      <c r="TDF98" s="8"/>
      <c r="TDG98" s="8"/>
      <c r="TDH98" s="8"/>
      <c r="TDI98" s="8"/>
      <c r="TDJ98" s="8"/>
      <c r="TDK98" s="8"/>
      <c r="TDL98" s="8"/>
      <c r="TDM98" s="8"/>
      <c r="TDN98" s="8"/>
      <c r="TDO98" s="8"/>
      <c r="TDP98" s="8"/>
      <c r="TDQ98" s="8"/>
      <c r="TDR98" s="8"/>
      <c r="TDS98" s="8"/>
      <c r="TDT98" s="8"/>
      <c r="TDU98" s="8"/>
      <c r="TDV98" s="8"/>
      <c r="TDW98" s="8"/>
      <c r="TDX98" s="8"/>
      <c r="TDY98" s="8"/>
      <c r="TDZ98" s="8"/>
      <c r="TEA98" s="8"/>
      <c r="TEB98" s="8"/>
      <c r="TEC98" s="8"/>
      <c r="TED98" s="8"/>
      <c r="TEE98" s="8"/>
      <c r="TEF98" s="8"/>
      <c r="TEG98" s="8"/>
      <c r="TEH98" s="8"/>
      <c r="TEI98" s="8"/>
      <c r="TEJ98" s="8"/>
      <c r="TEK98" s="8"/>
      <c r="TEL98" s="8"/>
      <c r="TEM98" s="8"/>
      <c r="TEN98" s="8"/>
      <c r="TEO98" s="8"/>
      <c r="TEP98" s="8"/>
      <c r="TEQ98" s="8"/>
      <c r="TER98" s="8"/>
      <c r="TES98" s="8"/>
      <c r="TET98" s="8"/>
      <c r="TEU98" s="8"/>
      <c r="TEV98" s="8"/>
      <c r="TEW98" s="8"/>
      <c r="TEX98" s="8"/>
      <c r="TEY98" s="8"/>
      <c r="TEZ98" s="8"/>
      <c r="TFA98" s="8"/>
      <c r="TFB98" s="8"/>
      <c r="TFC98" s="8"/>
      <c r="TFD98" s="8"/>
      <c r="TFE98" s="8"/>
      <c r="TFF98" s="8"/>
      <c r="TFG98" s="8"/>
      <c r="TFH98" s="8"/>
      <c r="TFI98" s="8"/>
      <c r="TFJ98" s="8"/>
      <c r="TFK98" s="8"/>
      <c r="TFL98" s="8"/>
      <c r="TFM98" s="8"/>
      <c r="TFN98" s="8"/>
      <c r="TFO98" s="8"/>
      <c r="TFP98" s="8"/>
      <c r="TFQ98" s="8"/>
      <c r="TFR98" s="8"/>
      <c r="TFS98" s="8"/>
      <c r="TFT98" s="8"/>
      <c r="TFU98" s="8"/>
      <c r="TFV98" s="8"/>
      <c r="TFW98" s="8"/>
      <c r="TFX98" s="8"/>
      <c r="TFY98" s="8"/>
      <c r="TFZ98" s="8"/>
      <c r="TGA98" s="8"/>
      <c r="TGB98" s="8"/>
      <c r="TGC98" s="8"/>
      <c r="TGD98" s="8"/>
      <c r="TGE98" s="8"/>
      <c r="TGF98" s="8"/>
      <c r="TGG98" s="8"/>
      <c r="TGH98" s="8"/>
      <c r="TGI98" s="8"/>
      <c r="TGJ98" s="8"/>
      <c r="TGK98" s="8"/>
      <c r="TGL98" s="8"/>
      <c r="TGM98" s="8"/>
      <c r="TGN98" s="8"/>
      <c r="TGO98" s="8"/>
      <c r="TGP98" s="8"/>
      <c r="TGQ98" s="8"/>
      <c r="TGR98" s="8"/>
      <c r="TGS98" s="8"/>
      <c r="TGT98" s="8"/>
      <c r="TGU98" s="8"/>
      <c r="TGV98" s="8"/>
      <c r="TGW98" s="8"/>
      <c r="TGX98" s="8"/>
      <c r="TGY98" s="8"/>
      <c r="TGZ98" s="8"/>
      <c r="THA98" s="8"/>
      <c r="THB98" s="8"/>
      <c r="THC98" s="8"/>
      <c r="THD98" s="8"/>
      <c r="THE98" s="8"/>
      <c r="THF98" s="8"/>
      <c r="THG98" s="8"/>
      <c r="THH98" s="8"/>
      <c r="THI98" s="8"/>
      <c r="THJ98" s="8"/>
      <c r="THK98" s="8"/>
      <c r="THL98" s="8"/>
      <c r="THM98" s="8"/>
      <c r="THN98" s="8"/>
      <c r="THO98" s="8"/>
      <c r="THP98" s="8"/>
      <c r="THQ98" s="8"/>
      <c r="THR98" s="8"/>
      <c r="THS98" s="8"/>
      <c r="THT98" s="8"/>
      <c r="THU98" s="8"/>
      <c r="THV98" s="8"/>
      <c r="THW98" s="8"/>
      <c r="THX98" s="8"/>
      <c r="THY98" s="8"/>
      <c r="THZ98" s="8"/>
      <c r="TIA98" s="8"/>
      <c r="TIB98" s="8"/>
      <c r="TIC98" s="8"/>
      <c r="TID98" s="8"/>
      <c r="TIE98" s="8"/>
      <c r="TIF98" s="8"/>
      <c r="TIG98" s="8"/>
      <c r="TIH98" s="8"/>
      <c r="TII98" s="8"/>
      <c r="TIJ98" s="8"/>
      <c r="TIK98" s="8"/>
      <c r="TIL98" s="8"/>
      <c r="TIM98" s="8"/>
      <c r="TIN98" s="8"/>
      <c r="TIO98" s="8"/>
      <c r="TIP98" s="8"/>
      <c r="TIQ98" s="8"/>
      <c r="TIR98" s="8"/>
      <c r="TIS98" s="8"/>
      <c r="TIT98" s="8"/>
      <c r="TIU98" s="8"/>
      <c r="TIV98" s="8"/>
      <c r="TIW98" s="8"/>
      <c r="TIX98" s="8"/>
      <c r="TIY98" s="8"/>
      <c r="TIZ98" s="8"/>
      <c r="TJA98" s="8"/>
      <c r="TJB98" s="8"/>
      <c r="TJC98" s="8"/>
      <c r="TJD98" s="8"/>
      <c r="TJE98" s="8"/>
      <c r="TJF98" s="8"/>
      <c r="TJG98" s="8"/>
      <c r="TJH98" s="8"/>
      <c r="TJI98" s="8"/>
      <c r="TJJ98" s="8"/>
      <c r="TJK98" s="8"/>
      <c r="TJL98" s="8"/>
      <c r="TJM98" s="8"/>
      <c r="TJN98" s="8"/>
      <c r="TJO98" s="8"/>
      <c r="TJP98" s="8"/>
      <c r="TJQ98" s="8"/>
      <c r="TJR98" s="8"/>
      <c r="TJS98" s="8"/>
      <c r="TJT98" s="8"/>
      <c r="TJU98" s="8"/>
      <c r="TJV98" s="8"/>
      <c r="TJW98" s="8"/>
      <c r="TJX98" s="8"/>
      <c r="TJY98" s="8"/>
      <c r="TJZ98" s="8"/>
      <c r="TKA98" s="8"/>
      <c r="TKB98" s="8"/>
      <c r="TKC98" s="8"/>
      <c r="TKD98" s="8"/>
      <c r="TKE98" s="8"/>
      <c r="TKF98" s="8"/>
      <c r="TKG98" s="8"/>
      <c r="TKH98" s="8"/>
      <c r="TKI98" s="8"/>
      <c r="TKJ98" s="8"/>
      <c r="TKK98" s="8"/>
      <c r="TKL98" s="8"/>
      <c r="TKM98" s="8"/>
      <c r="TKN98" s="8"/>
      <c r="TKO98" s="8"/>
      <c r="TKP98" s="8"/>
      <c r="TKQ98" s="8"/>
      <c r="TKR98" s="8"/>
      <c r="TKS98" s="8"/>
      <c r="TKT98" s="8"/>
      <c r="TKU98" s="8"/>
      <c r="TKV98" s="8"/>
      <c r="TKW98" s="8"/>
      <c r="TKX98" s="8"/>
      <c r="TKY98" s="8"/>
      <c r="TKZ98" s="8"/>
      <c r="TLA98" s="8"/>
      <c r="TLB98" s="8"/>
      <c r="TLC98" s="8"/>
      <c r="TLD98" s="8"/>
      <c r="TLE98" s="8"/>
      <c r="TLF98" s="8"/>
      <c r="TLG98" s="8"/>
      <c r="TLH98" s="8"/>
      <c r="TLI98" s="8"/>
      <c r="TLJ98" s="8"/>
      <c r="TLK98" s="8"/>
      <c r="TLL98" s="8"/>
      <c r="TLM98" s="8"/>
      <c r="TLN98" s="8"/>
      <c r="TLO98" s="8"/>
      <c r="TLP98" s="8"/>
      <c r="TLQ98" s="8"/>
      <c r="TLR98" s="8"/>
      <c r="TLS98" s="8"/>
      <c r="TLT98" s="8"/>
      <c r="TLU98" s="8"/>
      <c r="TLV98" s="8"/>
      <c r="TLW98" s="8"/>
      <c r="TLX98" s="8"/>
      <c r="TLY98" s="8"/>
      <c r="TLZ98" s="8"/>
      <c r="TMA98" s="8"/>
      <c r="TMB98" s="8"/>
      <c r="TMC98" s="8"/>
      <c r="TMD98" s="8"/>
      <c r="TME98" s="8"/>
      <c r="TMF98" s="8"/>
      <c r="TMG98" s="8"/>
      <c r="TMH98" s="8"/>
      <c r="TMI98" s="8"/>
      <c r="TMJ98" s="8"/>
      <c r="TMK98" s="8"/>
      <c r="TML98" s="8"/>
      <c r="TMM98" s="8"/>
      <c r="TMN98" s="8"/>
      <c r="TMO98" s="8"/>
      <c r="TMP98" s="8"/>
      <c r="TMQ98" s="8"/>
      <c r="TMR98" s="8"/>
      <c r="TMS98" s="8"/>
      <c r="TMT98" s="8"/>
      <c r="TMU98" s="8"/>
      <c r="TMV98" s="8"/>
      <c r="TMW98" s="8"/>
      <c r="TMX98" s="8"/>
      <c r="TMY98" s="8"/>
      <c r="TMZ98" s="8"/>
      <c r="TNA98" s="8"/>
      <c r="TNB98" s="8"/>
      <c r="TNC98" s="8"/>
      <c r="TND98" s="8"/>
      <c r="TNE98" s="8"/>
      <c r="TNF98" s="8"/>
      <c r="TNG98" s="8"/>
      <c r="TNH98" s="8"/>
      <c r="TNI98" s="8"/>
      <c r="TNJ98" s="8"/>
      <c r="TNK98" s="8"/>
      <c r="TNL98" s="8"/>
      <c r="TNM98" s="8"/>
      <c r="TNN98" s="8"/>
      <c r="TNO98" s="8"/>
      <c r="TNP98" s="8"/>
      <c r="TNQ98" s="8"/>
      <c r="TNR98" s="8"/>
      <c r="TNS98" s="8"/>
      <c r="TNT98" s="8"/>
      <c r="TNU98" s="8"/>
      <c r="TNV98" s="8"/>
      <c r="TNW98" s="8"/>
      <c r="TNX98" s="8"/>
      <c r="TNY98" s="8"/>
      <c r="TNZ98" s="8"/>
      <c r="TOA98" s="8"/>
      <c r="TOB98" s="8"/>
      <c r="TOC98" s="8"/>
      <c r="TOD98" s="8"/>
      <c r="TOE98" s="8"/>
      <c r="TOF98" s="8"/>
      <c r="TOG98" s="8"/>
      <c r="TOH98" s="8"/>
      <c r="TOI98" s="8"/>
      <c r="TOJ98" s="8"/>
      <c r="TOK98" s="8"/>
      <c r="TOL98" s="8"/>
      <c r="TOM98" s="8"/>
      <c r="TON98" s="8"/>
      <c r="TOO98" s="8"/>
      <c r="TOP98" s="8"/>
      <c r="TOQ98" s="8"/>
      <c r="TOR98" s="8"/>
      <c r="TOS98" s="8"/>
      <c r="TOT98" s="8"/>
      <c r="TOU98" s="8"/>
      <c r="TOV98" s="8"/>
      <c r="TOW98" s="8"/>
      <c r="TOX98" s="8"/>
      <c r="TOY98" s="8"/>
      <c r="TOZ98" s="8"/>
      <c r="TPA98" s="8"/>
      <c r="TPB98" s="8"/>
      <c r="TPC98" s="8"/>
      <c r="TPD98" s="8"/>
      <c r="TPE98" s="8"/>
      <c r="TPF98" s="8"/>
      <c r="TPG98" s="8"/>
      <c r="TPH98" s="8"/>
      <c r="TPI98" s="8"/>
      <c r="TPJ98" s="8"/>
      <c r="TPK98" s="8"/>
      <c r="TPL98" s="8"/>
      <c r="TPM98" s="8"/>
      <c r="TPN98" s="8"/>
      <c r="TPO98" s="8"/>
      <c r="TPP98" s="8"/>
      <c r="TPQ98" s="8"/>
      <c r="TPR98" s="8"/>
      <c r="TPS98" s="8"/>
      <c r="TPT98" s="8"/>
      <c r="TPU98" s="8"/>
      <c r="TPV98" s="8"/>
      <c r="TPW98" s="8"/>
      <c r="TPX98" s="8"/>
      <c r="TPY98" s="8"/>
      <c r="TPZ98" s="8"/>
      <c r="TQA98" s="8"/>
      <c r="TQB98" s="8"/>
      <c r="TQC98" s="8"/>
      <c r="TQD98" s="8"/>
      <c r="TQE98" s="8"/>
      <c r="TQF98" s="8"/>
      <c r="TQG98" s="8"/>
      <c r="TQH98" s="8"/>
      <c r="TQI98" s="8"/>
      <c r="TQJ98" s="8"/>
      <c r="TQK98" s="8"/>
      <c r="TQL98" s="8"/>
      <c r="TQM98" s="8"/>
      <c r="TQN98" s="8"/>
      <c r="TQO98" s="8"/>
      <c r="TQP98" s="8"/>
      <c r="TQQ98" s="8"/>
      <c r="TQR98" s="8"/>
      <c r="TQS98" s="8"/>
      <c r="TQT98" s="8"/>
      <c r="TQU98" s="8"/>
      <c r="TQV98" s="8"/>
      <c r="TQW98" s="8"/>
      <c r="TQX98" s="8"/>
      <c r="TQY98" s="8"/>
      <c r="TQZ98" s="8"/>
      <c r="TRA98" s="8"/>
      <c r="TRB98" s="8"/>
      <c r="TRC98" s="8"/>
      <c r="TRD98" s="8"/>
      <c r="TRE98" s="8"/>
      <c r="TRF98" s="8"/>
      <c r="TRG98" s="8"/>
      <c r="TRH98" s="8"/>
      <c r="TRI98" s="8"/>
      <c r="TRJ98" s="8"/>
      <c r="TRK98" s="8"/>
      <c r="TRL98" s="8"/>
      <c r="TRM98" s="8"/>
      <c r="TRN98" s="8"/>
      <c r="TRO98" s="8"/>
      <c r="TRP98" s="8"/>
      <c r="TRQ98" s="8"/>
      <c r="TRR98" s="8"/>
      <c r="TRS98" s="8"/>
      <c r="TRT98" s="8"/>
      <c r="TRU98" s="8"/>
      <c r="TRV98" s="8"/>
      <c r="TRW98" s="8"/>
      <c r="TRX98" s="8"/>
      <c r="TRY98" s="8"/>
      <c r="TRZ98" s="8"/>
      <c r="TSA98" s="8"/>
      <c r="TSB98" s="8"/>
      <c r="TSC98" s="8"/>
      <c r="TSD98" s="8"/>
      <c r="TSE98" s="8"/>
      <c r="TSF98" s="8"/>
      <c r="TSG98" s="8"/>
      <c r="TSH98" s="8"/>
      <c r="TSI98" s="8"/>
      <c r="TSJ98" s="8"/>
      <c r="TSK98" s="8"/>
      <c r="TSL98" s="8"/>
      <c r="TSM98" s="8"/>
      <c r="TSN98" s="8"/>
      <c r="TSO98" s="8"/>
      <c r="TSP98" s="8"/>
      <c r="TSQ98" s="8"/>
      <c r="TSR98" s="8"/>
      <c r="TSS98" s="8"/>
      <c r="TST98" s="8"/>
      <c r="TSU98" s="8"/>
      <c r="TSV98" s="8"/>
      <c r="TSW98" s="8"/>
      <c r="TSX98" s="8"/>
      <c r="TSY98" s="8"/>
      <c r="TSZ98" s="8"/>
      <c r="TTA98" s="8"/>
      <c r="TTB98" s="8"/>
      <c r="TTC98" s="8"/>
      <c r="TTD98" s="8"/>
      <c r="TTE98" s="8"/>
      <c r="TTF98" s="8"/>
      <c r="TTG98" s="8"/>
      <c r="TTH98" s="8"/>
      <c r="TTI98" s="8"/>
      <c r="TTJ98" s="8"/>
      <c r="TTK98" s="8"/>
      <c r="TTL98" s="8"/>
      <c r="TTM98" s="8"/>
      <c r="TTN98" s="8"/>
      <c r="TTO98" s="8"/>
      <c r="TTP98" s="8"/>
      <c r="TTQ98" s="8"/>
      <c r="TTR98" s="8"/>
      <c r="TTS98" s="8"/>
      <c r="TTT98" s="8"/>
      <c r="TTU98" s="8"/>
      <c r="TTV98" s="8"/>
      <c r="TTW98" s="8"/>
      <c r="TTX98" s="8"/>
      <c r="TTY98" s="8"/>
      <c r="TTZ98" s="8"/>
      <c r="TUA98" s="8"/>
      <c r="TUB98" s="8"/>
      <c r="TUC98" s="8"/>
      <c r="TUD98" s="8"/>
      <c r="TUE98" s="8"/>
      <c r="TUF98" s="8"/>
      <c r="TUG98" s="8"/>
      <c r="TUH98" s="8"/>
      <c r="TUI98" s="8"/>
      <c r="TUJ98" s="8"/>
      <c r="TUK98" s="8"/>
      <c r="TUL98" s="8"/>
      <c r="TUM98" s="8"/>
      <c r="TUN98" s="8"/>
      <c r="TUO98" s="8"/>
      <c r="TUP98" s="8"/>
      <c r="TUQ98" s="8"/>
      <c r="TUR98" s="8"/>
      <c r="TUS98" s="8"/>
      <c r="TUT98" s="8"/>
      <c r="TUU98" s="8"/>
      <c r="TUV98" s="8"/>
      <c r="TUW98" s="8"/>
      <c r="TUX98" s="8"/>
      <c r="TUY98" s="8"/>
      <c r="TUZ98" s="8"/>
      <c r="TVA98" s="8"/>
      <c r="TVB98" s="8"/>
      <c r="TVC98" s="8"/>
      <c r="TVD98" s="8"/>
      <c r="TVE98" s="8"/>
      <c r="TVF98" s="8"/>
      <c r="TVG98" s="8"/>
      <c r="TVH98" s="8"/>
      <c r="TVI98" s="8"/>
      <c r="TVJ98" s="8"/>
      <c r="TVK98" s="8"/>
      <c r="TVL98" s="8"/>
      <c r="TVM98" s="8"/>
      <c r="TVN98" s="8"/>
      <c r="TVO98" s="8"/>
      <c r="TVP98" s="8"/>
      <c r="TVQ98" s="8"/>
      <c r="TVR98" s="8"/>
      <c r="TVS98" s="8"/>
      <c r="TVT98" s="8"/>
      <c r="TVU98" s="8"/>
      <c r="TVV98" s="8"/>
      <c r="TVW98" s="8"/>
      <c r="TVX98" s="8"/>
      <c r="TVY98" s="8"/>
      <c r="TVZ98" s="8"/>
      <c r="TWA98" s="8"/>
      <c r="TWB98" s="8"/>
      <c r="TWC98" s="8"/>
      <c r="TWD98" s="8"/>
      <c r="TWE98" s="8"/>
      <c r="TWF98" s="8"/>
      <c r="TWG98" s="8"/>
      <c r="TWH98" s="8"/>
      <c r="TWI98" s="8"/>
      <c r="TWJ98" s="8"/>
      <c r="TWK98" s="8"/>
      <c r="TWL98" s="8"/>
      <c r="TWM98" s="8"/>
      <c r="TWN98" s="8"/>
      <c r="TWO98" s="8"/>
      <c r="TWP98" s="8"/>
      <c r="TWQ98" s="8"/>
      <c r="TWR98" s="8"/>
      <c r="TWS98" s="8"/>
      <c r="TWT98" s="8"/>
      <c r="TWU98" s="8"/>
      <c r="TWV98" s="8"/>
      <c r="TWW98" s="8"/>
      <c r="TWX98" s="8"/>
      <c r="TWY98" s="8"/>
      <c r="TWZ98" s="8"/>
      <c r="TXA98" s="8"/>
      <c r="TXB98" s="8"/>
      <c r="TXC98" s="8"/>
      <c r="TXD98" s="8"/>
      <c r="TXE98" s="8"/>
      <c r="TXF98" s="8"/>
      <c r="TXG98" s="8"/>
      <c r="TXH98" s="8"/>
      <c r="TXI98" s="8"/>
      <c r="TXJ98" s="8"/>
      <c r="TXK98" s="8"/>
      <c r="TXL98" s="8"/>
      <c r="TXM98" s="8"/>
      <c r="TXN98" s="8"/>
      <c r="TXO98" s="8"/>
      <c r="TXP98" s="8"/>
      <c r="TXQ98" s="8"/>
      <c r="TXR98" s="8"/>
      <c r="TXS98" s="8"/>
      <c r="TXT98" s="8"/>
      <c r="TXU98" s="8"/>
      <c r="TXV98" s="8"/>
      <c r="TXW98" s="8"/>
      <c r="TXX98" s="8"/>
      <c r="TXY98" s="8"/>
      <c r="TXZ98" s="8"/>
      <c r="TYA98" s="8"/>
      <c r="TYB98" s="8"/>
      <c r="TYC98" s="8"/>
      <c r="TYD98" s="8"/>
      <c r="TYE98" s="8"/>
      <c r="TYF98" s="8"/>
      <c r="TYG98" s="8"/>
      <c r="TYH98" s="8"/>
      <c r="TYI98" s="8"/>
      <c r="TYJ98" s="8"/>
      <c r="TYK98" s="8"/>
      <c r="TYL98" s="8"/>
      <c r="TYM98" s="8"/>
      <c r="TYN98" s="8"/>
      <c r="TYO98" s="8"/>
      <c r="TYP98" s="8"/>
      <c r="TYQ98" s="8"/>
      <c r="TYR98" s="8"/>
      <c r="TYS98" s="8"/>
      <c r="TYT98" s="8"/>
      <c r="TYU98" s="8"/>
      <c r="TYV98" s="8"/>
      <c r="TYW98" s="8"/>
      <c r="TYX98" s="8"/>
      <c r="TYY98" s="8"/>
      <c r="TYZ98" s="8"/>
      <c r="TZA98" s="8"/>
      <c r="TZB98" s="8"/>
      <c r="TZC98" s="8"/>
      <c r="TZD98" s="8"/>
      <c r="TZE98" s="8"/>
      <c r="TZF98" s="8"/>
      <c r="TZG98" s="8"/>
      <c r="TZH98" s="8"/>
      <c r="TZI98" s="8"/>
      <c r="TZJ98" s="8"/>
      <c r="TZK98" s="8"/>
      <c r="TZL98" s="8"/>
      <c r="TZM98" s="8"/>
      <c r="TZN98" s="8"/>
      <c r="TZO98" s="8"/>
      <c r="TZP98" s="8"/>
      <c r="TZQ98" s="8"/>
      <c r="TZR98" s="8"/>
      <c r="TZS98" s="8"/>
      <c r="TZT98" s="8"/>
      <c r="TZU98" s="8"/>
      <c r="TZV98" s="8"/>
      <c r="TZW98" s="8"/>
      <c r="TZX98" s="8"/>
      <c r="TZY98" s="8"/>
      <c r="TZZ98" s="8"/>
      <c r="UAA98" s="8"/>
      <c r="UAB98" s="8"/>
      <c r="UAC98" s="8"/>
      <c r="UAD98" s="8"/>
      <c r="UAE98" s="8"/>
      <c r="UAF98" s="8"/>
      <c r="UAG98" s="8"/>
      <c r="UAH98" s="8"/>
      <c r="UAI98" s="8"/>
      <c r="UAJ98" s="8"/>
      <c r="UAK98" s="8"/>
      <c r="UAL98" s="8"/>
      <c r="UAM98" s="8"/>
      <c r="UAN98" s="8"/>
      <c r="UAO98" s="8"/>
      <c r="UAP98" s="8"/>
      <c r="UAQ98" s="8"/>
      <c r="UAR98" s="8"/>
      <c r="UAS98" s="8"/>
      <c r="UAT98" s="8"/>
      <c r="UAU98" s="8"/>
      <c r="UAV98" s="8"/>
      <c r="UAW98" s="8"/>
      <c r="UAX98" s="8"/>
      <c r="UAY98" s="8"/>
      <c r="UAZ98" s="8"/>
      <c r="UBA98" s="8"/>
      <c r="UBB98" s="8"/>
      <c r="UBC98" s="8"/>
      <c r="UBD98" s="8"/>
      <c r="UBE98" s="8"/>
      <c r="UBF98" s="8"/>
      <c r="UBG98" s="8"/>
      <c r="UBH98" s="8"/>
      <c r="UBI98" s="8"/>
      <c r="UBJ98" s="8"/>
      <c r="UBK98" s="8"/>
      <c r="UBL98" s="8"/>
      <c r="UBM98" s="8"/>
      <c r="UBN98" s="8"/>
      <c r="UBO98" s="8"/>
      <c r="UBP98" s="8"/>
      <c r="UBQ98" s="8"/>
      <c r="UBR98" s="8"/>
      <c r="UBS98" s="8"/>
      <c r="UBT98" s="8"/>
      <c r="UBU98" s="8"/>
      <c r="UBV98" s="8"/>
      <c r="UBW98" s="8"/>
      <c r="UBX98" s="8"/>
      <c r="UBY98" s="8"/>
      <c r="UBZ98" s="8"/>
      <c r="UCA98" s="8"/>
      <c r="UCB98" s="8"/>
      <c r="UCC98" s="8"/>
      <c r="UCD98" s="8"/>
      <c r="UCE98" s="8"/>
      <c r="UCF98" s="8"/>
      <c r="UCG98" s="8"/>
      <c r="UCH98" s="8"/>
      <c r="UCI98" s="8"/>
      <c r="UCJ98" s="8"/>
      <c r="UCK98" s="8"/>
      <c r="UCL98" s="8"/>
      <c r="UCM98" s="8"/>
      <c r="UCN98" s="8"/>
      <c r="UCO98" s="8"/>
      <c r="UCP98" s="8"/>
      <c r="UCQ98" s="8"/>
      <c r="UCR98" s="8"/>
      <c r="UCS98" s="8"/>
      <c r="UCT98" s="8"/>
      <c r="UCU98" s="8"/>
      <c r="UCV98" s="8"/>
      <c r="UCW98" s="8"/>
      <c r="UCX98" s="8"/>
      <c r="UCY98" s="8"/>
      <c r="UCZ98" s="8"/>
      <c r="UDA98" s="8"/>
      <c r="UDB98" s="8"/>
      <c r="UDC98" s="8"/>
      <c r="UDD98" s="8"/>
      <c r="UDE98" s="8"/>
      <c r="UDF98" s="8"/>
      <c r="UDG98" s="8"/>
      <c r="UDH98" s="8"/>
      <c r="UDI98" s="8"/>
      <c r="UDJ98" s="8"/>
      <c r="UDK98" s="8"/>
      <c r="UDL98" s="8"/>
      <c r="UDM98" s="8"/>
      <c r="UDN98" s="8"/>
      <c r="UDO98" s="8"/>
      <c r="UDP98" s="8"/>
      <c r="UDQ98" s="8"/>
      <c r="UDR98" s="8"/>
      <c r="UDS98" s="8"/>
      <c r="UDT98" s="8"/>
      <c r="UDU98" s="8"/>
      <c r="UDV98" s="8"/>
      <c r="UDW98" s="8"/>
      <c r="UDX98" s="8"/>
      <c r="UDY98" s="8"/>
      <c r="UDZ98" s="8"/>
      <c r="UEA98" s="8"/>
      <c r="UEB98" s="8"/>
      <c r="UEC98" s="8"/>
      <c r="UED98" s="8"/>
      <c r="UEE98" s="8"/>
      <c r="UEF98" s="8"/>
      <c r="UEG98" s="8"/>
      <c r="UEH98" s="8"/>
      <c r="UEI98" s="8"/>
      <c r="UEJ98" s="8"/>
      <c r="UEK98" s="8"/>
      <c r="UEL98" s="8"/>
      <c r="UEM98" s="8"/>
      <c r="UEN98" s="8"/>
      <c r="UEO98" s="8"/>
      <c r="UEP98" s="8"/>
      <c r="UEQ98" s="8"/>
      <c r="UER98" s="8"/>
      <c r="UES98" s="8"/>
      <c r="UET98" s="8"/>
      <c r="UEU98" s="8"/>
      <c r="UEV98" s="8"/>
      <c r="UEW98" s="8"/>
      <c r="UEX98" s="8"/>
      <c r="UEY98" s="8"/>
      <c r="UEZ98" s="8"/>
      <c r="UFA98" s="8"/>
      <c r="UFB98" s="8"/>
      <c r="UFC98" s="8"/>
      <c r="UFD98" s="8"/>
      <c r="UFE98" s="8"/>
      <c r="UFF98" s="8"/>
      <c r="UFG98" s="8"/>
      <c r="UFH98" s="8"/>
      <c r="UFI98" s="8"/>
      <c r="UFJ98" s="8"/>
      <c r="UFK98" s="8"/>
      <c r="UFL98" s="8"/>
      <c r="UFM98" s="8"/>
      <c r="UFN98" s="8"/>
      <c r="UFO98" s="8"/>
      <c r="UFP98" s="8"/>
      <c r="UFQ98" s="8"/>
      <c r="UFR98" s="8"/>
      <c r="UFS98" s="8"/>
      <c r="UFT98" s="8"/>
      <c r="UFU98" s="8"/>
      <c r="UFV98" s="8"/>
      <c r="UFW98" s="8"/>
      <c r="UFX98" s="8"/>
      <c r="UFY98" s="8"/>
      <c r="UFZ98" s="8"/>
      <c r="UGA98" s="8"/>
      <c r="UGB98" s="8"/>
      <c r="UGC98" s="8"/>
      <c r="UGD98" s="8"/>
      <c r="UGE98" s="8"/>
      <c r="UGF98" s="8"/>
      <c r="UGG98" s="8"/>
      <c r="UGH98" s="8"/>
      <c r="UGI98" s="8"/>
      <c r="UGJ98" s="8"/>
      <c r="UGK98" s="8"/>
      <c r="UGL98" s="8"/>
      <c r="UGM98" s="8"/>
      <c r="UGN98" s="8"/>
      <c r="UGO98" s="8"/>
      <c r="UGP98" s="8"/>
      <c r="UGQ98" s="8"/>
      <c r="UGR98" s="8"/>
      <c r="UGS98" s="8"/>
      <c r="UGT98" s="8"/>
      <c r="UGU98" s="8"/>
      <c r="UGV98" s="8"/>
      <c r="UGW98" s="8"/>
      <c r="UGX98" s="8"/>
      <c r="UGY98" s="8"/>
      <c r="UGZ98" s="8"/>
      <c r="UHA98" s="8"/>
      <c r="UHB98" s="8"/>
      <c r="UHC98" s="8"/>
      <c r="UHD98" s="8"/>
      <c r="UHE98" s="8"/>
      <c r="UHF98" s="8"/>
      <c r="UHG98" s="8"/>
      <c r="UHH98" s="8"/>
      <c r="UHI98" s="8"/>
      <c r="UHJ98" s="8"/>
      <c r="UHK98" s="8"/>
      <c r="UHL98" s="8"/>
      <c r="UHM98" s="8"/>
      <c r="UHN98" s="8"/>
      <c r="UHO98" s="8"/>
      <c r="UHP98" s="8"/>
      <c r="UHQ98" s="8"/>
      <c r="UHR98" s="8"/>
      <c r="UHS98" s="8"/>
      <c r="UHT98" s="8"/>
      <c r="UHU98" s="8"/>
      <c r="UHV98" s="8"/>
      <c r="UHW98" s="8"/>
      <c r="UHX98" s="8"/>
      <c r="UHY98" s="8"/>
      <c r="UHZ98" s="8"/>
      <c r="UIA98" s="8"/>
      <c r="UIB98" s="8"/>
      <c r="UIC98" s="8"/>
      <c r="UID98" s="8"/>
      <c r="UIE98" s="8"/>
      <c r="UIF98" s="8"/>
      <c r="UIG98" s="8"/>
      <c r="UIH98" s="8"/>
      <c r="UII98" s="8"/>
      <c r="UIJ98" s="8"/>
      <c r="UIK98" s="8"/>
      <c r="UIL98" s="8"/>
      <c r="UIM98" s="8"/>
      <c r="UIN98" s="8"/>
      <c r="UIO98" s="8"/>
      <c r="UIP98" s="8"/>
      <c r="UIQ98" s="8"/>
      <c r="UIR98" s="8"/>
      <c r="UIS98" s="8"/>
      <c r="UIT98" s="8"/>
      <c r="UIU98" s="8"/>
      <c r="UIV98" s="8"/>
      <c r="UIW98" s="8"/>
      <c r="UIX98" s="8"/>
      <c r="UIY98" s="8"/>
      <c r="UIZ98" s="8"/>
      <c r="UJA98" s="8"/>
      <c r="UJB98" s="8"/>
      <c r="UJC98" s="8"/>
      <c r="UJD98" s="8"/>
      <c r="UJE98" s="8"/>
      <c r="UJF98" s="8"/>
      <c r="UJG98" s="8"/>
      <c r="UJH98" s="8"/>
      <c r="UJI98" s="8"/>
      <c r="UJJ98" s="8"/>
      <c r="UJK98" s="8"/>
      <c r="UJL98" s="8"/>
      <c r="UJM98" s="8"/>
      <c r="UJN98" s="8"/>
      <c r="UJO98" s="8"/>
      <c r="UJP98" s="8"/>
      <c r="UJQ98" s="8"/>
      <c r="UJR98" s="8"/>
      <c r="UJS98" s="8"/>
      <c r="UJT98" s="8"/>
      <c r="UJU98" s="8"/>
      <c r="UJV98" s="8"/>
      <c r="UJW98" s="8"/>
      <c r="UJX98" s="8"/>
      <c r="UJY98" s="8"/>
      <c r="UJZ98" s="8"/>
      <c r="UKA98" s="8"/>
      <c r="UKB98" s="8"/>
      <c r="UKC98" s="8"/>
      <c r="UKD98" s="8"/>
      <c r="UKE98" s="8"/>
      <c r="UKF98" s="8"/>
      <c r="UKG98" s="8"/>
      <c r="UKH98" s="8"/>
      <c r="UKI98" s="8"/>
      <c r="UKJ98" s="8"/>
      <c r="UKK98" s="8"/>
      <c r="UKL98" s="8"/>
      <c r="UKM98" s="8"/>
      <c r="UKN98" s="8"/>
      <c r="UKO98" s="8"/>
      <c r="UKP98" s="8"/>
      <c r="UKQ98" s="8"/>
      <c r="UKR98" s="8"/>
      <c r="UKS98" s="8"/>
      <c r="UKT98" s="8"/>
      <c r="UKU98" s="8"/>
      <c r="UKV98" s="8"/>
      <c r="UKW98" s="8"/>
      <c r="UKX98" s="8"/>
      <c r="UKY98" s="8"/>
      <c r="UKZ98" s="8"/>
      <c r="ULA98" s="8"/>
      <c r="ULB98" s="8"/>
      <c r="ULC98" s="8"/>
      <c r="ULD98" s="8"/>
      <c r="ULE98" s="8"/>
      <c r="ULF98" s="8"/>
      <c r="ULG98" s="8"/>
      <c r="ULH98" s="8"/>
      <c r="ULI98" s="8"/>
      <c r="ULJ98" s="8"/>
      <c r="ULK98" s="8"/>
      <c r="ULL98" s="8"/>
      <c r="ULM98" s="8"/>
      <c r="ULN98" s="8"/>
      <c r="ULO98" s="8"/>
      <c r="ULP98" s="8"/>
      <c r="ULQ98" s="8"/>
      <c r="ULR98" s="8"/>
      <c r="ULS98" s="8"/>
      <c r="ULT98" s="8"/>
      <c r="ULU98" s="8"/>
      <c r="ULV98" s="8"/>
      <c r="ULW98" s="8"/>
      <c r="ULX98" s="8"/>
      <c r="ULY98" s="8"/>
      <c r="ULZ98" s="8"/>
      <c r="UMA98" s="8"/>
      <c r="UMB98" s="8"/>
      <c r="UMC98" s="8"/>
      <c r="UMD98" s="8"/>
      <c r="UME98" s="8"/>
      <c r="UMF98" s="8"/>
      <c r="UMG98" s="8"/>
      <c r="UMH98" s="8"/>
      <c r="UMI98" s="8"/>
      <c r="UMJ98" s="8"/>
      <c r="UMK98" s="8"/>
      <c r="UML98" s="8"/>
      <c r="UMM98" s="8"/>
      <c r="UMN98" s="8"/>
      <c r="UMO98" s="8"/>
      <c r="UMP98" s="8"/>
      <c r="UMQ98" s="8"/>
      <c r="UMR98" s="8"/>
      <c r="UMS98" s="8"/>
      <c r="UMT98" s="8"/>
      <c r="UMU98" s="8"/>
      <c r="UMV98" s="8"/>
      <c r="UMW98" s="8"/>
      <c r="UMX98" s="8"/>
      <c r="UMY98" s="8"/>
      <c r="UMZ98" s="8"/>
      <c r="UNA98" s="8"/>
      <c r="UNB98" s="8"/>
      <c r="UNC98" s="8"/>
      <c r="UND98" s="8"/>
      <c r="UNE98" s="8"/>
      <c r="UNF98" s="8"/>
      <c r="UNG98" s="8"/>
      <c r="UNH98" s="8"/>
      <c r="UNI98" s="8"/>
      <c r="UNJ98" s="8"/>
      <c r="UNK98" s="8"/>
      <c r="UNL98" s="8"/>
      <c r="UNM98" s="8"/>
      <c r="UNN98" s="8"/>
      <c r="UNO98" s="8"/>
      <c r="UNP98" s="8"/>
      <c r="UNQ98" s="8"/>
      <c r="UNR98" s="8"/>
      <c r="UNS98" s="8"/>
      <c r="UNT98" s="8"/>
      <c r="UNU98" s="8"/>
      <c r="UNV98" s="8"/>
      <c r="UNW98" s="8"/>
      <c r="UNX98" s="8"/>
      <c r="UNY98" s="8"/>
      <c r="UNZ98" s="8"/>
      <c r="UOA98" s="8"/>
      <c r="UOB98" s="8"/>
      <c r="UOC98" s="8"/>
      <c r="UOD98" s="8"/>
      <c r="UOE98" s="8"/>
      <c r="UOF98" s="8"/>
      <c r="UOG98" s="8"/>
      <c r="UOH98" s="8"/>
      <c r="UOI98" s="8"/>
      <c r="UOJ98" s="8"/>
      <c r="UOK98" s="8"/>
      <c r="UOL98" s="8"/>
      <c r="UOM98" s="8"/>
      <c r="UON98" s="8"/>
      <c r="UOO98" s="8"/>
      <c r="UOP98" s="8"/>
      <c r="UOQ98" s="8"/>
      <c r="UOR98" s="8"/>
      <c r="UOS98" s="8"/>
      <c r="UOT98" s="8"/>
      <c r="UOU98" s="8"/>
      <c r="UOV98" s="8"/>
      <c r="UOW98" s="8"/>
      <c r="UOX98" s="8"/>
      <c r="UOY98" s="8"/>
      <c r="UOZ98" s="8"/>
      <c r="UPA98" s="8"/>
      <c r="UPB98" s="8"/>
      <c r="UPC98" s="8"/>
      <c r="UPD98" s="8"/>
      <c r="UPE98" s="8"/>
      <c r="UPF98" s="8"/>
      <c r="UPG98" s="8"/>
      <c r="UPH98" s="8"/>
      <c r="UPI98" s="8"/>
      <c r="UPJ98" s="8"/>
      <c r="UPK98" s="8"/>
      <c r="UPL98" s="8"/>
      <c r="UPM98" s="8"/>
      <c r="UPN98" s="8"/>
      <c r="UPO98" s="8"/>
      <c r="UPP98" s="8"/>
      <c r="UPQ98" s="8"/>
      <c r="UPR98" s="8"/>
      <c r="UPS98" s="8"/>
      <c r="UPT98" s="8"/>
      <c r="UPU98" s="8"/>
      <c r="UPV98" s="8"/>
      <c r="UPW98" s="8"/>
      <c r="UPX98" s="8"/>
      <c r="UPY98" s="8"/>
      <c r="UPZ98" s="8"/>
      <c r="UQA98" s="8"/>
      <c r="UQB98" s="8"/>
      <c r="UQC98" s="8"/>
      <c r="UQD98" s="8"/>
      <c r="UQE98" s="8"/>
      <c r="UQF98" s="8"/>
      <c r="UQG98" s="8"/>
      <c r="UQH98" s="8"/>
      <c r="UQI98" s="8"/>
      <c r="UQJ98" s="8"/>
      <c r="UQK98" s="8"/>
      <c r="UQL98" s="8"/>
      <c r="UQM98" s="8"/>
      <c r="UQN98" s="8"/>
      <c r="UQO98" s="8"/>
      <c r="UQP98" s="8"/>
      <c r="UQQ98" s="8"/>
      <c r="UQR98" s="8"/>
      <c r="UQS98" s="8"/>
      <c r="UQT98" s="8"/>
      <c r="UQU98" s="8"/>
      <c r="UQV98" s="8"/>
      <c r="UQW98" s="8"/>
      <c r="UQX98" s="8"/>
      <c r="UQY98" s="8"/>
      <c r="UQZ98" s="8"/>
      <c r="URA98" s="8"/>
      <c r="URB98" s="8"/>
      <c r="URC98" s="8"/>
      <c r="URD98" s="8"/>
      <c r="URE98" s="8"/>
      <c r="URF98" s="8"/>
      <c r="URG98" s="8"/>
      <c r="URH98" s="8"/>
      <c r="URI98" s="8"/>
      <c r="URJ98" s="8"/>
      <c r="URK98" s="8"/>
      <c r="URL98" s="8"/>
      <c r="URM98" s="8"/>
      <c r="URN98" s="8"/>
      <c r="URO98" s="8"/>
      <c r="URP98" s="8"/>
      <c r="URQ98" s="8"/>
      <c r="URR98" s="8"/>
      <c r="URS98" s="8"/>
      <c r="URT98" s="8"/>
      <c r="URU98" s="8"/>
      <c r="URV98" s="8"/>
      <c r="URW98" s="8"/>
      <c r="URX98" s="8"/>
      <c r="URY98" s="8"/>
      <c r="URZ98" s="8"/>
      <c r="USA98" s="8"/>
      <c r="USB98" s="8"/>
      <c r="USC98" s="8"/>
      <c r="USD98" s="8"/>
      <c r="USE98" s="8"/>
      <c r="USF98" s="8"/>
      <c r="USG98" s="8"/>
      <c r="USH98" s="8"/>
      <c r="USI98" s="8"/>
      <c r="USJ98" s="8"/>
      <c r="USK98" s="8"/>
      <c r="USL98" s="8"/>
      <c r="USM98" s="8"/>
      <c r="USN98" s="8"/>
      <c r="USO98" s="8"/>
      <c r="USP98" s="8"/>
      <c r="USQ98" s="8"/>
      <c r="USR98" s="8"/>
      <c r="USS98" s="8"/>
      <c r="UST98" s="8"/>
      <c r="USU98" s="8"/>
      <c r="USV98" s="8"/>
      <c r="USW98" s="8"/>
      <c r="USX98" s="8"/>
      <c r="USY98" s="8"/>
      <c r="USZ98" s="8"/>
      <c r="UTA98" s="8"/>
      <c r="UTB98" s="8"/>
      <c r="UTC98" s="8"/>
      <c r="UTD98" s="8"/>
      <c r="UTE98" s="8"/>
      <c r="UTF98" s="8"/>
      <c r="UTG98" s="8"/>
      <c r="UTH98" s="8"/>
      <c r="UTI98" s="8"/>
      <c r="UTJ98" s="8"/>
      <c r="UTK98" s="8"/>
      <c r="UTL98" s="8"/>
      <c r="UTM98" s="8"/>
      <c r="UTN98" s="8"/>
      <c r="UTO98" s="8"/>
      <c r="UTP98" s="8"/>
      <c r="UTQ98" s="8"/>
      <c r="UTR98" s="8"/>
      <c r="UTS98" s="8"/>
      <c r="UTT98" s="8"/>
      <c r="UTU98" s="8"/>
      <c r="UTV98" s="8"/>
      <c r="UTW98" s="8"/>
      <c r="UTX98" s="8"/>
      <c r="UTY98" s="8"/>
      <c r="UTZ98" s="8"/>
      <c r="UUA98" s="8"/>
      <c r="UUB98" s="8"/>
      <c r="UUC98" s="8"/>
      <c r="UUD98" s="8"/>
      <c r="UUE98" s="8"/>
      <c r="UUF98" s="8"/>
      <c r="UUG98" s="8"/>
      <c r="UUH98" s="8"/>
      <c r="UUI98" s="8"/>
      <c r="UUJ98" s="8"/>
      <c r="UUK98" s="8"/>
      <c r="UUL98" s="8"/>
      <c r="UUM98" s="8"/>
      <c r="UUN98" s="8"/>
      <c r="UUO98" s="8"/>
      <c r="UUP98" s="8"/>
      <c r="UUQ98" s="8"/>
      <c r="UUR98" s="8"/>
      <c r="UUS98" s="8"/>
      <c r="UUT98" s="8"/>
      <c r="UUU98" s="8"/>
      <c r="UUV98" s="8"/>
      <c r="UUW98" s="8"/>
      <c r="UUX98" s="8"/>
      <c r="UUY98" s="8"/>
      <c r="UUZ98" s="8"/>
      <c r="UVA98" s="8"/>
      <c r="UVB98" s="8"/>
      <c r="UVC98" s="8"/>
      <c r="UVD98" s="8"/>
      <c r="UVE98" s="8"/>
      <c r="UVF98" s="8"/>
      <c r="UVG98" s="8"/>
      <c r="UVH98" s="8"/>
      <c r="UVI98" s="8"/>
      <c r="UVJ98" s="8"/>
      <c r="UVK98" s="8"/>
      <c r="UVL98" s="8"/>
      <c r="UVM98" s="8"/>
      <c r="UVN98" s="8"/>
      <c r="UVO98" s="8"/>
      <c r="UVP98" s="8"/>
      <c r="UVQ98" s="8"/>
      <c r="UVR98" s="8"/>
      <c r="UVS98" s="8"/>
      <c r="UVT98" s="8"/>
      <c r="UVU98" s="8"/>
      <c r="UVV98" s="8"/>
      <c r="UVW98" s="8"/>
      <c r="UVX98" s="8"/>
      <c r="UVY98" s="8"/>
      <c r="UVZ98" s="8"/>
      <c r="UWA98" s="8"/>
      <c r="UWB98" s="8"/>
      <c r="UWC98" s="8"/>
      <c r="UWD98" s="8"/>
      <c r="UWE98" s="8"/>
      <c r="UWF98" s="8"/>
      <c r="UWG98" s="8"/>
      <c r="UWH98" s="8"/>
      <c r="UWI98" s="8"/>
      <c r="UWJ98" s="8"/>
      <c r="UWK98" s="8"/>
      <c r="UWL98" s="8"/>
      <c r="UWM98" s="8"/>
      <c r="UWN98" s="8"/>
      <c r="UWO98" s="8"/>
      <c r="UWP98" s="8"/>
      <c r="UWQ98" s="8"/>
      <c r="UWR98" s="8"/>
      <c r="UWS98" s="8"/>
      <c r="UWT98" s="8"/>
      <c r="UWU98" s="8"/>
      <c r="UWV98" s="8"/>
      <c r="UWW98" s="8"/>
      <c r="UWX98" s="8"/>
      <c r="UWY98" s="8"/>
      <c r="UWZ98" s="8"/>
      <c r="UXA98" s="8"/>
      <c r="UXB98" s="8"/>
      <c r="UXC98" s="8"/>
      <c r="UXD98" s="8"/>
      <c r="UXE98" s="8"/>
      <c r="UXF98" s="8"/>
      <c r="UXG98" s="8"/>
      <c r="UXH98" s="8"/>
      <c r="UXI98" s="8"/>
      <c r="UXJ98" s="8"/>
      <c r="UXK98" s="8"/>
      <c r="UXL98" s="8"/>
      <c r="UXM98" s="8"/>
      <c r="UXN98" s="8"/>
      <c r="UXO98" s="8"/>
      <c r="UXP98" s="8"/>
      <c r="UXQ98" s="8"/>
      <c r="UXR98" s="8"/>
      <c r="UXS98" s="8"/>
      <c r="UXT98" s="8"/>
      <c r="UXU98" s="8"/>
      <c r="UXV98" s="8"/>
      <c r="UXW98" s="8"/>
      <c r="UXX98" s="8"/>
      <c r="UXY98" s="8"/>
      <c r="UXZ98" s="8"/>
      <c r="UYA98" s="8"/>
      <c r="UYB98" s="8"/>
      <c r="UYC98" s="8"/>
      <c r="UYD98" s="8"/>
      <c r="UYE98" s="8"/>
      <c r="UYF98" s="8"/>
      <c r="UYG98" s="8"/>
      <c r="UYH98" s="8"/>
      <c r="UYI98" s="8"/>
      <c r="UYJ98" s="8"/>
      <c r="UYK98" s="8"/>
      <c r="UYL98" s="8"/>
      <c r="UYM98" s="8"/>
      <c r="UYN98" s="8"/>
      <c r="UYO98" s="8"/>
      <c r="UYP98" s="8"/>
      <c r="UYQ98" s="8"/>
      <c r="UYR98" s="8"/>
      <c r="UYS98" s="8"/>
      <c r="UYT98" s="8"/>
      <c r="UYU98" s="8"/>
      <c r="UYV98" s="8"/>
      <c r="UYW98" s="8"/>
      <c r="UYX98" s="8"/>
      <c r="UYY98" s="8"/>
      <c r="UYZ98" s="8"/>
      <c r="UZA98" s="8"/>
      <c r="UZB98" s="8"/>
      <c r="UZC98" s="8"/>
      <c r="UZD98" s="8"/>
      <c r="UZE98" s="8"/>
      <c r="UZF98" s="8"/>
      <c r="UZG98" s="8"/>
      <c r="UZH98" s="8"/>
      <c r="UZI98" s="8"/>
      <c r="UZJ98" s="8"/>
      <c r="UZK98" s="8"/>
      <c r="UZL98" s="8"/>
      <c r="UZM98" s="8"/>
      <c r="UZN98" s="8"/>
      <c r="UZO98" s="8"/>
      <c r="UZP98" s="8"/>
      <c r="UZQ98" s="8"/>
      <c r="UZR98" s="8"/>
      <c r="UZS98" s="8"/>
      <c r="UZT98" s="8"/>
      <c r="UZU98" s="8"/>
      <c r="UZV98" s="8"/>
      <c r="UZW98" s="8"/>
      <c r="UZX98" s="8"/>
      <c r="UZY98" s="8"/>
      <c r="UZZ98" s="8"/>
      <c r="VAA98" s="8"/>
      <c r="VAB98" s="8"/>
      <c r="VAC98" s="8"/>
      <c r="VAD98" s="8"/>
      <c r="VAE98" s="8"/>
      <c r="VAF98" s="8"/>
      <c r="VAG98" s="8"/>
      <c r="VAH98" s="8"/>
      <c r="VAI98" s="8"/>
      <c r="VAJ98" s="8"/>
      <c r="VAK98" s="8"/>
      <c r="VAL98" s="8"/>
      <c r="VAM98" s="8"/>
      <c r="VAN98" s="8"/>
      <c r="VAO98" s="8"/>
      <c r="VAP98" s="8"/>
      <c r="VAQ98" s="8"/>
      <c r="VAR98" s="8"/>
      <c r="VAS98" s="8"/>
      <c r="VAT98" s="8"/>
      <c r="VAU98" s="8"/>
      <c r="VAV98" s="8"/>
      <c r="VAW98" s="8"/>
      <c r="VAX98" s="8"/>
      <c r="VAY98" s="8"/>
      <c r="VAZ98" s="8"/>
      <c r="VBA98" s="8"/>
      <c r="VBB98" s="8"/>
      <c r="VBC98" s="8"/>
      <c r="VBD98" s="8"/>
      <c r="VBE98" s="8"/>
      <c r="VBF98" s="8"/>
      <c r="VBG98" s="8"/>
      <c r="VBH98" s="8"/>
      <c r="VBI98" s="8"/>
      <c r="VBJ98" s="8"/>
      <c r="VBK98" s="8"/>
      <c r="VBL98" s="8"/>
      <c r="VBM98" s="8"/>
      <c r="VBN98" s="8"/>
      <c r="VBO98" s="8"/>
      <c r="VBP98" s="8"/>
      <c r="VBQ98" s="8"/>
      <c r="VBR98" s="8"/>
      <c r="VBS98" s="8"/>
      <c r="VBT98" s="8"/>
      <c r="VBU98" s="8"/>
      <c r="VBV98" s="8"/>
      <c r="VBW98" s="8"/>
      <c r="VBX98" s="8"/>
      <c r="VBY98" s="8"/>
      <c r="VBZ98" s="8"/>
      <c r="VCA98" s="8"/>
      <c r="VCB98" s="8"/>
      <c r="VCC98" s="8"/>
      <c r="VCD98" s="8"/>
      <c r="VCE98" s="8"/>
      <c r="VCF98" s="8"/>
      <c r="VCG98" s="8"/>
      <c r="VCH98" s="8"/>
      <c r="VCI98" s="8"/>
      <c r="VCJ98" s="8"/>
      <c r="VCK98" s="8"/>
      <c r="VCL98" s="8"/>
      <c r="VCM98" s="8"/>
      <c r="VCN98" s="8"/>
      <c r="VCO98" s="8"/>
      <c r="VCP98" s="8"/>
      <c r="VCQ98" s="8"/>
      <c r="VCR98" s="8"/>
      <c r="VCS98" s="8"/>
      <c r="VCT98" s="8"/>
      <c r="VCU98" s="8"/>
      <c r="VCV98" s="8"/>
      <c r="VCW98" s="8"/>
      <c r="VCX98" s="8"/>
      <c r="VCY98" s="8"/>
      <c r="VCZ98" s="8"/>
      <c r="VDA98" s="8"/>
      <c r="VDB98" s="8"/>
      <c r="VDC98" s="8"/>
      <c r="VDD98" s="8"/>
      <c r="VDE98" s="8"/>
      <c r="VDF98" s="8"/>
      <c r="VDG98" s="8"/>
      <c r="VDH98" s="8"/>
      <c r="VDI98" s="8"/>
      <c r="VDJ98" s="8"/>
      <c r="VDK98" s="8"/>
      <c r="VDL98" s="8"/>
      <c r="VDM98" s="8"/>
      <c r="VDN98" s="8"/>
      <c r="VDO98" s="8"/>
      <c r="VDP98" s="8"/>
      <c r="VDQ98" s="8"/>
      <c r="VDR98" s="8"/>
      <c r="VDS98" s="8"/>
      <c r="VDT98" s="8"/>
      <c r="VDU98" s="8"/>
      <c r="VDV98" s="8"/>
      <c r="VDW98" s="8"/>
      <c r="VDX98" s="8"/>
      <c r="VDY98" s="8"/>
      <c r="VDZ98" s="8"/>
      <c r="VEA98" s="8"/>
      <c r="VEB98" s="8"/>
      <c r="VEC98" s="8"/>
      <c r="VED98" s="8"/>
      <c r="VEE98" s="8"/>
      <c r="VEF98" s="8"/>
      <c r="VEG98" s="8"/>
      <c r="VEH98" s="8"/>
      <c r="VEI98" s="8"/>
      <c r="VEJ98" s="8"/>
      <c r="VEK98" s="8"/>
      <c r="VEL98" s="8"/>
      <c r="VEM98" s="8"/>
      <c r="VEN98" s="8"/>
      <c r="VEO98" s="8"/>
      <c r="VEP98" s="8"/>
      <c r="VEQ98" s="8"/>
      <c r="VER98" s="8"/>
      <c r="VES98" s="8"/>
      <c r="VET98" s="8"/>
      <c r="VEU98" s="8"/>
      <c r="VEV98" s="8"/>
      <c r="VEW98" s="8"/>
      <c r="VEX98" s="8"/>
      <c r="VEY98" s="8"/>
      <c r="VEZ98" s="8"/>
      <c r="VFA98" s="8"/>
      <c r="VFB98" s="8"/>
      <c r="VFC98" s="8"/>
      <c r="VFD98" s="8"/>
      <c r="VFE98" s="8"/>
      <c r="VFF98" s="8"/>
      <c r="VFG98" s="8"/>
      <c r="VFH98" s="8"/>
      <c r="VFI98" s="8"/>
      <c r="VFJ98" s="8"/>
      <c r="VFK98" s="8"/>
      <c r="VFL98" s="8"/>
      <c r="VFM98" s="8"/>
      <c r="VFN98" s="8"/>
      <c r="VFO98" s="8"/>
      <c r="VFP98" s="8"/>
      <c r="VFQ98" s="8"/>
      <c r="VFR98" s="8"/>
      <c r="VFS98" s="8"/>
      <c r="VFT98" s="8"/>
      <c r="VFU98" s="8"/>
      <c r="VFV98" s="8"/>
      <c r="VFW98" s="8"/>
      <c r="VFX98" s="8"/>
      <c r="VFY98" s="8"/>
      <c r="VFZ98" s="8"/>
      <c r="VGA98" s="8"/>
      <c r="VGB98" s="8"/>
      <c r="VGC98" s="8"/>
      <c r="VGD98" s="8"/>
      <c r="VGE98" s="8"/>
      <c r="VGF98" s="8"/>
      <c r="VGG98" s="8"/>
      <c r="VGH98" s="8"/>
      <c r="VGI98" s="8"/>
      <c r="VGJ98" s="8"/>
      <c r="VGK98" s="8"/>
      <c r="VGL98" s="8"/>
      <c r="VGM98" s="8"/>
      <c r="VGN98" s="8"/>
      <c r="VGO98" s="8"/>
      <c r="VGP98" s="8"/>
      <c r="VGQ98" s="8"/>
      <c r="VGR98" s="8"/>
      <c r="VGS98" s="8"/>
      <c r="VGT98" s="8"/>
      <c r="VGU98" s="8"/>
      <c r="VGV98" s="8"/>
      <c r="VGW98" s="8"/>
      <c r="VGX98" s="8"/>
      <c r="VGY98" s="8"/>
      <c r="VGZ98" s="8"/>
      <c r="VHA98" s="8"/>
      <c r="VHB98" s="8"/>
      <c r="VHC98" s="8"/>
      <c r="VHD98" s="8"/>
      <c r="VHE98" s="8"/>
      <c r="VHF98" s="8"/>
      <c r="VHG98" s="8"/>
      <c r="VHH98" s="8"/>
      <c r="VHI98" s="8"/>
      <c r="VHJ98" s="8"/>
      <c r="VHK98" s="8"/>
      <c r="VHL98" s="8"/>
      <c r="VHM98" s="8"/>
      <c r="VHN98" s="8"/>
      <c r="VHO98" s="8"/>
      <c r="VHP98" s="8"/>
      <c r="VHQ98" s="8"/>
      <c r="VHR98" s="8"/>
      <c r="VHS98" s="8"/>
      <c r="VHT98" s="8"/>
      <c r="VHU98" s="8"/>
      <c r="VHV98" s="8"/>
      <c r="VHW98" s="8"/>
      <c r="VHX98" s="8"/>
      <c r="VHY98" s="8"/>
      <c r="VHZ98" s="8"/>
      <c r="VIA98" s="8"/>
      <c r="VIB98" s="8"/>
      <c r="VIC98" s="8"/>
      <c r="VID98" s="8"/>
      <c r="VIE98" s="8"/>
      <c r="VIF98" s="8"/>
      <c r="VIG98" s="8"/>
      <c r="VIH98" s="8"/>
      <c r="VII98" s="8"/>
      <c r="VIJ98" s="8"/>
      <c r="VIK98" s="8"/>
      <c r="VIL98" s="8"/>
      <c r="VIM98" s="8"/>
      <c r="VIN98" s="8"/>
      <c r="VIO98" s="8"/>
      <c r="VIP98" s="8"/>
      <c r="VIQ98" s="8"/>
      <c r="VIR98" s="8"/>
      <c r="VIS98" s="8"/>
      <c r="VIT98" s="8"/>
      <c r="VIU98" s="8"/>
      <c r="VIV98" s="8"/>
      <c r="VIW98" s="8"/>
      <c r="VIX98" s="8"/>
      <c r="VIY98" s="8"/>
      <c r="VIZ98" s="8"/>
      <c r="VJA98" s="8"/>
      <c r="VJB98" s="8"/>
      <c r="VJC98" s="8"/>
      <c r="VJD98" s="8"/>
      <c r="VJE98" s="8"/>
      <c r="VJF98" s="8"/>
      <c r="VJG98" s="8"/>
      <c r="VJH98" s="8"/>
      <c r="VJI98" s="8"/>
      <c r="VJJ98" s="8"/>
      <c r="VJK98" s="8"/>
      <c r="VJL98" s="8"/>
      <c r="VJM98" s="8"/>
      <c r="VJN98" s="8"/>
      <c r="VJO98" s="8"/>
      <c r="VJP98" s="8"/>
      <c r="VJQ98" s="8"/>
      <c r="VJR98" s="8"/>
      <c r="VJS98" s="8"/>
      <c r="VJT98" s="8"/>
      <c r="VJU98" s="8"/>
      <c r="VJV98" s="8"/>
      <c r="VJW98" s="8"/>
      <c r="VJX98" s="8"/>
      <c r="VJY98" s="8"/>
      <c r="VJZ98" s="8"/>
      <c r="VKA98" s="8"/>
      <c r="VKB98" s="8"/>
      <c r="VKC98" s="8"/>
      <c r="VKD98" s="8"/>
      <c r="VKE98" s="8"/>
      <c r="VKF98" s="8"/>
      <c r="VKG98" s="8"/>
      <c r="VKH98" s="8"/>
      <c r="VKI98" s="8"/>
      <c r="VKJ98" s="8"/>
      <c r="VKK98" s="8"/>
      <c r="VKL98" s="8"/>
      <c r="VKM98" s="8"/>
      <c r="VKN98" s="8"/>
      <c r="VKO98" s="8"/>
      <c r="VKP98" s="8"/>
      <c r="VKQ98" s="8"/>
      <c r="VKR98" s="8"/>
      <c r="VKS98" s="8"/>
      <c r="VKT98" s="8"/>
      <c r="VKU98" s="8"/>
      <c r="VKV98" s="8"/>
      <c r="VKW98" s="8"/>
      <c r="VKX98" s="8"/>
      <c r="VKY98" s="8"/>
      <c r="VKZ98" s="8"/>
      <c r="VLA98" s="8"/>
      <c r="VLB98" s="8"/>
      <c r="VLC98" s="8"/>
      <c r="VLD98" s="8"/>
      <c r="VLE98" s="8"/>
      <c r="VLF98" s="8"/>
      <c r="VLG98" s="8"/>
      <c r="VLH98" s="8"/>
      <c r="VLI98" s="8"/>
      <c r="VLJ98" s="8"/>
      <c r="VLK98" s="8"/>
      <c r="VLL98" s="8"/>
      <c r="VLM98" s="8"/>
      <c r="VLN98" s="8"/>
      <c r="VLO98" s="8"/>
      <c r="VLP98" s="8"/>
      <c r="VLQ98" s="8"/>
      <c r="VLR98" s="8"/>
      <c r="VLS98" s="8"/>
      <c r="VLT98" s="8"/>
      <c r="VLU98" s="8"/>
      <c r="VLV98" s="8"/>
      <c r="VLW98" s="8"/>
      <c r="VLX98" s="8"/>
      <c r="VLY98" s="8"/>
      <c r="VLZ98" s="8"/>
      <c r="VMA98" s="8"/>
      <c r="VMB98" s="8"/>
      <c r="VMC98" s="8"/>
      <c r="VMD98" s="8"/>
      <c r="VME98" s="8"/>
      <c r="VMF98" s="8"/>
      <c r="VMG98" s="8"/>
      <c r="VMH98" s="8"/>
      <c r="VMI98" s="8"/>
      <c r="VMJ98" s="8"/>
      <c r="VMK98" s="8"/>
      <c r="VML98" s="8"/>
      <c r="VMM98" s="8"/>
      <c r="VMN98" s="8"/>
      <c r="VMO98" s="8"/>
      <c r="VMP98" s="8"/>
      <c r="VMQ98" s="8"/>
      <c r="VMR98" s="8"/>
      <c r="VMS98" s="8"/>
      <c r="VMT98" s="8"/>
      <c r="VMU98" s="8"/>
      <c r="VMV98" s="8"/>
      <c r="VMW98" s="8"/>
      <c r="VMX98" s="8"/>
      <c r="VMY98" s="8"/>
      <c r="VMZ98" s="8"/>
      <c r="VNA98" s="8"/>
      <c r="VNB98" s="8"/>
      <c r="VNC98" s="8"/>
      <c r="VND98" s="8"/>
      <c r="VNE98" s="8"/>
      <c r="VNF98" s="8"/>
      <c r="VNG98" s="8"/>
      <c r="VNH98" s="8"/>
      <c r="VNI98" s="8"/>
      <c r="VNJ98" s="8"/>
      <c r="VNK98" s="8"/>
      <c r="VNL98" s="8"/>
      <c r="VNM98" s="8"/>
      <c r="VNN98" s="8"/>
      <c r="VNO98" s="8"/>
      <c r="VNP98" s="8"/>
      <c r="VNQ98" s="8"/>
      <c r="VNR98" s="8"/>
      <c r="VNS98" s="8"/>
      <c r="VNT98" s="8"/>
      <c r="VNU98" s="8"/>
      <c r="VNV98" s="8"/>
      <c r="VNW98" s="8"/>
      <c r="VNX98" s="8"/>
      <c r="VNY98" s="8"/>
      <c r="VNZ98" s="8"/>
      <c r="VOA98" s="8"/>
      <c r="VOB98" s="8"/>
      <c r="VOC98" s="8"/>
      <c r="VOD98" s="8"/>
      <c r="VOE98" s="8"/>
      <c r="VOF98" s="8"/>
      <c r="VOG98" s="8"/>
      <c r="VOH98" s="8"/>
      <c r="VOI98" s="8"/>
      <c r="VOJ98" s="8"/>
      <c r="VOK98" s="8"/>
      <c r="VOL98" s="8"/>
      <c r="VOM98" s="8"/>
      <c r="VON98" s="8"/>
      <c r="VOO98" s="8"/>
      <c r="VOP98" s="8"/>
      <c r="VOQ98" s="8"/>
      <c r="VOR98" s="8"/>
      <c r="VOS98" s="8"/>
      <c r="VOT98" s="8"/>
      <c r="VOU98" s="8"/>
      <c r="VOV98" s="8"/>
      <c r="VOW98" s="8"/>
      <c r="VOX98" s="8"/>
      <c r="VOY98" s="8"/>
      <c r="VOZ98" s="8"/>
      <c r="VPA98" s="8"/>
      <c r="VPB98" s="8"/>
      <c r="VPC98" s="8"/>
      <c r="VPD98" s="8"/>
      <c r="VPE98" s="8"/>
      <c r="VPF98" s="8"/>
      <c r="VPG98" s="8"/>
      <c r="VPH98" s="8"/>
      <c r="VPI98" s="8"/>
      <c r="VPJ98" s="8"/>
      <c r="VPK98" s="8"/>
      <c r="VPL98" s="8"/>
      <c r="VPM98" s="8"/>
      <c r="VPN98" s="8"/>
      <c r="VPO98" s="8"/>
      <c r="VPP98" s="8"/>
      <c r="VPQ98" s="8"/>
      <c r="VPR98" s="8"/>
      <c r="VPS98" s="8"/>
      <c r="VPT98" s="8"/>
      <c r="VPU98" s="8"/>
      <c r="VPV98" s="8"/>
      <c r="VPW98" s="8"/>
      <c r="VPX98" s="8"/>
      <c r="VPY98" s="8"/>
      <c r="VPZ98" s="8"/>
      <c r="VQA98" s="8"/>
      <c r="VQB98" s="8"/>
      <c r="VQC98" s="8"/>
      <c r="VQD98" s="8"/>
      <c r="VQE98" s="8"/>
      <c r="VQF98" s="8"/>
      <c r="VQG98" s="8"/>
      <c r="VQH98" s="8"/>
      <c r="VQI98" s="8"/>
      <c r="VQJ98" s="8"/>
      <c r="VQK98" s="8"/>
      <c r="VQL98" s="8"/>
      <c r="VQM98" s="8"/>
      <c r="VQN98" s="8"/>
      <c r="VQO98" s="8"/>
      <c r="VQP98" s="8"/>
      <c r="VQQ98" s="8"/>
      <c r="VQR98" s="8"/>
      <c r="VQS98" s="8"/>
      <c r="VQT98" s="8"/>
      <c r="VQU98" s="8"/>
      <c r="VQV98" s="8"/>
      <c r="VQW98" s="8"/>
      <c r="VQX98" s="8"/>
      <c r="VQY98" s="8"/>
      <c r="VQZ98" s="8"/>
      <c r="VRA98" s="8"/>
      <c r="VRB98" s="8"/>
      <c r="VRC98" s="8"/>
      <c r="VRD98" s="8"/>
      <c r="VRE98" s="8"/>
      <c r="VRF98" s="8"/>
      <c r="VRG98" s="8"/>
      <c r="VRH98" s="8"/>
      <c r="VRI98" s="8"/>
      <c r="VRJ98" s="8"/>
      <c r="VRK98" s="8"/>
      <c r="VRL98" s="8"/>
      <c r="VRM98" s="8"/>
      <c r="VRN98" s="8"/>
      <c r="VRO98" s="8"/>
      <c r="VRP98" s="8"/>
      <c r="VRQ98" s="8"/>
      <c r="VRR98" s="8"/>
      <c r="VRS98" s="8"/>
      <c r="VRT98" s="8"/>
      <c r="VRU98" s="8"/>
      <c r="VRV98" s="8"/>
      <c r="VRW98" s="8"/>
      <c r="VRX98" s="8"/>
      <c r="VRY98" s="8"/>
      <c r="VRZ98" s="8"/>
      <c r="VSA98" s="8"/>
      <c r="VSB98" s="8"/>
      <c r="VSC98" s="8"/>
      <c r="VSD98" s="8"/>
      <c r="VSE98" s="8"/>
      <c r="VSF98" s="8"/>
      <c r="VSG98" s="8"/>
      <c r="VSH98" s="8"/>
      <c r="VSI98" s="8"/>
      <c r="VSJ98" s="8"/>
      <c r="VSK98" s="8"/>
      <c r="VSL98" s="8"/>
      <c r="VSM98" s="8"/>
      <c r="VSN98" s="8"/>
      <c r="VSO98" s="8"/>
      <c r="VSP98" s="8"/>
      <c r="VSQ98" s="8"/>
      <c r="VSR98" s="8"/>
      <c r="VSS98" s="8"/>
      <c r="VST98" s="8"/>
      <c r="VSU98" s="8"/>
      <c r="VSV98" s="8"/>
      <c r="VSW98" s="8"/>
      <c r="VSX98" s="8"/>
      <c r="VSY98" s="8"/>
      <c r="VSZ98" s="8"/>
      <c r="VTA98" s="8"/>
      <c r="VTB98" s="8"/>
      <c r="VTC98" s="8"/>
      <c r="VTD98" s="8"/>
      <c r="VTE98" s="8"/>
      <c r="VTF98" s="8"/>
      <c r="VTG98" s="8"/>
      <c r="VTH98" s="8"/>
      <c r="VTI98" s="8"/>
      <c r="VTJ98" s="8"/>
      <c r="VTK98" s="8"/>
      <c r="VTL98" s="8"/>
      <c r="VTM98" s="8"/>
      <c r="VTN98" s="8"/>
      <c r="VTO98" s="8"/>
      <c r="VTP98" s="8"/>
      <c r="VTQ98" s="8"/>
      <c r="VTR98" s="8"/>
      <c r="VTS98" s="8"/>
      <c r="VTT98" s="8"/>
      <c r="VTU98" s="8"/>
      <c r="VTV98" s="8"/>
      <c r="VTW98" s="8"/>
      <c r="VTX98" s="8"/>
      <c r="VTY98" s="8"/>
      <c r="VTZ98" s="8"/>
      <c r="VUA98" s="8"/>
      <c r="VUB98" s="8"/>
      <c r="VUC98" s="8"/>
      <c r="VUD98" s="8"/>
      <c r="VUE98" s="8"/>
      <c r="VUF98" s="8"/>
      <c r="VUG98" s="8"/>
      <c r="VUH98" s="8"/>
      <c r="VUI98" s="8"/>
      <c r="VUJ98" s="8"/>
      <c r="VUK98" s="8"/>
      <c r="VUL98" s="8"/>
      <c r="VUM98" s="8"/>
      <c r="VUN98" s="8"/>
      <c r="VUO98" s="8"/>
      <c r="VUP98" s="8"/>
      <c r="VUQ98" s="8"/>
      <c r="VUR98" s="8"/>
      <c r="VUS98" s="8"/>
      <c r="VUT98" s="8"/>
      <c r="VUU98" s="8"/>
      <c r="VUV98" s="8"/>
      <c r="VUW98" s="8"/>
      <c r="VUX98" s="8"/>
      <c r="VUY98" s="8"/>
      <c r="VUZ98" s="8"/>
      <c r="VVA98" s="8"/>
      <c r="VVB98" s="8"/>
      <c r="VVC98" s="8"/>
      <c r="VVD98" s="8"/>
      <c r="VVE98" s="8"/>
      <c r="VVF98" s="8"/>
      <c r="VVG98" s="8"/>
      <c r="VVH98" s="8"/>
      <c r="VVI98" s="8"/>
      <c r="VVJ98" s="8"/>
      <c r="VVK98" s="8"/>
      <c r="VVL98" s="8"/>
      <c r="VVM98" s="8"/>
      <c r="VVN98" s="8"/>
      <c r="VVO98" s="8"/>
      <c r="VVP98" s="8"/>
      <c r="VVQ98" s="8"/>
      <c r="VVR98" s="8"/>
      <c r="VVS98" s="8"/>
      <c r="VVT98" s="8"/>
      <c r="VVU98" s="8"/>
      <c r="VVV98" s="8"/>
      <c r="VVW98" s="8"/>
      <c r="VVX98" s="8"/>
      <c r="VVY98" s="8"/>
      <c r="VVZ98" s="8"/>
      <c r="VWA98" s="8"/>
      <c r="VWB98" s="8"/>
      <c r="VWC98" s="8"/>
      <c r="VWD98" s="8"/>
      <c r="VWE98" s="8"/>
      <c r="VWF98" s="8"/>
      <c r="VWG98" s="8"/>
      <c r="VWH98" s="8"/>
      <c r="VWI98" s="8"/>
      <c r="VWJ98" s="8"/>
      <c r="VWK98" s="8"/>
      <c r="VWL98" s="8"/>
      <c r="VWM98" s="8"/>
      <c r="VWN98" s="8"/>
      <c r="VWO98" s="8"/>
      <c r="VWP98" s="8"/>
      <c r="VWQ98" s="8"/>
      <c r="VWR98" s="8"/>
      <c r="VWS98" s="8"/>
      <c r="VWT98" s="8"/>
      <c r="VWU98" s="8"/>
      <c r="VWV98" s="8"/>
      <c r="VWW98" s="8"/>
      <c r="VWX98" s="8"/>
      <c r="VWY98" s="8"/>
      <c r="VWZ98" s="8"/>
      <c r="VXA98" s="8"/>
      <c r="VXB98" s="8"/>
      <c r="VXC98" s="8"/>
      <c r="VXD98" s="8"/>
      <c r="VXE98" s="8"/>
      <c r="VXF98" s="8"/>
      <c r="VXG98" s="8"/>
      <c r="VXH98" s="8"/>
      <c r="VXI98" s="8"/>
      <c r="VXJ98" s="8"/>
      <c r="VXK98" s="8"/>
      <c r="VXL98" s="8"/>
      <c r="VXM98" s="8"/>
      <c r="VXN98" s="8"/>
      <c r="VXO98" s="8"/>
      <c r="VXP98" s="8"/>
      <c r="VXQ98" s="8"/>
      <c r="VXR98" s="8"/>
      <c r="VXS98" s="8"/>
      <c r="VXT98" s="8"/>
      <c r="VXU98" s="8"/>
      <c r="VXV98" s="8"/>
      <c r="VXW98" s="8"/>
      <c r="VXX98" s="8"/>
      <c r="VXY98" s="8"/>
      <c r="VXZ98" s="8"/>
      <c r="VYA98" s="8"/>
      <c r="VYB98" s="8"/>
      <c r="VYC98" s="8"/>
      <c r="VYD98" s="8"/>
      <c r="VYE98" s="8"/>
      <c r="VYF98" s="8"/>
      <c r="VYG98" s="8"/>
      <c r="VYH98" s="8"/>
      <c r="VYI98" s="8"/>
      <c r="VYJ98" s="8"/>
      <c r="VYK98" s="8"/>
      <c r="VYL98" s="8"/>
      <c r="VYM98" s="8"/>
      <c r="VYN98" s="8"/>
      <c r="VYO98" s="8"/>
      <c r="VYP98" s="8"/>
      <c r="VYQ98" s="8"/>
      <c r="VYR98" s="8"/>
      <c r="VYS98" s="8"/>
      <c r="VYT98" s="8"/>
      <c r="VYU98" s="8"/>
      <c r="VYV98" s="8"/>
      <c r="VYW98" s="8"/>
      <c r="VYX98" s="8"/>
      <c r="VYY98" s="8"/>
      <c r="VYZ98" s="8"/>
      <c r="VZA98" s="8"/>
      <c r="VZB98" s="8"/>
      <c r="VZC98" s="8"/>
      <c r="VZD98" s="8"/>
      <c r="VZE98" s="8"/>
      <c r="VZF98" s="8"/>
      <c r="VZG98" s="8"/>
      <c r="VZH98" s="8"/>
      <c r="VZI98" s="8"/>
      <c r="VZJ98" s="8"/>
      <c r="VZK98" s="8"/>
      <c r="VZL98" s="8"/>
      <c r="VZM98" s="8"/>
      <c r="VZN98" s="8"/>
      <c r="VZO98" s="8"/>
      <c r="VZP98" s="8"/>
      <c r="VZQ98" s="8"/>
      <c r="VZR98" s="8"/>
      <c r="VZS98" s="8"/>
      <c r="VZT98" s="8"/>
      <c r="VZU98" s="8"/>
      <c r="VZV98" s="8"/>
      <c r="VZW98" s="8"/>
      <c r="VZX98" s="8"/>
      <c r="VZY98" s="8"/>
      <c r="VZZ98" s="8"/>
      <c r="WAA98" s="8"/>
      <c r="WAB98" s="8"/>
      <c r="WAC98" s="8"/>
      <c r="WAD98" s="8"/>
      <c r="WAE98" s="8"/>
      <c r="WAF98" s="8"/>
      <c r="WAG98" s="8"/>
      <c r="WAH98" s="8"/>
      <c r="WAI98" s="8"/>
      <c r="WAJ98" s="8"/>
      <c r="WAK98" s="8"/>
      <c r="WAL98" s="8"/>
      <c r="WAM98" s="8"/>
      <c r="WAN98" s="8"/>
      <c r="WAO98" s="8"/>
      <c r="WAP98" s="8"/>
      <c r="WAQ98" s="8"/>
      <c r="WAR98" s="8"/>
      <c r="WAS98" s="8"/>
      <c r="WAT98" s="8"/>
      <c r="WAU98" s="8"/>
      <c r="WAV98" s="8"/>
      <c r="WAW98" s="8"/>
      <c r="WAX98" s="8"/>
      <c r="WAY98" s="8"/>
      <c r="WAZ98" s="8"/>
      <c r="WBA98" s="8"/>
      <c r="WBB98" s="8"/>
      <c r="WBC98" s="8"/>
      <c r="WBD98" s="8"/>
      <c r="WBE98" s="8"/>
      <c r="WBF98" s="8"/>
      <c r="WBG98" s="8"/>
      <c r="WBH98" s="8"/>
      <c r="WBI98" s="8"/>
      <c r="WBJ98" s="8"/>
      <c r="WBK98" s="8"/>
      <c r="WBL98" s="8"/>
      <c r="WBM98" s="8"/>
      <c r="WBN98" s="8"/>
      <c r="WBO98" s="8"/>
      <c r="WBP98" s="8"/>
      <c r="WBQ98" s="8"/>
      <c r="WBR98" s="8"/>
      <c r="WBS98" s="8"/>
      <c r="WBT98" s="8"/>
      <c r="WBU98" s="8"/>
      <c r="WBV98" s="8"/>
      <c r="WBW98" s="8"/>
      <c r="WBX98" s="8"/>
      <c r="WBY98" s="8"/>
      <c r="WBZ98" s="8"/>
      <c r="WCA98" s="8"/>
      <c r="WCB98" s="8"/>
      <c r="WCC98" s="8"/>
      <c r="WCD98" s="8"/>
      <c r="WCE98" s="8"/>
      <c r="WCF98" s="8"/>
      <c r="WCG98" s="8"/>
      <c r="WCH98" s="8"/>
      <c r="WCI98" s="8"/>
      <c r="WCJ98" s="8"/>
      <c r="WCK98" s="8"/>
      <c r="WCL98" s="8"/>
      <c r="WCM98" s="8"/>
      <c r="WCN98" s="8"/>
      <c r="WCO98" s="8"/>
      <c r="WCP98" s="8"/>
      <c r="WCQ98" s="8"/>
      <c r="WCR98" s="8"/>
      <c r="WCS98" s="8"/>
      <c r="WCT98" s="8"/>
      <c r="WCU98" s="8"/>
      <c r="WCV98" s="8"/>
      <c r="WCW98" s="8"/>
      <c r="WCX98" s="8"/>
      <c r="WCY98" s="8"/>
      <c r="WCZ98" s="8"/>
      <c r="WDA98" s="8"/>
      <c r="WDB98" s="8"/>
      <c r="WDC98" s="8"/>
      <c r="WDD98" s="8"/>
      <c r="WDE98" s="8"/>
      <c r="WDF98" s="8"/>
      <c r="WDG98" s="8"/>
      <c r="WDH98" s="8"/>
      <c r="WDI98" s="8"/>
      <c r="WDJ98" s="8"/>
      <c r="WDK98" s="8"/>
      <c r="WDL98" s="8"/>
      <c r="WDM98" s="8"/>
      <c r="WDN98" s="8"/>
      <c r="WDO98" s="8"/>
      <c r="WDP98" s="8"/>
      <c r="WDQ98" s="8"/>
      <c r="WDR98" s="8"/>
      <c r="WDS98" s="8"/>
      <c r="WDT98" s="8"/>
      <c r="WDU98" s="8"/>
      <c r="WDV98" s="8"/>
      <c r="WDW98" s="8"/>
      <c r="WDX98" s="8"/>
      <c r="WDY98" s="8"/>
      <c r="WDZ98" s="8"/>
      <c r="WEA98" s="8"/>
      <c r="WEB98" s="8"/>
      <c r="WEC98" s="8"/>
      <c r="WED98" s="8"/>
      <c r="WEE98" s="8"/>
      <c r="WEF98" s="8"/>
      <c r="WEG98" s="8"/>
      <c r="WEH98" s="8"/>
      <c r="WEI98" s="8"/>
      <c r="WEJ98" s="8"/>
      <c r="WEK98" s="8"/>
      <c r="WEL98" s="8"/>
      <c r="WEM98" s="8"/>
      <c r="WEN98" s="8"/>
      <c r="WEO98" s="8"/>
      <c r="WEP98" s="8"/>
      <c r="WEQ98" s="8"/>
      <c r="WER98" s="8"/>
      <c r="WES98" s="8"/>
      <c r="WET98" s="8"/>
      <c r="WEU98" s="8"/>
      <c r="WEV98" s="8"/>
      <c r="WEW98" s="8"/>
      <c r="WEX98" s="8"/>
      <c r="WEY98" s="8"/>
      <c r="WEZ98" s="8"/>
      <c r="WFA98" s="8"/>
      <c r="WFB98" s="8"/>
      <c r="WFC98" s="8"/>
      <c r="WFD98" s="8"/>
      <c r="WFE98" s="8"/>
      <c r="WFF98" s="8"/>
      <c r="WFG98" s="8"/>
      <c r="WFH98" s="8"/>
      <c r="WFI98" s="8"/>
      <c r="WFJ98" s="8"/>
      <c r="WFK98" s="8"/>
      <c r="WFL98" s="8"/>
      <c r="WFM98" s="8"/>
      <c r="WFN98" s="8"/>
      <c r="WFO98" s="8"/>
      <c r="WFP98" s="8"/>
      <c r="WFQ98" s="8"/>
      <c r="WFR98" s="8"/>
      <c r="WFS98" s="8"/>
      <c r="WFT98" s="8"/>
      <c r="WFU98" s="8"/>
      <c r="WFV98" s="8"/>
      <c r="WFW98" s="8"/>
      <c r="WFX98" s="8"/>
      <c r="WFY98" s="8"/>
      <c r="WFZ98" s="8"/>
      <c r="WGA98" s="8"/>
      <c r="WGB98" s="8"/>
      <c r="WGC98" s="8"/>
      <c r="WGD98" s="8"/>
      <c r="WGE98" s="8"/>
      <c r="WGF98" s="8"/>
      <c r="WGG98" s="8"/>
      <c r="WGH98" s="8"/>
      <c r="WGI98" s="8"/>
      <c r="WGJ98" s="8"/>
      <c r="WGK98" s="8"/>
      <c r="WGL98" s="8"/>
      <c r="WGM98" s="8"/>
      <c r="WGN98" s="8"/>
      <c r="WGO98" s="8"/>
      <c r="WGP98" s="8"/>
      <c r="WGQ98" s="8"/>
      <c r="WGR98" s="8"/>
      <c r="WGS98" s="8"/>
      <c r="WGT98" s="8"/>
      <c r="WGU98" s="8"/>
      <c r="WGV98" s="8"/>
      <c r="WGW98" s="8"/>
      <c r="WGX98" s="8"/>
      <c r="WGY98" s="8"/>
      <c r="WGZ98" s="8"/>
      <c r="WHA98" s="8"/>
      <c r="WHB98" s="8"/>
      <c r="WHC98" s="8"/>
      <c r="WHD98" s="8"/>
      <c r="WHE98" s="8"/>
      <c r="WHF98" s="8"/>
      <c r="WHG98" s="8"/>
      <c r="WHH98" s="8"/>
      <c r="WHI98" s="8"/>
      <c r="WHJ98" s="8"/>
      <c r="WHK98" s="8"/>
      <c r="WHL98" s="8"/>
      <c r="WHM98" s="8"/>
      <c r="WHN98" s="8"/>
      <c r="WHO98" s="8"/>
      <c r="WHP98" s="8"/>
      <c r="WHQ98" s="8"/>
      <c r="WHR98" s="8"/>
      <c r="WHS98" s="8"/>
      <c r="WHT98" s="8"/>
      <c r="WHU98" s="8"/>
      <c r="WHV98" s="8"/>
      <c r="WHW98" s="8"/>
      <c r="WHX98" s="8"/>
      <c r="WHY98" s="8"/>
      <c r="WHZ98" s="8"/>
      <c r="WIA98" s="8"/>
      <c r="WIB98" s="8"/>
      <c r="WIC98" s="8"/>
      <c r="WID98" s="8"/>
      <c r="WIE98" s="8"/>
      <c r="WIF98" s="8"/>
      <c r="WIG98" s="8"/>
      <c r="WIH98" s="8"/>
      <c r="WII98" s="8"/>
      <c r="WIJ98" s="8"/>
      <c r="WIK98" s="8"/>
      <c r="WIL98" s="8"/>
      <c r="WIM98" s="8"/>
      <c r="WIN98" s="8"/>
      <c r="WIO98" s="8"/>
      <c r="WIP98" s="8"/>
      <c r="WIQ98" s="8"/>
      <c r="WIR98" s="8"/>
      <c r="WIS98" s="8"/>
      <c r="WIT98" s="8"/>
      <c r="WIU98" s="8"/>
      <c r="WIV98" s="8"/>
      <c r="WIW98" s="8"/>
      <c r="WIX98" s="8"/>
      <c r="WIY98" s="8"/>
      <c r="WIZ98" s="8"/>
      <c r="WJA98" s="8"/>
      <c r="WJB98" s="8"/>
      <c r="WJC98" s="8"/>
      <c r="WJD98" s="8"/>
      <c r="WJE98" s="8"/>
      <c r="WJF98" s="8"/>
      <c r="WJG98" s="8"/>
      <c r="WJH98" s="8"/>
      <c r="WJI98" s="8"/>
      <c r="WJJ98" s="8"/>
      <c r="WJK98" s="8"/>
      <c r="WJL98" s="8"/>
      <c r="WJM98" s="8"/>
      <c r="WJN98" s="8"/>
      <c r="WJO98" s="8"/>
      <c r="WJP98" s="8"/>
      <c r="WJQ98" s="8"/>
      <c r="WJR98" s="8"/>
      <c r="WJS98" s="8"/>
      <c r="WJT98" s="8"/>
      <c r="WJU98" s="8"/>
      <c r="WJV98" s="8"/>
      <c r="WJW98" s="8"/>
      <c r="WJX98" s="8"/>
      <c r="WJY98" s="8"/>
      <c r="WJZ98" s="8"/>
      <c r="WKA98" s="8"/>
      <c r="WKB98" s="8"/>
      <c r="WKC98" s="8"/>
      <c r="WKD98" s="8"/>
      <c r="WKE98" s="8"/>
      <c r="WKF98" s="8"/>
      <c r="WKG98" s="8"/>
      <c r="WKH98" s="8"/>
      <c r="WKI98" s="8"/>
      <c r="WKJ98" s="8"/>
      <c r="WKK98" s="8"/>
      <c r="WKL98" s="8"/>
      <c r="WKM98" s="8"/>
      <c r="WKN98" s="8"/>
      <c r="WKO98" s="8"/>
      <c r="WKP98" s="8"/>
      <c r="WKQ98" s="8"/>
      <c r="WKR98" s="8"/>
      <c r="WKS98" s="8"/>
      <c r="WKT98" s="8"/>
      <c r="WKU98" s="8"/>
      <c r="WKV98" s="8"/>
      <c r="WKW98" s="8"/>
      <c r="WKX98" s="8"/>
      <c r="WKY98" s="8"/>
      <c r="WKZ98" s="8"/>
      <c r="WLA98" s="8"/>
      <c r="WLB98" s="8"/>
      <c r="WLC98" s="8"/>
      <c r="WLD98" s="8"/>
      <c r="WLE98" s="8"/>
      <c r="WLF98" s="8"/>
      <c r="WLG98" s="8"/>
      <c r="WLH98" s="8"/>
      <c r="WLI98" s="8"/>
      <c r="WLJ98" s="8"/>
      <c r="WLK98" s="8"/>
      <c r="WLL98" s="8"/>
      <c r="WLM98" s="8"/>
      <c r="WLN98" s="8"/>
      <c r="WLO98" s="8"/>
      <c r="WLP98" s="8"/>
      <c r="WLQ98" s="8"/>
      <c r="WLR98" s="8"/>
      <c r="WLS98" s="8"/>
      <c r="WLT98" s="8"/>
      <c r="WLU98" s="8"/>
      <c r="WLV98" s="8"/>
      <c r="WLW98" s="8"/>
      <c r="WLX98" s="8"/>
      <c r="WLY98" s="8"/>
      <c r="WLZ98" s="8"/>
      <c r="WMA98" s="8"/>
      <c r="WMB98" s="8"/>
      <c r="WMC98" s="8"/>
      <c r="WMD98" s="8"/>
      <c r="WME98" s="8"/>
      <c r="WMF98" s="8"/>
      <c r="WMG98" s="8"/>
      <c r="WMH98" s="8"/>
      <c r="WMI98" s="8"/>
      <c r="WMJ98" s="8"/>
      <c r="WMK98" s="8"/>
      <c r="WML98" s="8"/>
      <c r="WMM98" s="8"/>
      <c r="WMN98" s="8"/>
      <c r="WMO98" s="8"/>
      <c r="WMP98" s="8"/>
      <c r="WMQ98" s="8"/>
      <c r="WMR98" s="8"/>
      <c r="WMS98" s="8"/>
      <c r="WMT98" s="8"/>
      <c r="WMU98" s="8"/>
      <c r="WMV98" s="8"/>
      <c r="WMW98" s="8"/>
      <c r="WMX98" s="8"/>
      <c r="WMY98" s="8"/>
      <c r="WMZ98" s="8"/>
      <c r="WNA98" s="8"/>
      <c r="WNB98" s="8"/>
      <c r="WNC98" s="8"/>
      <c r="WND98" s="8"/>
      <c r="WNE98" s="8"/>
      <c r="WNF98" s="8"/>
      <c r="WNG98" s="8"/>
      <c r="WNH98" s="8"/>
      <c r="WNI98" s="8"/>
      <c r="WNJ98" s="8"/>
      <c r="WNK98" s="8"/>
      <c r="WNL98" s="8"/>
      <c r="WNM98" s="8"/>
      <c r="WNN98" s="8"/>
      <c r="WNO98" s="8"/>
      <c r="WNP98" s="8"/>
      <c r="WNQ98" s="8"/>
      <c r="WNR98" s="8"/>
      <c r="WNS98" s="8"/>
      <c r="WNT98" s="8"/>
      <c r="WNU98" s="8"/>
      <c r="WNV98" s="8"/>
      <c r="WNW98" s="8"/>
      <c r="WNX98" s="8"/>
      <c r="WNY98" s="8"/>
      <c r="WNZ98" s="8"/>
      <c r="WOA98" s="8"/>
      <c r="WOB98" s="8"/>
      <c r="WOC98" s="8"/>
      <c r="WOD98" s="8"/>
      <c r="WOE98" s="8"/>
      <c r="WOF98" s="8"/>
      <c r="WOG98" s="8"/>
      <c r="WOH98" s="8"/>
      <c r="WOI98" s="8"/>
      <c r="WOJ98" s="8"/>
      <c r="WOK98" s="8"/>
      <c r="WOL98" s="8"/>
      <c r="WOM98" s="8"/>
      <c r="WON98" s="8"/>
      <c r="WOO98" s="8"/>
      <c r="WOP98" s="8"/>
      <c r="WOQ98" s="8"/>
      <c r="WOR98" s="8"/>
      <c r="WOS98" s="8"/>
      <c r="WOT98" s="8"/>
      <c r="WOU98" s="8"/>
      <c r="WOV98" s="8"/>
      <c r="WOW98" s="8"/>
      <c r="WOX98" s="8"/>
      <c r="WOY98" s="8"/>
      <c r="WOZ98" s="8"/>
      <c r="WPA98" s="8"/>
      <c r="WPB98" s="8"/>
      <c r="WPC98" s="8"/>
      <c r="WPD98" s="8"/>
      <c r="WPE98" s="8"/>
      <c r="WPF98" s="8"/>
      <c r="WPG98" s="8"/>
      <c r="WPH98" s="8"/>
      <c r="WPI98" s="8"/>
      <c r="WPJ98" s="8"/>
      <c r="WPK98" s="8"/>
      <c r="WPL98" s="8"/>
      <c r="WPM98" s="8"/>
      <c r="WPN98" s="8"/>
      <c r="WPO98" s="8"/>
      <c r="WPP98" s="8"/>
      <c r="WPQ98" s="8"/>
      <c r="WPR98" s="8"/>
      <c r="WPS98" s="8"/>
      <c r="WPT98" s="8"/>
      <c r="WPU98" s="8"/>
      <c r="WPV98" s="8"/>
      <c r="WPW98" s="8"/>
      <c r="WPX98" s="8"/>
      <c r="WPY98" s="8"/>
      <c r="WPZ98" s="8"/>
      <c r="WQA98" s="8"/>
      <c r="WQB98" s="8"/>
      <c r="WQC98" s="8"/>
      <c r="WQD98" s="8"/>
      <c r="WQE98" s="8"/>
      <c r="WQF98" s="8"/>
      <c r="WQG98" s="8"/>
      <c r="WQH98" s="8"/>
      <c r="WQI98" s="8"/>
      <c r="WQJ98" s="8"/>
      <c r="WQK98" s="8"/>
      <c r="WQL98" s="8"/>
      <c r="WQM98" s="8"/>
      <c r="WQN98" s="8"/>
      <c r="WQO98" s="8"/>
      <c r="WQP98" s="8"/>
      <c r="WQQ98" s="8"/>
      <c r="WQR98" s="8"/>
      <c r="WQS98" s="8"/>
      <c r="WQT98" s="8"/>
      <c r="WQU98" s="8"/>
      <c r="WQV98" s="8"/>
      <c r="WQW98" s="8"/>
      <c r="WQX98" s="8"/>
      <c r="WQY98" s="8"/>
      <c r="WQZ98" s="8"/>
      <c r="WRA98" s="8"/>
      <c r="WRB98" s="8"/>
      <c r="WRC98" s="8"/>
      <c r="WRD98" s="8"/>
      <c r="WRE98" s="8"/>
      <c r="WRF98" s="8"/>
      <c r="WRG98" s="8"/>
      <c r="WRH98" s="8"/>
      <c r="WRI98" s="8"/>
      <c r="WRJ98" s="8"/>
      <c r="WRK98" s="8"/>
      <c r="WRL98" s="8"/>
      <c r="WRM98" s="8"/>
      <c r="WRN98" s="8"/>
      <c r="WRO98" s="8"/>
      <c r="WRP98" s="8"/>
      <c r="WRQ98" s="8"/>
      <c r="WRR98" s="8"/>
      <c r="WRS98" s="8"/>
      <c r="WRT98" s="8"/>
      <c r="WRU98" s="8"/>
      <c r="WRV98" s="8"/>
      <c r="WRW98" s="8"/>
      <c r="WRX98" s="8"/>
      <c r="WRY98" s="8"/>
      <c r="WRZ98" s="8"/>
      <c r="WSA98" s="8"/>
      <c r="WSB98" s="8"/>
      <c r="WSC98" s="8"/>
      <c r="WSD98" s="8"/>
      <c r="WSE98" s="8"/>
      <c r="WSF98" s="8"/>
      <c r="WSG98" s="8"/>
      <c r="WSH98" s="8"/>
      <c r="WSI98" s="8"/>
      <c r="WSJ98" s="8"/>
      <c r="WSK98" s="8"/>
      <c r="WSL98" s="8"/>
      <c r="WSM98" s="8"/>
      <c r="WSN98" s="8"/>
      <c r="WSO98" s="8"/>
      <c r="WSP98" s="8"/>
      <c r="WSQ98" s="8"/>
      <c r="WSR98" s="8"/>
      <c r="WSS98" s="8"/>
      <c r="WST98" s="8"/>
      <c r="WSU98" s="8"/>
      <c r="WSV98" s="8"/>
      <c r="WSW98" s="8"/>
      <c r="WSX98" s="8"/>
      <c r="WSY98" s="8"/>
      <c r="WSZ98" s="8"/>
      <c r="WTA98" s="8"/>
      <c r="WTB98" s="8"/>
      <c r="WTC98" s="8"/>
      <c r="WTD98" s="8"/>
      <c r="WTE98" s="8"/>
      <c r="WTF98" s="8"/>
      <c r="WTG98" s="8"/>
      <c r="WTH98" s="8"/>
      <c r="WTI98" s="8"/>
      <c r="WTJ98" s="8"/>
      <c r="WTK98" s="8"/>
      <c r="WTL98" s="8"/>
      <c r="WTM98" s="8"/>
      <c r="WTN98" s="8"/>
      <c r="WTO98" s="8"/>
      <c r="WTP98" s="8"/>
      <c r="WTQ98" s="8"/>
      <c r="WTR98" s="8"/>
      <c r="WTS98" s="8"/>
      <c r="WTT98" s="8"/>
      <c r="WTU98" s="8"/>
      <c r="WTV98" s="8"/>
      <c r="WTW98" s="8"/>
      <c r="WTX98" s="8"/>
      <c r="WTY98" s="8"/>
      <c r="WTZ98" s="8"/>
      <c r="WUA98" s="8"/>
      <c r="WUB98" s="8"/>
      <c r="WUC98" s="8"/>
      <c r="WUD98" s="8"/>
      <c r="WUE98" s="8"/>
      <c r="WUF98" s="8"/>
      <c r="WUG98" s="8"/>
      <c r="WUH98" s="8"/>
      <c r="WUI98" s="8"/>
      <c r="WUJ98" s="8"/>
      <c r="WUK98" s="8"/>
      <c r="WUL98" s="8"/>
      <c r="WUM98" s="8"/>
      <c r="WUN98" s="8"/>
      <c r="WUO98" s="8"/>
      <c r="WUP98" s="8"/>
      <c r="WUQ98" s="8"/>
      <c r="WUR98" s="8"/>
      <c r="WUS98" s="8"/>
      <c r="WUT98" s="8"/>
      <c r="WUU98" s="8"/>
      <c r="WUV98" s="8"/>
      <c r="WUW98" s="8"/>
      <c r="WUX98" s="8"/>
      <c r="WUY98" s="8"/>
      <c r="WUZ98" s="8"/>
      <c r="WVA98" s="8"/>
      <c r="WVB98" s="8"/>
      <c r="WVC98" s="8"/>
      <c r="WVD98" s="8"/>
      <c r="WVE98" s="8"/>
      <c r="WVF98" s="8"/>
      <c r="WVG98" s="8"/>
      <c r="WVH98" s="8"/>
      <c r="WVI98" s="8"/>
      <c r="WVJ98" s="8"/>
      <c r="WVK98" s="8"/>
      <c r="WVL98" s="8"/>
      <c r="WVM98" s="8"/>
      <c r="WVN98" s="8"/>
      <c r="WVO98" s="8"/>
      <c r="WVP98" s="8"/>
      <c r="WVQ98" s="8"/>
      <c r="WVR98" s="8"/>
      <c r="WVS98" s="8"/>
      <c r="WVT98" s="8"/>
      <c r="WVU98" s="8"/>
      <c r="WVV98" s="8"/>
      <c r="WVW98" s="8"/>
      <c r="WVX98" s="8"/>
      <c r="WVY98" s="8"/>
      <c r="WVZ98" s="8"/>
      <c r="WWA98" s="8"/>
      <c r="WWB98" s="8"/>
      <c r="WWC98" s="8"/>
      <c r="WWD98" s="8"/>
      <c r="WWE98" s="8"/>
      <c r="WWF98" s="8"/>
      <c r="WWG98" s="8"/>
      <c r="WWH98" s="8"/>
      <c r="WWI98" s="8"/>
      <c r="WWJ98" s="8"/>
      <c r="WWK98" s="8"/>
      <c r="WWL98" s="8"/>
      <c r="WWM98" s="8"/>
      <c r="WWN98" s="8"/>
      <c r="WWO98" s="8"/>
      <c r="WWP98" s="8"/>
      <c r="WWQ98" s="8"/>
      <c r="WWR98" s="8"/>
      <c r="WWS98" s="8"/>
      <c r="WWT98" s="8"/>
      <c r="WWU98" s="8"/>
      <c r="WWV98" s="8"/>
      <c r="WWW98" s="8"/>
      <c r="WWX98" s="8"/>
      <c r="WWY98" s="8"/>
      <c r="WWZ98" s="8"/>
      <c r="WXA98" s="8"/>
      <c r="WXB98" s="8"/>
      <c r="WXC98" s="8"/>
      <c r="WXD98" s="8"/>
      <c r="WXE98" s="8"/>
      <c r="WXF98" s="8"/>
      <c r="WXG98" s="8"/>
      <c r="WXH98" s="8"/>
      <c r="WXI98" s="8"/>
      <c r="WXJ98" s="8"/>
      <c r="WXK98" s="8"/>
      <c r="WXL98" s="8"/>
      <c r="WXM98" s="8"/>
      <c r="WXN98" s="8"/>
      <c r="WXO98" s="8"/>
      <c r="WXP98" s="8"/>
      <c r="WXQ98" s="8"/>
      <c r="WXR98" s="8"/>
      <c r="WXS98" s="8"/>
      <c r="WXT98" s="8"/>
      <c r="WXU98" s="8"/>
      <c r="WXV98" s="8"/>
      <c r="WXW98" s="8"/>
      <c r="WXX98" s="8"/>
      <c r="WXY98" s="8"/>
      <c r="WXZ98" s="8"/>
      <c r="WYA98" s="8"/>
      <c r="WYB98" s="8"/>
      <c r="WYC98" s="8"/>
      <c r="WYD98" s="8"/>
      <c r="WYE98" s="8"/>
      <c r="WYF98" s="8"/>
      <c r="WYG98" s="8"/>
      <c r="WYH98" s="8"/>
      <c r="WYI98" s="8"/>
      <c r="WYJ98" s="8"/>
      <c r="WYK98" s="8"/>
      <c r="WYL98" s="8"/>
      <c r="WYM98" s="8"/>
      <c r="WYN98" s="8"/>
      <c r="WYO98" s="8"/>
      <c r="WYP98" s="8"/>
      <c r="WYQ98" s="8"/>
      <c r="WYR98" s="8"/>
      <c r="WYS98" s="8"/>
      <c r="WYT98" s="8"/>
      <c r="WYU98" s="8"/>
      <c r="WYV98" s="8"/>
      <c r="WYW98" s="8"/>
      <c r="WYX98" s="8"/>
      <c r="WYY98" s="8"/>
      <c r="WYZ98" s="8"/>
      <c r="WZA98" s="8"/>
      <c r="WZB98" s="8"/>
      <c r="WZC98" s="8"/>
      <c r="WZD98" s="8"/>
      <c r="WZE98" s="8"/>
      <c r="WZF98" s="8"/>
      <c r="WZG98" s="8"/>
      <c r="WZH98" s="8"/>
      <c r="WZI98" s="8"/>
      <c r="WZJ98" s="8"/>
      <c r="WZK98" s="8"/>
      <c r="WZL98" s="8"/>
      <c r="WZM98" s="8"/>
      <c r="WZN98" s="8"/>
      <c r="WZO98" s="8"/>
      <c r="WZP98" s="8"/>
      <c r="WZQ98" s="8"/>
      <c r="WZR98" s="8"/>
      <c r="WZS98" s="8"/>
      <c r="WZT98" s="8"/>
      <c r="WZU98" s="8"/>
      <c r="WZV98" s="8"/>
      <c r="WZW98" s="8"/>
      <c r="WZX98" s="8"/>
      <c r="WZY98" s="8"/>
      <c r="WZZ98" s="8"/>
      <c r="XAA98" s="8"/>
      <c r="XAB98" s="8"/>
      <c r="XAC98" s="8"/>
      <c r="XAD98" s="8"/>
      <c r="XAE98" s="8"/>
      <c r="XAF98" s="8"/>
      <c r="XAG98" s="8"/>
      <c r="XAH98" s="8"/>
      <c r="XAI98" s="8"/>
      <c r="XAJ98" s="8"/>
      <c r="XAK98" s="8"/>
      <c r="XAL98" s="8"/>
      <c r="XAM98" s="8"/>
      <c r="XAN98" s="8"/>
      <c r="XAO98" s="8"/>
      <c r="XAP98" s="8"/>
      <c r="XAQ98" s="8"/>
      <c r="XAR98" s="8"/>
      <c r="XAS98" s="8"/>
      <c r="XAT98" s="8"/>
      <c r="XAU98" s="8"/>
      <c r="XAV98" s="8"/>
      <c r="XAW98" s="8"/>
      <c r="XAX98" s="8"/>
      <c r="XAY98" s="8"/>
      <c r="XAZ98" s="8"/>
      <c r="XBA98" s="8"/>
      <c r="XBB98" s="8"/>
      <c r="XBC98" s="8"/>
      <c r="XBD98" s="8"/>
      <c r="XBE98" s="8"/>
      <c r="XBF98" s="8"/>
      <c r="XBG98" s="8"/>
      <c r="XBH98" s="8"/>
      <c r="XBI98" s="8"/>
      <c r="XBJ98" s="8"/>
      <c r="XBK98" s="8"/>
      <c r="XBL98" s="8"/>
      <c r="XBM98" s="8"/>
      <c r="XBN98" s="8"/>
      <c r="XBO98" s="8"/>
      <c r="XBP98" s="8"/>
      <c r="XBQ98" s="8"/>
      <c r="XBR98" s="8"/>
      <c r="XBS98" s="8"/>
      <c r="XBT98" s="8"/>
      <c r="XBU98" s="8"/>
      <c r="XBV98" s="8"/>
      <c r="XBW98" s="8"/>
      <c r="XBX98" s="8"/>
      <c r="XBY98" s="8"/>
      <c r="XBZ98" s="8"/>
      <c r="XCA98" s="8"/>
      <c r="XCB98" s="8"/>
      <c r="XCC98" s="8"/>
      <c r="XCD98" s="8"/>
      <c r="XCE98" s="8"/>
      <c r="XCF98" s="8"/>
      <c r="XCG98" s="8"/>
      <c r="XCH98" s="8"/>
      <c r="XCI98" s="8"/>
      <c r="XCJ98" s="8"/>
      <c r="XCK98" s="8"/>
      <c r="XCL98" s="8"/>
      <c r="XCM98" s="8"/>
      <c r="XCN98" s="8"/>
      <c r="XCO98" s="8"/>
      <c r="XCP98" s="8"/>
      <c r="XCQ98" s="8"/>
      <c r="XCR98" s="8"/>
      <c r="XCS98" s="8"/>
      <c r="XCT98" s="8"/>
      <c r="XCU98" s="8"/>
      <c r="XCV98" s="8"/>
      <c r="XCW98" s="8"/>
      <c r="XCX98" s="8"/>
      <c r="XCY98" s="8"/>
      <c r="XCZ98" s="8"/>
      <c r="XDA98" s="8"/>
      <c r="XDB98" s="8"/>
      <c r="XDC98" s="8"/>
      <c r="XDD98" s="8"/>
      <c r="XDE98" s="8"/>
      <c r="XDF98" s="8"/>
      <c r="XDG98" s="8"/>
      <c r="XDH98" s="8"/>
      <c r="XDI98" s="8"/>
      <c r="XDJ98" s="8"/>
      <c r="XDK98" s="8"/>
      <c r="XDL98" s="8"/>
      <c r="XDM98" s="8"/>
      <c r="XDN98" s="8"/>
      <c r="XDO98" s="8"/>
      <c r="XDP98" s="8"/>
      <c r="XDQ98" s="8"/>
      <c r="XDR98" s="8"/>
      <c r="XDS98" s="8"/>
      <c r="XDT98" s="8"/>
      <c r="XDU98" s="8"/>
      <c r="XDV98" s="8"/>
      <c r="XDW98" s="8"/>
      <c r="XDX98" s="8"/>
      <c r="XDY98" s="8"/>
      <c r="XDZ98" s="8"/>
      <c r="XEA98" s="8"/>
      <c r="XEB98" s="8"/>
      <c r="XEC98" s="8"/>
      <c r="XED98" s="8"/>
      <c r="XEE98" s="8"/>
      <c r="XEF98" s="8"/>
      <c r="XEG98" s="8"/>
      <c r="XEH98" s="8"/>
      <c r="XEI98" s="8"/>
      <c r="XEJ98" s="8"/>
      <c r="XEK98" s="8"/>
      <c r="XEL98" s="8"/>
      <c r="XEM98" s="8"/>
      <c r="XEN98" s="8"/>
      <c r="XEO98" s="8"/>
      <c r="XEP98" s="8"/>
      <c r="XEQ98" s="8"/>
      <c r="XER98" s="8"/>
      <c r="XES98" s="8"/>
      <c r="XET98" s="8"/>
      <c r="XEU98" s="8"/>
      <c r="XEV98" s="8"/>
      <c r="XEW98" s="8"/>
      <c r="XEX98" s="8"/>
      <c r="XEY98" s="8"/>
      <c r="XEZ98" s="8"/>
    </row>
    <row r="99" s="2" customFormat="1" customHeight="1" spans="1:16380">
      <c r="A99" s="6">
        <v>96</v>
      </c>
      <c r="B99" s="10">
        <v>233014</v>
      </c>
      <c r="C99" s="10" t="s">
        <v>105</v>
      </c>
      <c r="D99" s="6" t="s">
        <v>43</v>
      </c>
      <c r="E99" s="9" t="s">
        <v>9</v>
      </c>
      <c r="F99" s="7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  <c r="AMK99" s="8"/>
      <c r="AML99" s="8"/>
      <c r="AMM99" s="8"/>
      <c r="AMN99" s="8"/>
      <c r="AMO99" s="8"/>
      <c r="AMP99" s="8"/>
      <c r="AMQ99" s="8"/>
      <c r="AMR99" s="8"/>
      <c r="AMS99" s="8"/>
      <c r="AMT99" s="8"/>
      <c r="AMU99" s="8"/>
      <c r="AMV99" s="8"/>
      <c r="AMW99" s="8"/>
      <c r="AMX99" s="8"/>
      <c r="AMY99" s="8"/>
      <c r="AMZ99" s="8"/>
      <c r="ANA99" s="8"/>
      <c r="ANB99" s="8"/>
      <c r="ANC99" s="8"/>
      <c r="AND99" s="8"/>
      <c r="ANE99" s="8"/>
      <c r="ANF99" s="8"/>
      <c r="ANG99" s="8"/>
      <c r="ANH99" s="8"/>
      <c r="ANI99" s="8"/>
      <c r="ANJ99" s="8"/>
      <c r="ANK99" s="8"/>
      <c r="ANL99" s="8"/>
      <c r="ANM99" s="8"/>
      <c r="ANN99" s="8"/>
      <c r="ANO99" s="8"/>
      <c r="ANP99" s="8"/>
      <c r="ANQ99" s="8"/>
      <c r="ANR99" s="8"/>
      <c r="ANS99" s="8"/>
      <c r="ANT99" s="8"/>
      <c r="ANU99" s="8"/>
      <c r="ANV99" s="8"/>
      <c r="ANW99" s="8"/>
      <c r="ANX99" s="8"/>
      <c r="ANY99" s="8"/>
      <c r="ANZ99" s="8"/>
      <c r="AOA99" s="8"/>
      <c r="AOB99" s="8"/>
      <c r="AOC99" s="8"/>
      <c r="AOD99" s="8"/>
      <c r="AOE99" s="8"/>
      <c r="AOF99" s="8"/>
      <c r="AOG99" s="8"/>
      <c r="AOH99" s="8"/>
      <c r="AOI99" s="8"/>
      <c r="AOJ99" s="8"/>
      <c r="AOK99" s="8"/>
      <c r="AOL99" s="8"/>
      <c r="AOM99" s="8"/>
      <c r="AON99" s="8"/>
      <c r="AOO99" s="8"/>
      <c r="AOP99" s="8"/>
      <c r="AOQ99" s="8"/>
      <c r="AOR99" s="8"/>
      <c r="AOS99" s="8"/>
      <c r="AOT99" s="8"/>
      <c r="AOU99" s="8"/>
      <c r="AOV99" s="8"/>
      <c r="AOW99" s="8"/>
      <c r="AOX99" s="8"/>
      <c r="AOY99" s="8"/>
      <c r="AOZ99" s="8"/>
      <c r="APA99" s="8"/>
      <c r="APB99" s="8"/>
      <c r="APC99" s="8"/>
      <c r="APD99" s="8"/>
      <c r="APE99" s="8"/>
      <c r="APF99" s="8"/>
      <c r="APG99" s="8"/>
      <c r="APH99" s="8"/>
      <c r="API99" s="8"/>
      <c r="APJ99" s="8"/>
      <c r="APK99" s="8"/>
      <c r="APL99" s="8"/>
      <c r="APM99" s="8"/>
      <c r="APN99" s="8"/>
      <c r="APO99" s="8"/>
      <c r="APP99" s="8"/>
      <c r="APQ99" s="8"/>
      <c r="APR99" s="8"/>
      <c r="APS99" s="8"/>
      <c r="APT99" s="8"/>
      <c r="APU99" s="8"/>
      <c r="APV99" s="8"/>
      <c r="APW99" s="8"/>
      <c r="APX99" s="8"/>
      <c r="APY99" s="8"/>
      <c r="APZ99" s="8"/>
      <c r="AQA99" s="8"/>
      <c r="AQB99" s="8"/>
      <c r="AQC99" s="8"/>
      <c r="AQD99" s="8"/>
      <c r="AQE99" s="8"/>
      <c r="AQF99" s="8"/>
      <c r="AQG99" s="8"/>
      <c r="AQH99" s="8"/>
      <c r="AQI99" s="8"/>
      <c r="AQJ99" s="8"/>
      <c r="AQK99" s="8"/>
      <c r="AQL99" s="8"/>
      <c r="AQM99" s="8"/>
      <c r="AQN99" s="8"/>
      <c r="AQO99" s="8"/>
      <c r="AQP99" s="8"/>
      <c r="AQQ99" s="8"/>
      <c r="AQR99" s="8"/>
      <c r="AQS99" s="8"/>
      <c r="AQT99" s="8"/>
      <c r="AQU99" s="8"/>
      <c r="AQV99" s="8"/>
      <c r="AQW99" s="8"/>
      <c r="AQX99" s="8"/>
      <c r="AQY99" s="8"/>
      <c r="AQZ99" s="8"/>
      <c r="ARA99" s="8"/>
      <c r="ARB99" s="8"/>
      <c r="ARC99" s="8"/>
      <c r="ARD99" s="8"/>
      <c r="ARE99" s="8"/>
      <c r="ARF99" s="8"/>
      <c r="ARG99" s="8"/>
      <c r="ARH99" s="8"/>
      <c r="ARI99" s="8"/>
      <c r="ARJ99" s="8"/>
      <c r="ARK99" s="8"/>
      <c r="ARL99" s="8"/>
      <c r="ARM99" s="8"/>
      <c r="ARN99" s="8"/>
      <c r="ARO99" s="8"/>
      <c r="ARP99" s="8"/>
      <c r="ARQ99" s="8"/>
      <c r="ARR99" s="8"/>
      <c r="ARS99" s="8"/>
      <c r="ART99" s="8"/>
      <c r="ARU99" s="8"/>
      <c r="ARV99" s="8"/>
      <c r="ARW99" s="8"/>
      <c r="ARX99" s="8"/>
      <c r="ARY99" s="8"/>
      <c r="ARZ99" s="8"/>
      <c r="ASA99" s="8"/>
      <c r="ASB99" s="8"/>
      <c r="ASC99" s="8"/>
      <c r="ASD99" s="8"/>
      <c r="ASE99" s="8"/>
      <c r="ASF99" s="8"/>
      <c r="ASG99" s="8"/>
      <c r="ASH99" s="8"/>
      <c r="ASI99" s="8"/>
      <c r="ASJ99" s="8"/>
      <c r="ASK99" s="8"/>
      <c r="ASL99" s="8"/>
      <c r="ASM99" s="8"/>
      <c r="ASN99" s="8"/>
      <c r="ASO99" s="8"/>
      <c r="ASP99" s="8"/>
      <c r="ASQ99" s="8"/>
      <c r="ASR99" s="8"/>
      <c r="ASS99" s="8"/>
      <c r="AST99" s="8"/>
      <c r="ASU99" s="8"/>
      <c r="ASV99" s="8"/>
      <c r="ASW99" s="8"/>
      <c r="ASX99" s="8"/>
      <c r="ASY99" s="8"/>
      <c r="ASZ99" s="8"/>
      <c r="ATA99" s="8"/>
      <c r="ATB99" s="8"/>
      <c r="ATC99" s="8"/>
      <c r="ATD99" s="8"/>
      <c r="ATE99" s="8"/>
      <c r="ATF99" s="8"/>
      <c r="ATG99" s="8"/>
      <c r="ATH99" s="8"/>
      <c r="ATI99" s="8"/>
      <c r="ATJ99" s="8"/>
      <c r="ATK99" s="8"/>
      <c r="ATL99" s="8"/>
      <c r="ATM99" s="8"/>
      <c r="ATN99" s="8"/>
      <c r="ATO99" s="8"/>
      <c r="ATP99" s="8"/>
      <c r="ATQ99" s="8"/>
      <c r="ATR99" s="8"/>
      <c r="ATS99" s="8"/>
      <c r="ATT99" s="8"/>
      <c r="ATU99" s="8"/>
      <c r="ATV99" s="8"/>
      <c r="ATW99" s="8"/>
      <c r="ATX99" s="8"/>
      <c r="ATY99" s="8"/>
      <c r="ATZ99" s="8"/>
      <c r="AUA99" s="8"/>
      <c r="AUB99" s="8"/>
      <c r="AUC99" s="8"/>
      <c r="AUD99" s="8"/>
      <c r="AUE99" s="8"/>
      <c r="AUF99" s="8"/>
      <c r="AUG99" s="8"/>
      <c r="AUH99" s="8"/>
      <c r="AUI99" s="8"/>
      <c r="AUJ99" s="8"/>
      <c r="AUK99" s="8"/>
      <c r="AUL99" s="8"/>
      <c r="AUM99" s="8"/>
      <c r="AUN99" s="8"/>
      <c r="AUO99" s="8"/>
      <c r="AUP99" s="8"/>
      <c r="AUQ99" s="8"/>
      <c r="AUR99" s="8"/>
      <c r="AUS99" s="8"/>
      <c r="AUT99" s="8"/>
      <c r="AUU99" s="8"/>
      <c r="AUV99" s="8"/>
      <c r="AUW99" s="8"/>
      <c r="AUX99" s="8"/>
      <c r="AUY99" s="8"/>
      <c r="AUZ99" s="8"/>
      <c r="AVA99" s="8"/>
      <c r="AVB99" s="8"/>
      <c r="AVC99" s="8"/>
      <c r="AVD99" s="8"/>
      <c r="AVE99" s="8"/>
      <c r="AVF99" s="8"/>
      <c r="AVG99" s="8"/>
      <c r="AVH99" s="8"/>
      <c r="AVI99" s="8"/>
      <c r="AVJ99" s="8"/>
      <c r="AVK99" s="8"/>
      <c r="AVL99" s="8"/>
      <c r="AVM99" s="8"/>
      <c r="AVN99" s="8"/>
      <c r="AVO99" s="8"/>
      <c r="AVP99" s="8"/>
      <c r="AVQ99" s="8"/>
      <c r="AVR99" s="8"/>
      <c r="AVS99" s="8"/>
      <c r="AVT99" s="8"/>
      <c r="AVU99" s="8"/>
      <c r="AVV99" s="8"/>
      <c r="AVW99" s="8"/>
      <c r="AVX99" s="8"/>
      <c r="AVY99" s="8"/>
      <c r="AVZ99" s="8"/>
      <c r="AWA99" s="8"/>
      <c r="AWB99" s="8"/>
      <c r="AWC99" s="8"/>
      <c r="AWD99" s="8"/>
      <c r="AWE99" s="8"/>
      <c r="AWF99" s="8"/>
      <c r="AWG99" s="8"/>
      <c r="AWH99" s="8"/>
      <c r="AWI99" s="8"/>
      <c r="AWJ99" s="8"/>
      <c r="AWK99" s="8"/>
      <c r="AWL99" s="8"/>
      <c r="AWM99" s="8"/>
      <c r="AWN99" s="8"/>
      <c r="AWO99" s="8"/>
      <c r="AWP99" s="8"/>
      <c r="AWQ99" s="8"/>
      <c r="AWR99" s="8"/>
      <c r="AWS99" s="8"/>
      <c r="AWT99" s="8"/>
      <c r="AWU99" s="8"/>
      <c r="AWV99" s="8"/>
      <c r="AWW99" s="8"/>
      <c r="AWX99" s="8"/>
      <c r="AWY99" s="8"/>
      <c r="AWZ99" s="8"/>
      <c r="AXA99" s="8"/>
      <c r="AXB99" s="8"/>
      <c r="AXC99" s="8"/>
      <c r="AXD99" s="8"/>
      <c r="AXE99" s="8"/>
      <c r="AXF99" s="8"/>
      <c r="AXG99" s="8"/>
      <c r="AXH99" s="8"/>
      <c r="AXI99" s="8"/>
      <c r="AXJ99" s="8"/>
      <c r="AXK99" s="8"/>
      <c r="AXL99" s="8"/>
      <c r="AXM99" s="8"/>
      <c r="AXN99" s="8"/>
      <c r="AXO99" s="8"/>
      <c r="AXP99" s="8"/>
      <c r="AXQ99" s="8"/>
      <c r="AXR99" s="8"/>
      <c r="AXS99" s="8"/>
      <c r="AXT99" s="8"/>
      <c r="AXU99" s="8"/>
      <c r="AXV99" s="8"/>
      <c r="AXW99" s="8"/>
      <c r="AXX99" s="8"/>
      <c r="AXY99" s="8"/>
      <c r="AXZ99" s="8"/>
      <c r="AYA99" s="8"/>
      <c r="AYB99" s="8"/>
      <c r="AYC99" s="8"/>
      <c r="AYD99" s="8"/>
      <c r="AYE99" s="8"/>
      <c r="AYF99" s="8"/>
      <c r="AYG99" s="8"/>
      <c r="AYH99" s="8"/>
      <c r="AYI99" s="8"/>
      <c r="AYJ99" s="8"/>
      <c r="AYK99" s="8"/>
      <c r="AYL99" s="8"/>
      <c r="AYM99" s="8"/>
      <c r="AYN99" s="8"/>
      <c r="AYO99" s="8"/>
      <c r="AYP99" s="8"/>
      <c r="AYQ99" s="8"/>
      <c r="AYR99" s="8"/>
      <c r="AYS99" s="8"/>
      <c r="AYT99" s="8"/>
      <c r="AYU99" s="8"/>
      <c r="AYV99" s="8"/>
      <c r="AYW99" s="8"/>
      <c r="AYX99" s="8"/>
      <c r="AYY99" s="8"/>
      <c r="AYZ99" s="8"/>
      <c r="AZA99" s="8"/>
      <c r="AZB99" s="8"/>
      <c r="AZC99" s="8"/>
      <c r="AZD99" s="8"/>
      <c r="AZE99" s="8"/>
      <c r="AZF99" s="8"/>
      <c r="AZG99" s="8"/>
      <c r="AZH99" s="8"/>
      <c r="AZI99" s="8"/>
      <c r="AZJ99" s="8"/>
      <c r="AZK99" s="8"/>
      <c r="AZL99" s="8"/>
      <c r="AZM99" s="8"/>
      <c r="AZN99" s="8"/>
      <c r="AZO99" s="8"/>
      <c r="AZP99" s="8"/>
      <c r="AZQ99" s="8"/>
      <c r="AZR99" s="8"/>
      <c r="AZS99" s="8"/>
      <c r="AZT99" s="8"/>
      <c r="AZU99" s="8"/>
      <c r="AZV99" s="8"/>
      <c r="AZW99" s="8"/>
      <c r="AZX99" s="8"/>
      <c r="AZY99" s="8"/>
      <c r="AZZ99" s="8"/>
      <c r="BAA99" s="8"/>
      <c r="BAB99" s="8"/>
      <c r="BAC99" s="8"/>
      <c r="BAD99" s="8"/>
      <c r="BAE99" s="8"/>
      <c r="BAF99" s="8"/>
      <c r="BAG99" s="8"/>
      <c r="BAH99" s="8"/>
      <c r="BAI99" s="8"/>
      <c r="BAJ99" s="8"/>
      <c r="BAK99" s="8"/>
      <c r="BAL99" s="8"/>
      <c r="BAM99" s="8"/>
      <c r="BAN99" s="8"/>
      <c r="BAO99" s="8"/>
      <c r="BAP99" s="8"/>
      <c r="BAQ99" s="8"/>
      <c r="BAR99" s="8"/>
      <c r="BAS99" s="8"/>
      <c r="BAT99" s="8"/>
      <c r="BAU99" s="8"/>
      <c r="BAV99" s="8"/>
      <c r="BAW99" s="8"/>
      <c r="BAX99" s="8"/>
      <c r="BAY99" s="8"/>
      <c r="BAZ99" s="8"/>
      <c r="BBA99" s="8"/>
      <c r="BBB99" s="8"/>
      <c r="BBC99" s="8"/>
      <c r="BBD99" s="8"/>
      <c r="BBE99" s="8"/>
      <c r="BBF99" s="8"/>
      <c r="BBG99" s="8"/>
      <c r="BBH99" s="8"/>
      <c r="BBI99" s="8"/>
      <c r="BBJ99" s="8"/>
      <c r="BBK99" s="8"/>
      <c r="BBL99" s="8"/>
      <c r="BBM99" s="8"/>
      <c r="BBN99" s="8"/>
      <c r="BBO99" s="8"/>
      <c r="BBP99" s="8"/>
      <c r="BBQ99" s="8"/>
      <c r="BBR99" s="8"/>
      <c r="BBS99" s="8"/>
      <c r="BBT99" s="8"/>
      <c r="BBU99" s="8"/>
      <c r="BBV99" s="8"/>
      <c r="BBW99" s="8"/>
      <c r="BBX99" s="8"/>
      <c r="BBY99" s="8"/>
      <c r="BBZ99" s="8"/>
      <c r="BCA99" s="8"/>
      <c r="BCB99" s="8"/>
      <c r="BCC99" s="8"/>
      <c r="BCD99" s="8"/>
      <c r="BCE99" s="8"/>
      <c r="BCF99" s="8"/>
      <c r="BCG99" s="8"/>
      <c r="BCH99" s="8"/>
      <c r="BCI99" s="8"/>
      <c r="BCJ99" s="8"/>
      <c r="BCK99" s="8"/>
      <c r="BCL99" s="8"/>
      <c r="BCM99" s="8"/>
      <c r="BCN99" s="8"/>
      <c r="BCO99" s="8"/>
      <c r="BCP99" s="8"/>
      <c r="BCQ99" s="8"/>
      <c r="BCR99" s="8"/>
      <c r="BCS99" s="8"/>
      <c r="BCT99" s="8"/>
      <c r="BCU99" s="8"/>
      <c r="BCV99" s="8"/>
      <c r="BCW99" s="8"/>
      <c r="BCX99" s="8"/>
      <c r="BCY99" s="8"/>
      <c r="BCZ99" s="8"/>
      <c r="BDA99" s="8"/>
      <c r="BDB99" s="8"/>
      <c r="BDC99" s="8"/>
      <c r="BDD99" s="8"/>
      <c r="BDE99" s="8"/>
      <c r="BDF99" s="8"/>
      <c r="BDG99" s="8"/>
      <c r="BDH99" s="8"/>
      <c r="BDI99" s="8"/>
      <c r="BDJ99" s="8"/>
      <c r="BDK99" s="8"/>
      <c r="BDL99" s="8"/>
      <c r="BDM99" s="8"/>
      <c r="BDN99" s="8"/>
      <c r="BDO99" s="8"/>
      <c r="BDP99" s="8"/>
      <c r="BDQ99" s="8"/>
      <c r="BDR99" s="8"/>
      <c r="BDS99" s="8"/>
      <c r="BDT99" s="8"/>
      <c r="BDU99" s="8"/>
      <c r="BDV99" s="8"/>
      <c r="BDW99" s="8"/>
      <c r="BDX99" s="8"/>
      <c r="BDY99" s="8"/>
      <c r="BDZ99" s="8"/>
      <c r="BEA99" s="8"/>
      <c r="BEB99" s="8"/>
      <c r="BEC99" s="8"/>
      <c r="BED99" s="8"/>
      <c r="BEE99" s="8"/>
      <c r="BEF99" s="8"/>
      <c r="BEG99" s="8"/>
      <c r="BEH99" s="8"/>
      <c r="BEI99" s="8"/>
      <c r="BEJ99" s="8"/>
      <c r="BEK99" s="8"/>
      <c r="BEL99" s="8"/>
      <c r="BEM99" s="8"/>
      <c r="BEN99" s="8"/>
      <c r="BEO99" s="8"/>
      <c r="BEP99" s="8"/>
      <c r="BEQ99" s="8"/>
      <c r="BER99" s="8"/>
      <c r="BES99" s="8"/>
      <c r="BET99" s="8"/>
      <c r="BEU99" s="8"/>
      <c r="BEV99" s="8"/>
      <c r="BEW99" s="8"/>
      <c r="BEX99" s="8"/>
      <c r="BEY99" s="8"/>
      <c r="BEZ99" s="8"/>
      <c r="BFA99" s="8"/>
      <c r="BFB99" s="8"/>
      <c r="BFC99" s="8"/>
      <c r="BFD99" s="8"/>
      <c r="BFE99" s="8"/>
      <c r="BFF99" s="8"/>
      <c r="BFG99" s="8"/>
      <c r="BFH99" s="8"/>
      <c r="BFI99" s="8"/>
      <c r="BFJ99" s="8"/>
      <c r="BFK99" s="8"/>
      <c r="BFL99" s="8"/>
      <c r="BFM99" s="8"/>
      <c r="BFN99" s="8"/>
      <c r="BFO99" s="8"/>
      <c r="BFP99" s="8"/>
      <c r="BFQ99" s="8"/>
      <c r="BFR99" s="8"/>
      <c r="BFS99" s="8"/>
      <c r="BFT99" s="8"/>
      <c r="BFU99" s="8"/>
      <c r="BFV99" s="8"/>
      <c r="BFW99" s="8"/>
      <c r="BFX99" s="8"/>
      <c r="BFY99" s="8"/>
      <c r="BFZ99" s="8"/>
      <c r="BGA99" s="8"/>
      <c r="BGB99" s="8"/>
      <c r="BGC99" s="8"/>
      <c r="BGD99" s="8"/>
      <c r="BGE99" s="8"/>
      <c r="BGF99" s="8"/>
      <c r="BGG99" s="8"/>
      <c r="BGH99" s="8"/>
      <c r="BGI99" s="8"/>
      <c r="BGJ99" s="8"/>
      <c r="BGK99" s="8"/>
      <c r="BGL99" s="8"/>
      <c r="BGM99" s="8"/>
      <c r="BGN99" s="8"/>
      <c r="BGO99" s="8"/>
      <c r="BGP99" s="8"/>
      <c r="BGQ99" s="8"/>
      <c r="BGR99" s="8"/>
      <c r="BGS99" s="8"/>
      <c r="BGT99" s="8"/>
      <c r="BGU99" s="8"/>
      <c r="BGV99" s="8"/>
      <c r="BGW99" s="8"/>
      <c r="BGX99" s="8"/>
      <c r="BGY99" s="8"/>
      <c r="BGZ99" s="8"/>
      <c r="BHA99" s="8"/>
      <c r="BHB99" s="8"/>
      <c r="BHC99" s="8"/>
      <c r="BHD99" s="8"/>
      <c r="BHE99" s="8"/>
      <c r="BHF99" s="8"/>
      <c r="BHG99" s="8"/>
      <c r="BHH99" s="8"/>
      <c r="BHI99" s="8"/>
      <c r="BHJ99" s="8"/>
      <c r="BHK99" s="8"/>
      <c r="BHL99" s="8"/>
      <c r="BHM99" s="8"/>
      <c r="BHN99" s="8"/>
      <c r="BHO99" s="8"/>
      <c r="BHP99" s="8"/>
      <c r="BHQ99" s="8"/>
      <c r="BHR99" s="8"/>
      <c r="BHS99" s="8"/>
      <c r="BHT99" s="8"/>
      <c r="BHU99" s="8"/>
      <c r="BHV99" s="8"/>
      <c r="BHW99" s="8"/>
      <c r="BHX99" s="8"/>
      <c r="BHY99" s="8"/>
      <c r="BHZ99" s="8"/>
      <c r="BIA99" s="8"/>
      <c r="BIB99" s="8"/>
      <c r="BIC99" s="8"/>
      <c r="BID99" s="8"/>
      <c r="BIE99" s="8"/>
      <c r="BIF99" s="8"/>
      <c r="BIG99" s="8"/>
      <c r="BIH99" s="8"/>
      <c r="BII99" s="8"/>
      <c r="BIJ99" s="8"/>
      <c r="BIK99" s="8"/>
      <c r="BIL99" s="8"/>
      <c r="BIM99" s="8"/>
      <c r="BIN99" s="8"/>
      <c r="BIO99" s="8"/>
      <c r="BIP99" s="8"/>
      <c r="BIQ99" s="8"/>
      <c r="BIR99" s="8"/>
      <c r="BIS99" s="8"/>
      <c r="BIT99" s="8"/>
      <c r="BIU99" s="8"/>
      <c r="BIV99" s="8"/>
      <c r="BIW99" s="8"/>
      <c r="BIX99" s="8"/>
      <c r="BIY99" s="8"/>
      <c r="BIZ99" s="8"/>
      <c r="BJA99" s="8"/>
      <c r="BJB99" s="8"/>
      <c r="BJC99" s="8"/>
      <c r="BJD99" s="8"/>
      <c r="BJE99" s="8"/>
      <c r="BJF99" s="8"/>
      <c r="BJG99" s="8"/>
      <c r="BJH99" s="8"/>
      <c r="BJI99" s="8"/>
      <c r="BJJ99" s="8"/>
      <c r="BJK99" s="8"/>
      <c r="BJL99" s="8"/>
      <c r="BJM99" s="8"/>
      <c r="BJN99" s="8"/>
      <c r="BJO99" s="8"/>
      <c r="BJP99" s="8"/>
      <c r="BJQ99" s="8"/>
      <c r="BJR99" s="8"/>
      <c r="BJS99" s="8"/>
      <c r="BJT99" s="8"/>
      <c r="BJU99" s="8"/>
      <c r="BJV99" s="8"/>
      <c r="BJW99" s="8"/>
      <c r="BJX99" s="8"/>
      <c r="BJY99" s="8"/>
      <c r="BJZ99" s="8"/>
      <c r="BKA99" s="8"/>
      <c r="BKB99" s="8"/>
      <c r="BKC99" s="8"/>
      <c r="BKD99" s="8"/>
      <c r="BKE99" s="8"/>
      <c r="BKF99" s="8"/>
      <c r="BKG99" s="8"/>
      <c r="BKH99" s="8"/>
      <c r="BKI99" s="8"/>
      <c r="BKJ99" s="8"/>
      <c r="BKK99" s="8"/>
      <c r="BKL99" s="8"/>
      <c r="BKM99" s="8"/>
      <c r="BKN99" s="8"/>
      <c r="BKO99" s="8"/>
      <c r="BKP99" s="8"/>
      <c r="BKQ99" s="8"/>
      <c r="BKR99" s="8"/>
      <c r="BKS99" s="8"/>
      <c r="BKT99" s="8"/>
      <c r="BKU99" s="8"/>
      <c r="BKV99" s="8"/>
      <c r="BKW99" s="8"/>
      <c r="BKX99" s="8"/>
      <c r="BKY99" s="8"/>
      <c r="BKZ99" s="8"/>
      <c r="BLA99" s="8"/>
      <c r="BLB99" s="8"/>
      <c r="BLC99" s="8"/>
      <c r="BLD99" s="8"/>
      <c r="BLE99" s="8"/>
      <c r="BLF99" s="8"/>
      <c r="BLG99" s="8"/>
      <c r="BLH99" s="8"/>
      <c r="BLI99" s="8"/>
      <c r="BLJ99" s="8"/>
      <c r="BLK99" s="8"/>
      <c r="BLL99" s="8"/>
      <c r="BLM99" s="8"/>
      <c r="BLN99" s="8"/>
      <c r="BLO99" s="8"/>
      <c r="BLP99" s="8"/>
      <c r="BLQ99" s="8"/>
      <c r="BLR99" s="8"/>
      <c r="BLS99" s="8"/>
      <c r="BLT99" s="8"/>
      <c r="BLU99" s="8"/>
      <c r="BLV99" s="8"/>
      <c r="BLW99" s="8"/>
      <c r="BLX99" s="8"/>
      <c r="BLY99" s="8"/>
      <c r="BLZ99" s="8"/>
      <c r="BMA99" s="8"/>
      <c r="BMB99" s="8"/>
      <c r="BMC99" s="8"/>
      <c r="BMD99" s="8"/>
      <c r="BME99" s="8"/>
      <c r="BMF99" s="8"/>
      <c r="BMG99" s="8"/>
      <c r="BMH99" s="8"/>
      <c r="BMI99" s="8"/>
      <c r="BMJ99" s="8"/>
      <c r="BMK99" s="8"/>
      <c r="BML99" s="8"/>
      <c r="BMM99" s="8"/>
      <c r="BMN99" s="8"/>
      <c r="BMO99" s="8"/>
      <c r="BMP99" s="8"/>
      <c r="BMQ99" s="8"/>
      <c r="BMR99" s="8"/>
      <c r="BMS99" s="8"/>
      <c r="BMT99" s="8"/>
      <c r="BMU99" s="8"/>
      <c r="BMV99" s="8"/>
      <c r="BMW99" s="8"/>
      <c r="BMX99" s="8"/>
      <c r="BMY99" s="8"/>
      <c r="BMZ99" s="8"/>
      <c r="BNA99" s="8"/>
      <c r="BNB99" s="8"/>
      <c r="BNC99" s="8"/>
      <c r="BND99" s="8"/>
      <c r="BNE99" s="8"/>
      <c r="BNF99" s="8"/>
      <c r="BNG99" s="8"/>
      <c r="BNH99" s="8"/>
      <c r="BNI99" s="8"/>
      <c r="BNJ99" s="8"/>
      <c r="BNK99" s="8"/>
      <c r="BNL99" s="8"/>
      <c r="BNM99" s="8"/>
      <c r="BNN99" s="8"/>
      <c r="BNO99" s="8"/>
      <c r="BNP99" s="8"/>
      <c r="BNQ99" s="8"/>
      <c r="BNR99" s="8"/>
      <c r="BNS99" s="8"/>
      <c r="BNT99" s="8"/>
      <c r="BNU99" s="8"/>
      <c r="BNV99" s="8"/>
      <c r="BNW99" s="8"/>
      <c r="BNX99" s="8"/>
      <c r="BNY99" s="8"/>
      <c r="BNZ99" s="8"/>
      <c r="BOA99" s="8"/>
      <c r="BOB99" s="8"/>
      <c r="BOC99" s="8"/>
      <c r="BOD99" s="8"/>
      <c r="BOE99" s="8"/>
      <c r="BOF99" s="8"/>
      <c r="BOG99" s="8"/>
      <c r="BOH99" s="8"/>
      <c r="BOI99" s="8"/>
      <c r="BOJ99" s="8"/>
      <c r="BOK99" s="8"/>
      <c r="BOL99" s="8"/>
      <c r="BOM99" s="8"/>
      <c r="BON99" s="8"/>
      <c r="BOO99" s="8"/>
      <c r="BOP99" s="8"/>
      <c r="BOQ99" s="8"/>
      <c r="BOR99" s="8"/>
      <c r="BOS99" s="8"/>
      <c r="BOT99" s="8"/>
      <c r="BOU99" s="8"/>
      <c r="BOV99" s="8"/>
      <c r="BOW99" s="8"/>
      <c r="BOX99" s="8"/>
      <c r="BOY99" s="8"/>
      <c r="BOZ99" s="8"/>
      <c r="BPA99" s="8"/>
      <c r="BPB99" s="8"/>
      <c r="BPC99" s="8"/>
      <c r="BPD99" s="8"/>
      <c r="BPE99" s="8"/>
      <c r="BPF99" s="8"/>
      <c r="BPG99" s="8"/>
      <c r="BPH99" s="8"/>
      <c r="BPI99" s="8"/>
      <c r="BPJ99" s="8"/>
      <c r="BPK99" s="8"/>
      <c r="BPL99" s="8"/>
      <c r="BPM99" s="8"/>
      <c r="BPN99" s="8"/>
      <c r="BPO99" s="8"/>
      <c r="BPP99" s="8"/>
      <c r="BPQ99" s="8"/>
      <c r="BPR99" s="8"/>
      <c r="BPS99" s="8"/>
      <c r="BPT99" s="8"/>
      <c r="BPU99" s="8"/>
      <c r="BPV99" s="8"/>
      <c r="BPW99" s="8"/>
      <c r="BPX99" s="8"/>
      <c r="BPY99" s="8"/>
      <c r="BPZ99" s="8"/>
      <c r="BQA99" s="8"/>
      <c r="BQB99" s="8"/>
      <c r="BQC99" s="8"/>
      <c r="BQD99" s="8"/>
      <c r="BQE99" s="8"/>
      <c r="BQF99" s="8"/>
      <c r="BQG99" s="8"/>
      <c r="BQH99" s="8"/>
      <c r="BQI99" s="8"/>
      <c r="BQJ99" s="8"/>
      <c r="BQK99" s="8"/>
      <c r="BQL99" s="8"/>
      <c r="BQM99" s="8"/>
      <c r="BQN99" s="8"/>
      <c r="BQO99" s="8"/>
      <c r="BQP99" s="8"/>
      <c r="BQQ99" s="8"/>
      <c r="BQR99" s="8"/>
      <c r="BQS99" s="8"/>
      <c r="BQT99" s="8"/>
      <c r="BQU99" s="8"/>
      <c r="BQV99" s="8"/>
      <c r="BQW99" s="8"/>
      <c r="BQX99" s="8"/>
      <c r="BQY99" s="8"/>
      <c r="BQZ99" s="8"/>
      <c r="BRA99" s="8"/>
      <c r="BRB99" s="8"/>
      <c r="BRC99" s="8"/>
      <c r="BRD99" s="8"/>
      <c r="BRE99" s="8"/>
      <c r="BRF99" s="8"/>
      <c r="BRG99" s="8"/>
      <c r="BRH99" s="8"/>
      <c r="BRI99" s="8"/>
      <c r="BRJ99" s="8"/>
      <c r="BRK99" s="8"/>
      <c r="BRL99" s="8"/>
      <c r="BRM99" s="8"/>
      <c r="BRN99" s="8"/>
      <c r="BRO99" s="8"/>
      <c r="BRP99" s="8"/>
      <c r="BRQ99" s="8"/>
      <c r="BRR99" s="8"/>
      <c r="BRS99" s="8"/>
      <c r="BRT99" s="8"/>
      <c r="BRU99" s="8"/>
      <c r="BRV99" s="8"/>
      <c r="BRW99" s="8"/>
      <c r="BRX99" s="8"/>
      <c r="BRY99" s="8"/>
      <c r="BRZ99" s="8"/>
      <c r="BSA99" s="8"/>
      <c r="BSB99" s="8"/>
      <c r="BSC99" s="8"/>
      <c r="BSD99" s="8"/>
      <c r="BSE99" s="8"/>
      <c r="BSF99" s="8"/>
      <c r="BSG99" s="8"/>
      <c r="BSH99" s="8"/>
      <c r="BSI99" s="8"/>
      <c r="BSJ99" s="8"/>
      <c r="BSK99" s="8"/>
      <c r="BSL99" s="8"/>
      <c r="BSM99" s="8"/>
      <c r="BSN99" s="8"/>
      <c r="BSO99" s="8"/>
      <c r="BSP99" s="8"/>
      <c r="BSQ99" s="8"/>
      <c r="BSR99" s="8"/>
      <c r="BSS99" s="8"/>
      <c r="BST99" s="8"/>
      <c r="BSU99" s="8"/>
      <c r="BSV99" s="8"/>
      <c r="BSW99" s="8"/>
      <c r="BSX99" s="8"/>
      <c r="BSY99" s="8"/>
      <c r="BSZ99" s="8"/>
      <c r="BTA99" s="8"/>
      <c r="BTB99" s="8"/>
      <c r="BTC99" s="8"/>
      <c r="BTD99" s="8"/>
      <c r="BTE99" s="8"/>
      <c r="BTF99" s="8"/>
      <c r="BTG99" s="8"/>
      <c r="BTH99" s="8"/>
      <c r="BTI99" s="8"/>
      <c r="BTJ99" s="8"/>
      <c r="BTK99" s="8"/>
      <c r="BTL99" s="8"/>
      <c r="BTM99" s="8"/>
      <c r="BTN99" s="8"/>
      <c r="BTO99" s="8"/>
      <c r="BTP99" s="8"/>
      <c r="BTQ99" s="8"/>
      <c r="BTR99" s="8"/>
      <c r="BTS99" s="8"/>
      <c r="BTT99" s="8"/>
      <c r="BTU99" s="8"/>
      <c r="BTV99" s="8"/>
      <c r="BTW99" s="8"/>
      <c r="BTX99" s="8"/>
      <c r="BTY99" s="8"/>
      <c r="BTZ99" s="8"/>
      <c r="BUA99" s="8"/>
      <c r="BUB99" s="8"/>
      <c r="BUC99" s="8"/>
      <c r="BUD99" s="8"/>
      <c r="BUE99" s="8"/>
      <c r="BUF99" s="8"/>
      <c r="BUG99" s="8"/>
      <c r="BUH99" s="8"/>
      <c r="BUI99" s="8"/>
      <c r="BUJ99" s="8"/>
      <c r="BUK99" s="8"/>
      <c r="BUL99" s="8"/>
      <c r="BUM99" s="8"/>
      <c r="BUN99" s="8"/>
      <c r="BUO99" s="8"/>
      <c r="BUP99" s="8"/>
      <c r="BUQ99" s="8"/>
      <c r="BUR99" s="8"/>
      <c r="BUS99" s="8"/>
      <c r="BUT99" s="8"/>
      <c r="BUU99" s="8"/>
      <c r="BUV99" s="8"/>
      <c r="BUW99" s="8"/>
      <c r="BUX99" s="8"/>
      <c r="BUY99" s="8"/>
      <c r="BUZ99" s="8"/>
      <c r="BVA99" s="8"/>
      <c r="BVB99" s="8"/>
      <c r="BVC99" s="8"/>
      <c r="BVD99" s="8"/>
      <c r="BVE99" s="8"/>
      <c r="BVF99" s="8"/>
      <c r="BVG99" s="8"/>
      <c r="BVH99" s="8"/>
      <c r="BVI99" s="8"/>
      <c r="BVJ99" s="8"/>
      <c r="BVK99" s="8"/>
      <c r="BVL99" s="8"/>
      <c r="BVM99" s="8"/>
      <c r="BVN99" s="8"/>
      <c r="BVO99" s="8"/>
      <c r="BVP99" s="8"/>
      <c r="BVQ99" s="8"/>
      <c r="BVR99" s="8"/>
      <c r="BVS99" s="8"/>
      <c r="BVT99" s="8"/>
      <c r="BVU99" s="8"/>
      <c r="BVV99" s="8"/>
      <c r="BVW99" s="8"/>
      <c r="BVX99" s="8"/>
      <c r="BVY99" s="8"/>
      <c r="BVZ99" s="8"/>
      <c r="BWA99" s="8"/>
      <c r="BWB99" s="8"/>
      <c r="BWC99" s="8"/>
      <c r="BWD99" s="8"/>
      <c r="BWE99" s="8"/>
      <c r="BWF99" s="8"/>
      <c r="BWG99" s="8"/>
      <c r="BWH99" s="8"/>
      <c r="BWI99" s="8"/>
      <c r="BWJ99" s="8"/>
      <c r="BWK99" s="8"/>
      <c r="BWL99" s="8"/>
      <c r="BWM99" s="8"/>
      <c r="BWN99" s="8"/>
      <c r="BWO99" s="8"/>
      <c r="BWP99" s="8"/>
      <c r="BWQ99" s="8"/>
      <c r="BWR99" s="8"/>
      <c r="BWS99" s="8"/>
      <c r="BWT99" s="8"/>
      <c r="BWU99" s="8"/>
      <c r="BWV99" s="8"/>
      <c r="BWW99" s="8"/>
      <c r="BWX99" s="8"/>
      <c r="BWY99" s="8"/>
      <c r="BWZ99" s="8"/>
      <c r="BXA99" s="8"/>
      <c r="BXB99" s="8"/>
      <c r="BXC99" s="8"/>
      <c r="BXD99" s="8"/>
      <c r="BXE99" s="8"/>
      <c r="BXF99" s="8"/>
      <c r="BXG99" s="8"/>
      <c r="BXH99" s="8"/>
      <c r="BXI99" s="8"/>
      <c r="BXJ99" s="8"/>
      <c r="BXK99" s="8"/>
      <c r="BXL99" s="8"/>
      <c r="BXM99" s="8"/>
      <c r="BXN99" s="8"/>
      <c r="BXO99" s="8"/>
      <c r="BXP99" s="8"/>
      <c r="BXQ99" s="8"/>
      <c r="BXR99" s="8"/>
      <c r="BXS99" s="8"/>
      <c r="BXT99" s="8"/>
      <c r="BXU99" s="8"/>
      <c r="BXV99" s="8"/>
      <c r="BXW99" s="8"/>
      <c r="BXX99" s="8"/>
      <c r="BXY99" s="8"/>
      <c r="BXZ99" s="8"/>
      <c r="BYA99" s="8"/>
      <c r="BYB99" s="8"/>
      <c r="BYC99" s="8"/>
      <c r="BYD99" s="8"/>
      <c r="BYE99" s="8"/>
      <c r="BYF99" s="8"/>
      <c r="BYG99" s="8"/>
      <c r="BYH99" s="8"/>
      <c r="BYI99" s="8"/>
      <c r="BYJ99" s="8"/>
      <c r="BYK99" s="8"/>
      <c r="BYL99" s="8"/>
      <c r="BYM99" s="8"/>
      <c r="BYN99" s="8"/>
      <c r="BYO99" s="8"/>
      <c r="BYP99" s="8"/>
      <c r="BYQ99" s="8"/>
      <c r="BYR99" s="8"/>
      <c r="BYS99" s="8"/>
      <c r="BYT99" s="8"/>
      <c r="BYU99" s="8"/>
      <c r="BYV99" s="8"/>
      <c r="BYW99" s="8"/>
      <c r="BYX99" s="8"/>
      <c r="BYY99" s="8"/>
      <c r="BYZ99" s="8"/>
      <c r="BZA99" s="8"/>
      <c r="BZB99" s="8"/>
      <c r="BZC99" s="8"/>
      <c r="BZD99" s="8"/>
      <c r="BZE99" s="8"/>
      <c r="BZF99" s="8"/>
      <c r="BZG99" s="8"/>
      <c r="BZH99" s="8"/>
      <c r="BZI99" s="8"/>
      <c r="BZJ99" s="8"/>
      <c r="BZK99" s="8"/>
      <c r="BZL99" s="8"/>
      <c r="BZM99" s="8"/>
      <c r="BZN99" s="8"/>
      <c r="BZO99" s="8"/>
      <c r="BZP99" s="8"/>
      <c r="BZQ99" s="8"/>
      <c r="BZR99" s="8"/>
      <c r="BZS99" s="8"/>
      <c r="BZT99" s="8"/>
      <c r="BZU99" s="8"/>
      <c r="BZV99" s="8"/>
      <c r="BZW99" s="8"/>
      <c r="BZX99" s="8"/>
      <c r="BZY99" s="8"/>
      <c r="BZZ99" s="8"/>
      <c r="CAA99" s="8"/>
      <c r="CAB99" s="8"/>
      <c r="CAC99" s="8"/>
      <c r="CAD99" s="8"/>
      <c r="CAE99" s="8"/>
      <c r="CAF99" s="8"/>
      <c r="CAG99" s="8"/>
      <c r="CAH99" s="8"/>
      <c r="CAI99" s="8"/>
      <c r="CAJ99" s="8"/>
      <c r="CAK99" s="8"/>
      <c r="CAL99" s="8"/>
      <c r="CAM99" s="8"/>
      <c r="CAN99" s="8"/>
      <c r="CAO99" s="8"/>
      <c r="CAP99" s="8"/>
      <c r="CAQ99" s="8"/>
      <c r="CAR99" s="8"/>
      <c r="CAS99" s="8"/>
      <c r="CAT99" s="8"/>
      <c r="CAU99" s="8"/>
      <c r="CAV99" s="8"/>
      <c r="CAW99" s="8"/>
      <c r="CAX99" s="8"/>
      <c r="CAY99" s="8"/>
      <c r="CAZ99" s="8"/>
      <c r="CBA99" s="8"/>
      <c r="CBB99" s="8"/>
      <c r="CBC99" s="8"/>
      <c r="CBD99" s="8"/>
      <c r="CBE99" s="8"/>
      <c r="CBF99" s="8"/>
      <c r="CBG99" s="8"/>
      <c r="CBH99" s="8"/>
      <c r="CBI99" s="8"/>
      <c r="CBJ99" s="8"/>
      <c r="CBK99" s="8"/>
      <c r="CBL99" s="8"/>
      <c r="CBM99" s="8"/>
      <c r="CBN99" s="8"/>
      <c r="CBO99" s="8"/>
      <c r="CBP99" s="8"/>
      <c r="CBQ99" s="8"/>
      <c r="CBR99" s="8"/>
      <c r="CBS99" s="8"/>
      <c r="CBT99" s="8"/>
      <c r="CBU99" s="8"/>
      <c r="CBV99" s="8"/>
      <c r="CBW99" s="8"/>
      <c r="CBX99" s="8"/>
      <c r="CBY99" s="8"/>
      <c r="CBZ99" s="8"/>
      <c r="CCA99" s="8"/>
      <c r="CCB99" s="8"/>
      <c r="CCC99" s="8"/>
      <c r="CCD99" s="8"/>
      <c r="CCE99" s="8"/>
      <c r="CCF99" s="8"/>
      <c r="CCG99" s="8"/>
      <c r="CCH99" s="8"/>
      <c r="CCI99" s="8"/>
      <c r="CCJ99" s="8"/>
      <c r="CCK99" s="8"/>
      <c r="CCL99" s="8"/>
      <c r="CCM99" s="8"/>
      <c r="CCN99" s="8"/>
      <c r="CCO99" s="8"/>
      <c r="CCP99" s="8"/>
      <c r="CCQ99" s="8"/>
      <c r="CCR99" s="8"/>
      <c r="CCS99" s="8"/>
      <c r="CCT99" s="8"/>
      <c r="CCU99" s="8"/>
      <c r="CCV99" s="8"/>
      <c r="CCW99" s="8"/>
      <c r="CCX99" s="8"/>
      <c r="CCY99" s="8"/>
      <c r="CCZ99" s="8"/>
      <c r="CDA99" s="8"/>
      <c r="CDB99" s="8"/>
      <c r="CDC99" s="8"/>
      <c r="CDD99" s="8"/>
      <c r="CDE99" s="8"/>
      <c r="CDF99" s="8"/>
      <c r="CDG99" s="8"/>
      <c r="CDH99" s="8"/>
      <c r="CDI99" s="8"/>
      <c r="CDJ99" s="8"/>
      <c r="CDK99" s="8"/>
      <c r="CDL99" s="8"/>
      <c r="CDM99" s="8"/>
      <c r="CDN99" s="8"/>
      <c r="CDO99" s="8"/>
      <c r="CDP99" s="8"/>
      <c r="CDQ99" s="8"/>
      <c r="CDR99" s="8"/>
      <c r="CDS99" s="8"/>
      <c r="CDT99" s="8"/>
      <c r="CDU99" s="8"/>
      <c r="CDV99" s="8"/>
      <c r="CDW99" s="8"/>
      <c r="CDX99" s="8"/>
      <c r="CDY99" s="8"/>
      <c r="CDZ99" s="8"/>
      <c r="CEA99" s="8"/>
      <c r="CEB99" s="8"/>
      <c r="CEC99" s="8"/>
      <c r="CED99" s="8"/>
      <c r="CEE99" s="8"/>
      <c r="CEF99" s="8"/>
      <c r="CEG99" s="8"/>
      <c r="CEH99" s="8"/>
      <c r="CEI99" s="8"/>
      <c r="CEJ99" s="8"/>
      <c r="CEK99" s="8"/>
      <c r="CEL99" s="8"/>
      <c r="CEM99" s="8"/>
      <c r="CEN99" s="8"/>
      <c r="CEO99" s="8"/>
      <c r="CEP99" s="8"/>
      <c r="CEQ99" s="8"/>
      <c r="CER99" s="8"/>
      <c r="CES99" s="8"/>
      <c r="CET99" s="8"/>
      <c r="CEU99" s="8"/>
      <c r="CEV99" s="8"/>
      <c r="CEW99" s="8"/>
      <c r="CEX99" s="8"/>
      <c r="CEY99" s="8"/>
      <c r="CEZ99" s="8"/>
      <c r="CFA99" s="8"/>
      <c r="CFB99" s="8"/>
      <c r="CFC99" s="8"/>
      <c r="CFD99" s="8"/>
      <c r="CFE99" s="8"/>
      <c r="CFF99" s="8"/>
      <c r="CFG99" s="8"/>
      <c r="CFH99" s="8"/>
      <c r="CFI99" s="8"/>
      <c r="CFJ99" s="8"/>
      <c r="CFK99" s="8"/>
      <c r="CFL99" s="8"/>
      <c r="CFM99" s="8"/>
      <c r="CFN99" s="8"/>
      <c r="CFO99" s="8"/>
      <c r="CFP99" s="8"/>
      <c r="CFQ99" s="8"/>
      <c r="CFR99" s="8"/>
      <c r="CFS99" s="8"/>
      <c r="CFT99" s="8"/>
      <c r="CFU99" s="8"/>
      <c r="CFV99" s="8"/>
      <c r="CFW99" s="8"/>
      <c r="CFX99" s="8"/>
      <c r="CFY99" s="8"/>
      <c r="CFZ99" s="8"/>
      <c r="CGA99" s="8"/>
      <c r="CGB99" s="8"/>
      <c r="CGC99" s="8"/>
      <c r="CGD99" s="8"/>
      <c r="CGE99" s="8"/>
      <c r="CGF99" s="8"/>
      <c r="CGG99" s="8"/>
      <c r="CGH99" s="8"/>
      <c r="CGI99" s="8"/>
      <c r="CGJ99" s="8"/>
      <c r="CGK99" s="8"/>
      <c r="CGL99" s="8"/>
      <c r="CGM99" s="8"/>
      <c r="CGN99" s="8"/>
      <c r="CGO99" s="8"/>
      <c r="CGP99" s="8"/>
      <c r="CGQ99" s="8"/>
      <c r="CGR99" s="8"/>
      <c r="CGS99" s="8"/>
      <c r="CGT99" s="8"/>
      <c r="CGU99" s="8"/>
      <c r="CGV99" s="8"/>
      <c r="CGW99" s="8"/>
      <c r="CGX99" s="8"/>
      <c r="CGY99" s="8"/>
      <c r="CGZ99" s="8"/>
      <c r="CHA99" s="8"/>
      <c r="CHB99" s="8"/>
      <c r="CHC99" s="8"/>
      <c r="CHD99" s="8"/>
      <c r="CHE99" s="8"/>
      <c r="CHF99" s="8"/>
      <c r="CHG99" s="8"/>
      <c r="CHH99" s="8"/>
      <c r="CHI99" s="8"/>
      <c r="CHJ99" s="8"/>
      <c r="CHK99" s="8"/>
      <c r="CHL99" s="8"/>
      <c r="CHM99" s="8"/>
      <c r="CHN99" s="8"/>
      <c r="CHO99" s="8"/>
      <c r="CHP99" s="8"/>
      <c r="CHQ99" s="8"/>
      <c r="CHR99" s="8"/>
      <c r="CHS99" s="8"/>
      <c r="CHT99" s="8"/>
      <c r="CHU99" s="8"/>
      <c r="CHV99" s="8"/>
      <c r="CHW99" s="8"/>
      <c r="CHX99" s="8"/>
      <c r="CHY99" s="8"/>
      <c r="CHZ99" s="8"/>
      <c r="CIA99" s="8"/>
      <c r="CIB99" s="8"/>
      <c r="CIC99" s="8"/>
      <c r="CID99" s="8"/>
      <c r="CIE99" s="8"/>
      <c r="CIF99" s="8"/>
      <c r="CIG99" s="8"/>
      <c r="CIH99" s="8"/>
      <c r="CII99" s="8"/>
      <c r="CIJ99" s="8"/>
      <c r="CIK99" s="8"/>
      <c r="CIL99" s="8"/>
      <c r="CIM99" s="8"/>
      <c r="CIN99" s="8"/>
      <c r="CIO99" s="8"/>
      <c r="CIP99" s="8"/>
      <c r="CIQ99" s="8"/>
      <c r="CIR99" s="8"/>
      <c r="CIS99" s="8"/>
      <c r="CIT99" s="8"/>
      <c r="CIU99" s="8"/>
      <c r="CIV99" s="8"/>
      <c r="CIW99" s="8"/>
      <c r="CIX99" s="8"/>
      <c r="CIY99" s="8"/>
      <c r="CIZ99" s="8"/>
      <c r="CJA99" s="8"/>
      <c r="CJB99" s="8"/>
      <c r="CJC99" s="8"/>
      <c r="CJD99" s="8"/>
      <c r="CJE99" s="8"/>
      <c r="CJF99" s="8"/>
      <c r="CJG99" s="8"/>
      <c r="CJH99" s="8"/>
      <c r="CJI99" s="8"/>
      <c r="CJJ99" s="8"/>
      <c r="CJK99" s="8"/>
      <c r="CJL99" s="8"/>
      <c r="CJM99" s="8"/>
      <c r="CJN99" s="8"/>
      <c r="CJO99" s="8"/>
      <c r="CJP99" s="8"/>
      <c r="CJQ99" s="8"/>
      <c r="CJR99" s="8"/>
      <c r="CJS99" s="8"/>
      <c r="CJT99" s="8"/>
      <c r="CJU99" s="8"/>
      <c r="CJV99" s="8"/>
      <c r="CJW99" s="8"/>
      <c r="CJX99" s="8"/>
      <c r="CJY99" s="8"/>
      <c r="CJZ99" s="8"/>
      <c r="CKA99" s="8"/>
      <c r="CKB99" s="8"/>
      <c r="CKC99" s="8"/>
      <c r="CKD99" s="8"/>
      <c r="CKE99" s="8"/>
      <c r="CKF99" s="8"/>
      <c r="CKG99" s="8"/>
      <c r="CKH99" s="8"/>
      <c r="CKI99" s="8"/>
      <c r="CKJ99" s="8"/>
      <c r="CKK99" s="8"/>
      <c r="CKL99" s="8"/>
      <c r="CKM99" s="8"/>
      <c r="CKN99" s="8"/>
      <c r="CKO99" s="8"/>
      <c r="CKP99" s="8"/>
      <c r="CKQ99" s="8"/>
      <c r="CKR99" s="8"/>
      <c r="CKS99" s="8"/>
      <c r="CKT99" s="8"/>
      <c r="CKU99" s="8"/>
      <c r="CKV99" s="8"/>
      <c r="CKW99" s="8"/>
      <c r="CKX99" s="8"/>
      <c r="CKY99" s="8"/>
      <c r="CKZ99" s="8"/>
      <c r="CLA99" s="8"/>
      <c r="CLB99" s="8"/>
      <c r="CLC99" s="8"/>
      <c r="CLD99" s="8"/>
      <c r="CLE99" s="8"/>
      <c r="CLF99" s="8"/>
      <c r="CLG99" s="8"/>
      <c r="CLH99" s="8"/>
      <c r="CLI99" s="8"/>
      <c r="CLJ99" s="8"/>
      <c r="CLK99" s="8"/>
      <c r="CLL99" s="8"/>
      <c r="CLM99" s="8"/>
      <c r="CLN99" s="8"/>
      <c r="CLO99" s="8"/>
      <c r="CLP99" s="8"/>
      <c r="CLQ99" s="8"/>
      <c r="CLR99" s="8"/>
      <c r="CLS99" s="8"/>
      <c r="CLT99" s="8"/>
      <c r="CLU99" s="8"/>
      <c r="CLV99" s="8"/>
      <c r="CLW99" s="8"/>
      <c r="CLX99" s="8"/>
      <c r="CLY99" s="8"/>
      <c r="CLZ99" s="8"/>
      <c r="CMA99" s="8"/>
      <c r="CMB99" s="8"/>
      <c r="CMC99" s="8"/>
      <c r="CMD99" s="8"/>
      <c r="CME99" s="8"/>
      <c r="CMF99" s="8"/>
      <c r="CMG99" s="8"/>
      <c r="CMH99" s="8"/>
      <c r="CMI99" s="8"/>
      <c r="CMJ99" s="8"/>
      <c r="CMK99" s="8"/>
      <c r="CML99" s="8"/>
      <c r="CMM99" s="8"/>
      <c r="CMN99" s="8"/>
      <c r="CMO99" s="8"/>
      <c r="CMP99" s="8"/>
      <c r="CMQ99" s="8"/>
      <c r="CMR99" s="8"/>
      <c r="CMS99" s="8"/>
      <c r="CMT99" s="8"/>
      <c r="CMU99" s="8"/>
      <c r="CMV99" s="8"/>
      <c r="CMW99" s="8"/>
      <c r="CMX99" s="8"/>
      <c r="CMY99" s="8"/>
      <c r="CMZ99" s="8"/>
      <c r="CNA99" s="8"/>
      <c r="CNB99" s="8"/>
      <c r="CNC99" s="8"/>
      <c r="CND99" s="8"/>
      <c r="CNE99" s="8"/>
      <c r="CNF99" s="8"/>
      <c r="CNG99" s="8"/>
      <c r="CNH99" s="8"/>
      <c r="CNI99" s="8"/>
      <c r="CNJ99" s="8"/>
      <c r="CNK99" s="8"/>
      <c r="CNL99" s="8"/>
      <c r="CNM99" s="8"/>
      <c r="CNN99" s="8"/>
      <c r="CNO99" s="8"/>
      <c r="CNP99" s="8"/>
      <c r="CNQ99" s="8"/>
      <c r="CNR99" s="8"/>
      <c r="CNS99" s="8"/>
      <c r="CNT99" s="8"/>
      <c r="CNU99" s="8"/>
      <c r="CNV99" s="8"/>
      <c r="CNW99" s="8"/>
      <c r="CNX99" s="8"/>
      <c r="CNY99" s="8"/>
      <c r="CNZ99" s="8"/>
      <c r="COA99" s="8"/>
      <c r="COB99" s="8"/>
      <c r="COC99" s="8"/>
      <c r="COD99" s="8"/>
      <c r="COE99" s="8"/>
      <c r="COF99" s="8"/>
      <c r="COG99" s="8"/>
      <c r="COH99" s="8"/>
      <c r="COI99" s="8"/>
      <c r="COJ99" s="8"/>
      <c r="COK99" s="8"/>
      <c r="COL99" s="8"/>
      <c r="COM99" s="8"/>
      <c r="CON99" s="8"/>
      <c r="COO99" s="8"/>
      <c r="COP99" s="8"/>
      <c r="COQ99" s="8"/>
      <c r="COR99" s="8"/>
      <c r="COS99" s="8"/>
      <c r="COT99" s="8"/>
      <c r="COU99" s="8"/>
      <c r="COV99" s="8"/>
      <c r="COW99" s="8"/>
      <c r="COX99" s="8"/>
      <c r="COY99" s="8"/>
      <c r="COZ99" s="8"/>
      <c r="CPA99" s="8"/>
      <c r="CPB99" s="8"/>
      <c r="CPC99" s="8"/>
      <c r="CPD99" s="8"/>
      <c r="CPE99" s="8"/>
      <c r="CPF99" s="8"/>
      <c r="CPG99" s="8"/>
      <c r="CPH99" s="8"/>
      <c r="CPI99" s="8"/>
      <c r="CPJ99" s="8"/>
      <c r="CPK99" s="8"/>
      <c r="CPL99" s="8"/>
      <c r="CPM99" s="8"/>
      <c r="CPN99" s="8"/>
      <c r="CPO99" s="8"/>
      <c r="CPP99" s="8"/>
      <c r="CPQ99" s="8"/>
      <c r="CPR99" s="8"/>
      <c r="CPS99" s="8"/>
      <c r="CPT99" s="8"/>
      <c r="CPU99" s="8"/>
      <c r="CPV99" s="8"/>
      <c r="CPW99" s="8"/>
      <c r="CPX99" s="8"/>
      <c r="CPY99" s="8"/>
      <c r="CPZ99" s="8"/>
      <c r="CQA99" s="8"/>
      <c r="CQB99" s="8"/>
      <c r="CQC99" s="8"/>
      <c r="CQD99" s="8"/>
      <c r="CQE99" s="8"/>
      <c r="CQF99" s="8"/>
      <c r="CQG99" s="8"/>
      <c r="CQH99" s="8"/>
      <c r="CQI99" s="8"/>
      <c r="CQJ99" s="8"/>
      <c r="CQK99" s="8"/>
      <c r="CQL99" s="8"/>
      <c r="CQM99" s="8"/>
      <c r="CQN99" s="8"/>
      <c r="CQO99" s="8"/>
      <c r="CQP99" s="8"/>
      <c r="CQQ99" s="8"/>
      <c r="CQR99" s="8"/>
      <c r="CQS99" s="8"/>
      <c r="CQT99" s="8"/>
      <c r="CQU99" s="8"/>
      <c r="CQV99" s="8"/>
      <c r="CQW99" s="8"/>
      <c r="CQX99" s="8"/>
      <c r="CQY99" s="8"/>
      <c r="CQZ99" s="8"/>
      <c r="CRA99" s="8"/>
      <c r="CRB99" s="8"/>
      <c r="CRC99" s="8"/>
      <c r="CRD99" s="8"/>
      <c r="CRE99" s="8"/>
      <c r="CRF99" s="8"/>
      <c r="CRG99" s="8"/>
      <c r="CRH99" s="8"/>
      <c r="CRI99" s="8"/>
      <c r="CRJ99" s="8"/>
      <c r="CRK99" s="8"/>
      <c r="CRL99" s="8"/>
      <c r="CRM99" s="8"/>
      <c r="CRN99" s="8"/>
      <c r="CRO99" s="8"/>
      <c r="CRP99" s="8"/>
      <c r="CRQ99" s="8"/>
      <c r="CRR99" s="8"/>
      <c r="CRS99" s="8"/>
      <c r="CRT99" s="8"/>
      <c r="CRU99" s="8"/>
      <c r="CRV99" s="8"/>
      <c r="CRW99" s="8"/>
      <c r="CRX99" s="8"/>
      <c r="CRY99" s="8"/>
      <c r="CRZ99" s="8"/>
      <c r="CSA99" s="8"/>
      <c r="CSB99" s="8"/>
      <c r="CSC99" s="8"/>
      <c r="CSD99" s="8"/>
      <c r="CSE99" s="8"/>
      <c r="CSF99" s="8"/>
      <c r="CSG99" s="8"/>
      <c r="CSH99" s="8"/>
      <c r="CSI99" s="8"/>
      <c r="CSJ99" s="8"/>
      <c r="CSK99" s="8"/>
      <c r="CSL99" s="8"/>
      <c r="CSM99" s="8"/>
      <c r="CSN99" s="8"/>
      <c r="CSO99" s="8"/>
      <c r="CSP99" s="8"/>
      <c r="CSQ99" s="8"/>
      <c r="CSR99" s="8"/>
      <c r="CSS99" s="8"/>
      <c r="CST99" s="8"/>
      <c r="CSU99" s="8"/>
      <c r="CSV99" s="8"/>
      <c r="CSW99" s="8"/>
      <c r="CSX99" s="8"/>
      <c r="CSY99" s="8"/>
      <c r="CSZ99" s="8"/>
      <c r="CTA99" s="8"/>
      <c r="CTB99" s="8"/>
      <c r="CTC99" s="8"/>
      <c r="CTD99" s="8"/>
      <c r="CTE99" s="8"/>
      <c r="CTF99" s="8"/>
      <c r="CTG99" s="8"/>
      <c r="CTH99" s="8"/>
      <c r="CTI99" s="8"/>
      <c r="CTJ99" s="8"/>
      <c r="CTK99" s="8"/>
      <c r="CTL99" s="8"/>
      <c r="CTM99" s="8"/>
      <c r="CTN99" s="8"/>
      <c r="CTO99" s="8"/>
      <c r="CTP99" s="8"/>
      <c r="CTQ99" s="8"/>
      <c r="CTR99" s="8"/>
      <c r="CTS99" s="8"/>
      <c r="CTT99" s="8"/>
      <c r="CTU99" s="8"/>
      <c r="CTV99" s="8"/>
      <c r="CTW99" s="8"/>
      <c r="CTX99" s="8"/>
      <c r="CTY99" s="8"/>
      <c r="CTZ99" s="8"/>
      <c r="CUA99" s="8"/>
      <c r="CUB99" s="8"/>
      <c r="CUC99" s="8"/>
      <c r="CUD99" s="8"/>
      <c r="CUE99" s="8"/>
      <c r="CUF99" s="8"/>
      <c r="CUG99" s="8"/>
      <c r="CUH99" s="8"/>
      <c r="CUI99" s="8"/>
      <c r="CUJ99" s="8"/>
      <c r="CUK99" s="8"/>
      <c r="CUL99" s="8"/>
      <c r="CUM99" s="8"/>
      <c r="CUN99" s="8"/>
      <c r="CUO99" s="8"/>
      <c r="CUP99" s="8"/>
      <c r="CUQ99" s="8"/>
      <c r="CUR99" s="8"/>
      <c r="CUS99" s="8"/>
      <c r="CUT99" s="8"/>
      <c r="CUU99" s="8"/>
      <c r="CUV99" s="8"/>
      <c r="CUW99" s="8"/>
      <c r="CUX99" s="8"/>
      <c r="CUY99" s="8"/>
      <c r="CUZ99" s="8"/>
      <c r="CVA99" s="8"/>
      <c r="CVB99" s="8"/>
      <c r="CVC99" s="8"/>
      <c r="CVD99" s="8"/>
      <c r="CVE99" s="8"/>
      <c r="CVF99" s="8"/>
      <c r="CVG99" s="8"/>
      <c r="CVH99" s="8"/>
      <c r="CVI99" s="8"/>
      <c r="CVJ99" s="8"/>
      <c r="CVK99" s="8"/>
      <c r="CVL99" s="8"/>
      <c r="CVM99" s="8"/>
      <c r="CVN99" s="8"/>
      <c r="CVO99" s="8"/>
      <c r="CVP99" s="8"/>
      <c r="CVQ99" s="8"/>
      <c r="CVR99" s="8"/>
      <c r="CVS99" s="8"/>
      <c r="CVT99" s="8"/>
      <c r="CVU99" s="8"/>
      <c r="CVV99" s="8"/>
      <c r="CVW99" s="8"/>
      <c r="CVX99" s="8"/>
      <c r="CVY99" s="8"/>
      <c r="CVZ99" s="8"/>
      <c r="CWA99" s="8"/>
      <c r="CWB99" s="8"/>
      <c r="CWC99" s="8"/>
      <c r="CWD99" s="8"/>
      <c r="CWE99" s="8"/>
      <c r="CWF99" s="8"/>
      <c r="CWG99" s="8"/>
      <c r="CWH99" s="8"/>
      <c r="CWI99" s="8"/>
      <c r="CWJ99" s="8"/>
      <c r="CWK99" s="8"/>
      <c r="CWL99" s="8"/>
      <c r="CWM99" s="8"/>
      <c r="CWN99" s="8"/>
      <c r="CWO99" s="8"/>
      <c r="CWP99" s="8"/>
      <c r="CWQ99" s="8"/>
      <c r="CWR99" s="8"/>
      <c r="CWS99" s="8"/>
      <c r="CWT99" s="8"/>
      <c r="CWU99" s="8"/>
      <c r="CWV99" s="8"/>
      <c r="CWW99" s="8"/>
      <c r="CWX99" s="8"/>
      <c r="CWY99" s="8"/>
      <c r="CWZ99" s="8"/>
      <c r="CXA99" s="8"/>
      <c r="CXB99" s="8"/>
      <c r="CXC99" s="8"/>
      <c r="CXD99" s="8"/>
      <c r="CXE99" s="8"/>
      <c r="CXF99" s="8"/>
      <c r="CXG99" s="8"/>
      <c r="CXH99" s="8"/>
      <c r="CXI99" s="8"/>
      <c r="CXJ99" s="8"/>
      <c r="CXK99" s="8"/>
      <c r="CXL99" s="8"/>
      <c r="CXM99" s="8"/>
      <c r="CXN99" s="8"/>
      <c r="CXO99" s="8"/>
      <c r="CXP99" s="8"/>
      <c r="CXQ99" s="8"/>
      <c r="CXR99" s="8"/>
      <c r="CXS99" s="8"/>
      <c r="CXT99" s="8"/>
      <c r="CXU99" s="8"/>
      <c r="CXV99" s="8"/>
      <c r="CXW99" s="8"/>
      <c r="CXX99" s="8"/>
      <c r="CXY99" s="8"/>
      <c r="CXZ99" s="8"/>
      <c r="CYA99" s="8"/>
      <c r="CYB99" s="8"/>
      <c r="CYC99" s="8"/>
      <c r="CYD99" s="8"/>
      <c r="CYE99" s="8"/>
      <c r="CYF99" s="8"/>
      <c r="CYG99" s="8"/>
      <c r="CYH99" s="8"/>
      <c r="CYI99" s="8"/>
      <c r="CYJ99" s="8"/>
      <c r="CYK99" s="8"/>
      <c r="CYL99" s="8"/>
      <c r="CYM99" s="8"/>
      <c r="CYN99" s="8"/>
      <c r="CYO99" s="8"/>
      <c r="CYP99" s="8"/>
      <c r="CYQ99" s="8"/>
      <c r="CYR99" s="8"/>
      <c r="CYS99" s="8"/>
      <c r="CYT99" s="8"/>
      <c r="CYU99" s="8"/>
      <c r="CYV99" s="8"/>
      <c r="CYW99" s="8"/>
      <c r="CYX99" s="8"/>
      <c r="CYY99" s="8"/>
      <c r="CYZ99" s="8"/>
      <c r="CZA99" s="8"/>
      <c r="CZB99" s="8"/>
      <c r="CZC99" s="8"/>
      <c r="CZD99" s="8"/>
      <c r="CZE99" s="8"/>
      <c r="CZF99" s="8"/>
      <c r="CZG99" s="8"/>
      <c r="CZH99" s="8"/>
      <c r="CZI99" s="8"/>
      <c r="CZJ99" s="8"/>
      <c r="CZK99" s="8"/>
      <c r="CZL99" s="8"/>
      <c r="CZM99" s="8"/>
      <c r="CZN99" s="8"/>
      <c r="CZO99" s="8"/>
      <c r="CZP99" s="8"/>
      <c r="CZQ99" s="8"/>
      <c r="CZR99" s="8"/>
      <c r="CZS99" s="8"/>
      <c r="CZT99" s="8"/>
      <c r="CZU99" s="8"/>
      <c r="CZV99" s="8"/>
      <c r="CZW99" s="8"/>
      <c r="CZX99" s="8"/>
      <c r="CZY99" s="8"/>
      <c r="CZZ99" s="8"/>
      <c r="DAA99" s="8"/>
      <c r="DAB99" s="8"/>
      <c r="DAC99" s="8"/>
      <c r="DAD99" s="8"/>
      <c r="DAE99" s="8"/>
      <c r="DAF99" s="8"/>
      <c r="DAG99" s="8"/>
      <c r="DAH99" s="8"/>
      <c r="DAI99" s="8"/>
      <c r="DAJ99" s="8"/>
      <c r="DAK99" s="8"/>
      <c r="DAL99" s="8"/>
      <c r="DAM99" s="8"/>
      <c r="DAN99" s="8"/>
      <c r="DAO99" s="8"/>
      <c r="DAP99" s="8"/>
      <c r="DAQ99" s="8"/>
      <c r="DAR99" s="8"/>
      <c r="DAS99" s="8"/>
      <c r="DAT99" s="8"/>
      <c r="DAU99" s="8"/>
      <c r="DAV99" s="8"/>
      <c r="DAW99" s="8"/>
      <c r="DAX99" s="8"/>
      <c r="DAY99" s="8"/>
      <c r="DAZ99" s="8"/>
      <c r="DBA99" s="8"/>
      <c r="DBB99" s="8"/>
      <c r="DBC99" s="8"/>
      <c r="DBD99" s="8"/>
      <c r="DBE99" s="8"/>
      <c r="DBF99" s="8"/>
      <c r="DBG99" s="8"/>
      <c r="DBH99" s="8"/>
      <c r="DBI99" s="8"/>
      <c r="DBJ99" s="8"/>
      <c r="DBK99" s="8"/>
      <c r="DBL99" s="8"/>
      <c r="DBM99" s="8"/>
      <c r="DBN99" s="8"/>
      <c r="DBO99" s="8"/>
      <c r="DBP99" s="8"/>
      <c r="DBQ99" s="8"/>
      <c r="DBR99" s="8"/>
      <c r="DBS99" s="8"/>
      <c r="DBT99" s="8"/>
      <c r="DBU99" s="8"/>
      <c r="DBV99" s="8"/>
      <c r="DBW99" s="8"/>
      <c r="DBX99" s="8"/>
      <c r="DBY99" s="8"/>
      <c r="DBZ99" s="8"/>
      <c r="DCA99" s="8"/>
      <c r="DCB99" s="8"/>
      <c r="DCC99" s="8"/>
      <c r="DCD99" s="8"/>
      <c r="DCE99" s="8"/>
      <c r="DCF99" s="8"/>
      <c r="DCG99" s="8"/>
      <c r="DCH99" s="8"/>
      <c r="DCI99" s="8"/>
      <c r="DCJ99" s="8"/>
      <c r="DCK99" s="8"/>
      <c r="DCL99" s="8"/>
      <c r="DCM99" s="8"/>
      <c r="DCN99" s="8"/>
      <c r="DCO99" s="8"/>
      <c r="DCP99" s="8"/>
      <c r="DCQ99" s="8"/>
      <c r="DCR99" s="8"/>
      <c r="DCS99" s="8"/>
      <c r="DCT99" s="8"/>
      <c r="DCU99" s="8"/>
      <c r="DCV99" s="8"/>
      <c r="DCW99" s="8"/>
      <c r="DCX99" s="8"/>
      <c r="DCY99" s="8"/>
      <c r="DCZ99" s="8"/>
      <c r="DDA99" s="8"/>
      <c r="DDB99" s="8"/>
      <c r="DDC99" s="8"/>
      <c r="DDD99" s="8"/>
      <c r="DDE99" s="8"/>
      <c r="DDF99" s="8"/>
      <c r="DDG99" s="8"/>
      <c r="DDH99" s="8"/>
      <c r="DDI99" s="8"/>
      <c r="DDJ99" s="8"/>
      <c r="DDK99" s="8"/>
      <c r="DDL99" s="8"/>
      <c r="DDM99" s="8"/>
      <c r="DDN99" s="8"/>
      <c r="DDO99" s="8"/>
      <c r="DDP99" s="8"/>
      <c r="DDQ99" s="8"/>
      <c r="DDR99" s="8"/>
      <c r="DDS99" s="8"/>
      <c r="DDT99" s="8"/>
      <c r="DDU99" s="8"/>
      <c r="DDV99" s="8"/>
      <c r="DDW99" s="8"/>
      <c r="DDX99" s="8"/>
      <c r="DDY99" s="8"/>
      <c r="DDZ99" s="8"/>
      <c r="DEA99" s="8"/>
      <c r="DEB99" s="8"/>
      <c r="DEC99" s="8"/>
      <c r="DED99" s="8"/>
      <c r="DEE99" s="8"/>
      <c r="DEF99" s="8"/>
      <c r="DEG99" s="8"/>
      <c r="DEH99" s="8"/>
      <c r="DEI99" s="8"/>
      <c r="DEJ99" s="8"/>
      <c r="DEK99" s="8"/>
      <c r="DEL99" s="8"/>
      <c r="DEM99" s="8"/>
      <c r="DEN99" s="8"/>
      <c r="DEO99" s="8"/>
      <c r="DEP99" s="8"/>
      <c r="DEQ99" s="8"/>
      <c r="DER99" s="8"/>
      <c r="DES99" s="8"/>
      <c r="DET99" s="8"/>
      <c r="DEU99" s="8"/>
      <c r="DEV99" s="8"/>
      <c r="DEW99" s="8"/>
      <c r="DEX99" s="8"/>
      <c r="DEY99" s="8"/>
      <c r="DEZ99" s="8"/>
      <c r="DFA99" s="8"/>
      <c r="DFB99" s="8"/>
      <c r="DFC99" s="8"/>
      <c r="DFD99" s="8"/>
      <c r="DFE99" s="8"/>
      <c r="DFF99" s="8"/>
      <c r="DFG99" s="8"/>
      <c r="DFH99" s="8"/>
      <c r="DFI99" s="8"/>
      <c r="DFJ99" s="8"/>
      <c r="DFK99" s="8"/>
      <c r="DFL99" s="8"/>
      <c r="DFM99" s="8"/>
      <c r="DFN99" s="8"/>
      <c r="DFO99" s="8"/>
      <c r="DFP99" s="8"/>
      <c r="DFQ99" s="8"/>
      <c r="DFR99" s="8"/>
      <c r="DFS99" s="8"/>
      <c r="DFT99" s="8"/>
      <c r="DFU99" s="8"/>
      <c r="DFV99" s="8"/>
      <c r="DFW99" s="8"/>
      <c r="DFX99" s="8"/>
      <c r="DFY99" s="8"/>
      <c r="DFZ99" s="8"/>
      <c r="DGA99" s="8"/>
      <c r="DGB99" s="8"/>
      <c r="DGC99" s="8"/>
      <c r="DGD99" s="8"/>
      <c r="DGE99" s="8"/>
      <c r="DGF99" s="8"/>
      <c r="DGG99" s="8"/>
      <c r="DGH99" s="8"/>
      <c r="DGI99" s="8"/>
      <c r="DGJ99" s="8"/>
      <c r="DGK99" s="8"/>
      <c r="DGL99" s="8"/>
      <c r="DGM99" s="8"/>
      <c r="DGN99" s="8"/>
      <c r="DGO99" s="8"/>
      <c r="DGP99" s="8"/>
      <c r="DGQ99" s="8"/>
      <c r="DGR99" s="8"/>
      <c r="DGS99" s="8"/>
      <c r="DGT99" s="8"/>
      <c r="DGU99" s="8"/>
      <c r="DGV99" s="8"/>
      <c r="DGW99" s="8"/>
      <c r="DGX99" s="8"/>
      <c r="DGY99" s="8"/>
      <c r="DGZ99" s="8"/>
      <c r="DHA99" s="8"/>
      <c r="DHB99" s="8"/>
      <c r="DHC99" s="8"/>
      <c r="DHD99" s="8"/>
      <c r="DHE99" s="8"/>
      <c r="DHF99" s="8"/>
      <c r="DHG99" s="8"/>
      <c r="DHH99" s="8"/>
      <c r="DHI99" s="8"/>
      <c r="DHJ99" s="8"/>
      <c r="DHK99" s="8"/>
      <c r="DHL99" s="8"/>
      <c r="DHM99" s="8"/>
      <c r="DHN99" s="8"/>
      <c r="DHO99" s="8"/>
      <c r="DHP99" s="8"/>
      <c r="DHQ99" s="8"/>
      <c r="DHR99" s="8"/>
      <c r="DHS99" s="8"/>
      <c r="DHT99" s="8"/>
      <c r="DHU99" s="8"/>
      <c r="DHV99" s="8"/>
      <c r="DHW99" s="8"/>
      <c r="DHX99" s="8"/>
      <c r="DHY99" s="8"/>
      <c r="DHZ99" s="8"/>
      <c r="DIA99" s="8"/>
      <c r="DIB99" s="8"/>
      <c r="DIC99" s="8"/>
      <c r="DID99" s="8"/>
      <c r="DIE99" s="8"/>
      <c r="DIF99" s="8"/>
      <c r="DIG99" s="8"/>
      <c r="DIH99" s="8"/>
      <c r="DII99" s="8"/>
      <c r="DIJ99" s="8"/>
      <c r="DIK99" s="8"/>
      <c r="DIL99" s="8"/>
      <c r="DIM99" s="8"/>
      <c r="DIN99" s="8"/>
      <c r="DIO99" s="8"/>
      <c r="DIP99" s="8"/>
      <c r="DIQ99" s="8"/>
      <c r="DIR99" s="8"/>
      <c r="DIS99" s="8"/>
      <c r="DIT99" s="8"/>
      <c r="DIU99" s="8"/>
      <c r="DIV99" s="8"/>
      <c r="DIW99" s="8"/>
      <c r="DIX99" s="8"/>
      <c r="DIY99" s="8"/>
      <c r="DIZ99" s="8"/>
      <c r="DJA99" s="8"/>
      <c r="DJB99" s="8"/>
      <c r="DJC99" s="8"/>
      <c r="DJD99" s="8"/>
      <c r="DJE99" s="8"/>
      <c r="DJF99" s="8"/>
      <c r="DJG99" s="8"/>
      <c r="DJH99" s="8"/>
      <c r="DJI99" s="8"/>
      <c r="DJJ99" s="8"/>
      <c r="DJK99" s="8"/>
      <c r="DJL99" s="8"/>
      <c r="DJM99" s="8"/>
      <c r="DJN99" s="8"/>
      <c r="DJO99" s="8"/>
      <c r="DJP99" s="8"/>
      <c r="DJQ99" s="8"/>
      <c r="DJR99" s="8"/>
      <c r="DJS99" s="8"/>
      <c r="DJT99" s="8"/>
      <c r="DJU99" s="8"/>
      <c r="DJV99" s="8"/>
      <c r="DJW99" s="8"/>
      <c r="DJX99" s="8"/>
      <c r="DJY99" s="8"/>
      <c r="DJZ99" s="8"/>
      <c r="DKA99" s="8"/>
      <c r="DKB99" s="8"/>
      <c r="DKC99" s="8"/>
      <c r="DKD99" s="8"/>
      <c r="DKE99" s="8"/>
      <c r="DKF99" s="8"/>
      <c r="DKG99" s="8"/>
      <c r="DKH99" s="8"/>
      <c r="DKI99" s="8"/>
      <c r="DKJ99" s="8"/>
      <c r="DKK99" s="8"/>
      <c r="DKL99" s="8"/>
      <c r="DKM99" s="8"/>
      <c r="DKN99" s="8"/>
      <c r="DKO99" s="8"/>
      <c r="DKP99" s="8"/>
      <c r="DKQ99" s="8"/>
      <c r="DKR99" s="8"/>
      <c r="DKS99" s="8"/>
      <c r="DKT99" s="8"/>
      <c r="DKU99" s="8"/>
      <c r="DKV99" s="8"/>
      <c r="DKW99" s="8"/>
      <c r="DKX99" s="8"/>
      <c r="DKY99" s="8"/>
      <c r="DKZ99" s="8"/>
      <c r="DLA99" s="8"/>
      <c r="DLB99" s="8"/>
      <c r="DLC99" s="8"/>
      <c r="DLD99" s="8"/>
      <c r="DLE99" s="8"/>
      <c r="DLF99" s="8"/>
      <c r="DLG99" s="8"/>
      <c r="DLH99" s="8"/>
      <c r="DLI99" s="8"/>
      <c r="DLJ99" s="8"/>
      <c r="DLK99" s="8"/>
      <c r="DLL99" s="8"/>
      <c r="DLM99" s="8"/>
      <c r="DLN99" s="8"/>
      <c r="DLO99" s="8"/>
      <c r="DLP99" s="8"/>
      <c r="DLQ99" s="8"/>
      <c r="DLR99" s="8"/>
      <c r="DLS99" s="8"/>
      <c r="DLT99" s="8"/>
      <c r="DLU99" s="8"/>
      <c r="DLV99" s="8"/>
      <c r="DLW99" s="8"/>
      <c r="DLX99" s="8"/>
      <c r="DLY99" s="8"/>
      <c r="DLZ99" s="8"/>
      <c r="DMA99" s="8"/>
      <c r="DMB99" s="8"/>
      <c r="DMC99" s="8"/>
      <c r="DMD99" s="8"/>
      <c r="DME99" s="8"/>
      <c r="DMF99" s="8"/>
      <c r="DMG99" s="8"/>
      <c r="DMH99" s="8"/>
      <c r="DMI99" s="8"/>
      <c r="DMJ99" s="8"/>
      <c r="DMK99" s="8"/>
      <c r="DML99" s="8"/>
      <c r="DMM99" s="8"/>
      <c r="DMN99" s="8"/>
      <c r="DMO99" s="8"/>
      <c r="DMP99" s="8"/>
      <c r="DMQ99" s="8"/>
      <c r="DMR99" s="8"/>
      <c r="DMS99" s="8"/>
      <c r="DMT99" s="8"/>
      <c r="DMU99" s="8"/>
      <c r="DMV99" s="8"/>
      <c r="DMW99" s="8"/>
      <c r="DMX99" s="8"/>
      <c r="DMY99" s="8"/>
      <c r="DMZ99" s="8"/>
      <c r="DNA99" s="8"/>
      <c r="DNB99" s="8"/>
      <c r="DNC99" s="8"/>
      <c r="DND99" s="8"/>
      <c r="DNE99" s="8"/>
      <c r="DNF99" s="8"/>
      <c r="DNG99" s="8"/>
      <c r="DNH99" s="8"/>
      <c r="DNI99" s="8"/>
      <c r="DNJ99" s="8"/>
      <c r="DNK99" s="8"/>
      <c r="DNL99" s="8"/>
      <c r="DNM99" s="8"/>
      <c r="DNN99" s="8"/>
      <c r="DNO99" s="8"/>
      <c r="DNP99" s="8"/>
      <c r="DNQ99" s="8"/>
      <c r="DNR99" s="8"/>
      <c r="DNS99" s="8"/>
      <c r="DNT99" s="8"/>
      <c r="DNU99" s="8"/>
      <c r="DNV99" s="8"/>
      <c r="DNW99" s="8"/>
      <c r="DNX99" s="8"/>
      <c r="DNY99" s="8"/>
      <c r="DNZ99" s="8"/>
      <c r="DOA99" s="8"/>
      <c r="DOB99" s="8"/>
      <c r="DOC99" s="8"/>
      <c r="DOD99" s="8"/>
      <c r="DOE99" s="8"/>
      <c r="DOF99" s="8"/>
      <c r="DOG99" s="8"/>
      <c r="DOH99" s="8"/>
      <c r="DOI99" s="8"/>
      <c r="DOJ99" s="8"/>
      <c r="DOK99" s="8"/>
      <c r="DOL99" s="8"/>
      <c r="DOM99" s="8"/>
      <c r="DON99" s="8"/>
      <c r="DOO99" s="8"/>
      <c r="DOP99" s="8"/>
      <c r="DOQ99" s="8"/>
      <c r="DOR99" s="8"/>
      <c r="DOS99" s="8"/>
      <c r="DOT99" s="8"/>
      <c r="DOU99" s="8"/>
      <c r="DOV99" s="8"/>
      <c r="DOW99" s="8"/>
      <c r="DOX99" s="8"/>
      <c r="DOY99" s="8"/>
      <c r="DOZ99" s="8"/>
      <c r="DPA99" s="8"/>
      <c r="DPB99" s="8"/>
      <c r="DPC99" s="8"/>
      <c r="DPD99" s="8"/>
      <c r="DPE99" s="8"/>
      <c r="DPF99" s="8"/>
      <c r="DPG99" s="8"/>
      <c r="DPH99" s="8"/>
      <c r="DPI99" s="8"/>
      <c r="DPJ99" s="8"/>
      <c r="DPK99" s="8"/>
      <c r="DPL99" s="8"/>
      <c r="DPM99" s="8"/>
      <c r="DPN99" s="8"/>
      <c r="DPO99" s="8"/>
      <c r="DPP99" s="8"/>
      <c r="DPQ99" s="8"/>
      <c r="DPR99" s="8"/>
      <c r="DPS99" s="8"/>
      <c r="DPT99" s="8"/>
      <c r="DPU99" s="8"/>
      <c r="DPV99" s="8"/>
      <c r="DPW99" s="8"/>
      <c r="DPX99" s="8"/>
      <c r="DPY99" s="8"/>
      <c r="DPZ99" s="8"/>
      <c r="DQA99" s="8"/>
      <c r="DQB99" s="8"/>
      <c r="DQC99" s="8"/>
      <c r="DQD99" s="8"/>
      <c r="DQE99" s="8"/>
      <c r="DQF99" s="8"/>
      <c r="DQG99" s="8"/>
      <c r="DQH99" s="8"/>
      <c r="DQI99" s="8"/>
      <c r="DQJ99" s="8"/>
      <c r="DQK99" s="8"/>
      <c r="DQL99" s="8"/>
      <c r="DQM99" s="8"/>
      <c r="DQN99" s="8"/>
      <c r="DQO99" s="8"/>
      <c r="DQP99" s="8"/>
      <c r="DQQ99" s="8"/>
      <c r="DQR99" s="8"/>
      <c r="DQS99" s="8"/>
      <c r="DQT99" s="8"/>
      <c r="DQU99" s="8"/>
      <c r="DQV99" s="8"/>
      <c r="DQW99" s="8"/>
      <c r="DQX99" s="8"/>
      <c r="DQY99" s="8"/>
      <c r="DQZ99" s="8"/>
      <c r="DRA99" s="8"/>
      <c r="DRB99" s="8"/>
      <c r="DRC99" s="8"/>
      <c r="DRD99" s="8"/>
      <c r="DRE99" s="8"/>
      <c r="DRF99" s="8"/>
      <c r="DRG99" s="8"/>
      <c r="DRH99" s="8"/>
      <c r="DRI99" s="8"/>
      <c r="DRJ99" s="8"/>
      <c r="DRK99" s="8"/>
      <c r="DRL99" s="8"/>
      <c r="DRM99" s="8"/>
      <c r="DRN99" s="8"/>
      <c r="DRO99" s="8"/>
      <c r="DRP99" s="8"/>
      <c r="DRQ99" s="8"/>
      <c r="DRR99" s="8"/>
      <c r="DRS99" s="8"/>
      <c r="DRT99" s="8"/>
      <c r="DRU99" s="8"/>
      <c r="DRV99" s="8"/>
      <c r="DRW99" s="8"/>
      <c r="DRX99" s="8"/>
      <c r="DRY99" s="8"/>
      <c r="DRZ99" s="8"/>
      <c r="DSA99" s="8"/>
      <c r="DSB99" s="8"/>
      <c r="DSC99" s="8"/>
      <c r="DSD99" s="8"/>
      <c r="DSE99" s="8"/>
      <c r="DSF99" s="8"/>
      <c r="DSG99" s="8"/>
      <c r="DSH99" s="8"/>
      <c r="DSI99" s="8"/>
      <c r="DSJ99" s="8"/>
      <c r="DSK99" s="8"/>
      <c r="DSL99" s="8"/>
      <c r="DSM99" s="8"/>
      <c r="DSN99" s="8"/>
      <c r="DSO99" s="8"/>
      <c r="DSP99" s="8"/>
      <c r="DSQ99" s="8"/>
      <c r="DSR99" s="8"/>
      <c r="DSS99" s="8"/>
      <c r="DST99" s="8"/>
      <c r="DSU99" s="8"/>
      <c r="DSV99" s="8"/>
      <c r="DSW99" s="8"/>
      <c r="DSX99" s="8"/>
      <c r="DSY99" s="8"/>
      <c r="DSZ99" s="8"/>
      <c r="DTA99" s="8"/>
      <c r="DTB99" s="8"/>
      <c r="DTC99" s="8"/>
      <c r="DTD99" s="8"/>
      <c r="DTE99" s="8"/>
      <c r="DTF99" s="8"/>
      <c r="DTG99" s="8"/>
      <c r="DTH99" s="8"/>
      <c r="DTI99" s="8"/>
      <c r="DTJ99" s="8"/>
      <c r="DTK99" s="8"/>
      <c r="DTL99" s="8"/>
      <c r="DTM99" s="8"/>
      <c r="DTN99" s="8"/>
      <c r="DTO99" s="8"/>
      <c r="DTP99" s="8"/>
      <c r="DTQ99" s="8"/>
      <c r="DTR99" s="8"/>
      <c r="DTS99" s="8"/>
      <c r="DTT99" s="8"/>
      <c r="DTU99" s="8"/>
      <c r="DTV99" s="8"/>
      <c r="DTW99" s="8"/>
      <c r="DTX99" s="8"/>
      <c r="DTY99" s="8"/>
      <c r="DTZ99" s="8"/>
      <c r="DUA99" s="8"/>
      <c r="DUB99" s="8"/>
      <c r="DUC99" s="8"/>
      <c r="DUD99" s="8"/>
      <c r="DUE99" s="8"/>
      <c r="DUF99" s="8"/>
      <c r="DUG99" s="8"/>
      <c r="DUH99" s="8"/>
      <c r="DUI99" s="8"/>
      <c r="DUJ99" s="8"/>
      <c r="DUK99" s="8"/>
      <c r="DUL99" s="8"/>
      <c r="DUM99" s="8"/>
      <c r="DUN99" s="8"/>
      <c r="DUO99" s="8"/>
      <c r="DUP99" s="8"/>
      <c r="DUQ99" s="8"/>
      <c r="DUR99" s="8"/>
      <c r="DUS99" s="8"/>
      <c r="DUT99" s="8"/>
      <c r="DUU99" s="8"/>
      <c r="DUV99" s="8"/>
      <c r="DUW99" s="8"/>
      <c r="DUX99" s="8"/>
      <c r="DUY99" s="8"/>
      <c r="DUZ99" s="8"/>
      <c r="DVA99" s="8"/>
      <c r="DVB99" s="8"/>
      <c r="DVC99" s="8"/>
      <c r="DVD99" s="8"/>
      <c r="DVE99" s="8"/>
      <c r="DVF99" s="8"/>
      <c r="DVG99" s="8"/>
      <c r="DVH99" s="8"/>
      <c r="DVI99" s="8"/>
      <c r="DVJ99" s="8"/>
      <c r="DVK99" s="8"/>
      <c r="DVL99" s="8"/>
      <c r="DVM99" s="8"/>
      <c r="DVN99" s="8"/>
      <c r="DVO99" s="8"/>
      <c r="DVP99" s="8"/>
      <c r="DVQ99" s="8"/>
      <c r="DVR99" s="8"/>
      <c r="DVS99" s="8"/>
      <c r="DVT99" s="8"/>
      <c r="DVU99" s="8"/>
      <c r="DVV99" s="8"/>
      <c r="DVW99" s="8"/>
      <c r="DVX99" s="8"/>
      <c r="DVY99" s="8"/>
      <c r="DVZ99" s="8"/>
      <c r="DWA99" s="8"/>
      <c r="DWB99" s="8"/>
      <c r="DWC99" s="8"/>
      <c r="DWD99" s="8"/>
      <c r="DWE99" s="8"/>
      <c r="DWF99" s="8"/>
      <c r="DWG99" s="8"/>
      <c r="DWH99" s="8"/>
      <c r="DWI99" s="8"/>
      <c r="DWJ99" s="8"/>
      <c r="DWK99" s="8"/>
      <c r="DWL99" s="8"/>
      <c r="DWM99" s="8"/>
      <c r="DWN99" s="8"/>
      <c r="DWO99" s="8"/>
      <c r="DWP99" s="8"/>
      <c r="DWQ99" s="8"/>
      <c r="DWR99" s="8"/>
      <c r="DWS99" s="8"/>
      <c r="DWT99" s="8"/>
      <c r="DWU99" s="8"/>
      <c r="DWV99" s="8"/>
      <c r="DWW99" s="8"/>
      <c r="DWX99" s="8"/>
      <c r="DWY99" s="8"/>
      <c r="DWZ99" s="8"/>
      <c r="DXA99" s="8"/>
      <c r="DXB99" s="8"/>
      <c r="DXC99" s="8"/>
      <c r="DXD99" s="8"/>
      <c r="DXE99" s="8"/>
      <c r="DXF99" s="8"/>
      <c r="DXG99" s="8"/>
      <c r="DXH99" s="8"/>
      <c r="DXI99" s="8"/>
      <c r="DXJ99" s="8"/>
      <c r="DXK99" s="8"/>
      <c r="DXL99" s="8"/>
      <c r="DXM99" s="8"/>
      <c r="DXN99" s="8"/>
      <c r="DXO99" s="8"/>
      <c r="DXP99" s="8"/>
      <c r="DXQ99" s="8"/>
      <c r="DXR99" s="8"/>
      <c r="DXS99" s="8"/>
      <c r="DXT99" s="8"/>
      <c r="DXU99" s="8"/>
      <c r="DXV99" s="8"/>
      <c r="DXW99" s="8"/>
      <c r="DXX99" s="8"/>
      <c r="DXY99" s="8"/>
      <c r="DXZ99" s="8"/>
      <c r="DYA99" s="8"/>
      <c r="DYB99" s="8"/>
      <c r="DYC99" s="8"/>
      <c r="DYD99" s="8"/>
      <c r="DYE99" s="8"/>
      <c r="DYF99" s="8"/>
      <c r="DYG99" s="8"/>
      <c r="DYH99" s="8"/>
      <c r="DYI99" s="8"/>
      <c r="DYJ99" s="8"/>
      <c r="DYK99" s="8"/>
      <c r="DYL99" s="8"/>
      <c r="DYM99" s="8"/>
      <c r="DYN99" s="8"/>
      <c r="DYO99" s="8"/>
      <c r="DYP99" s="8"/>
      <c r="DYQ99" s="8"/>
      <c r="DYR99" s="8"/>
      <c r="DYS99" s="8"/>
      <c r="DYT99" s="8"/>
      <c r="DYU99" s="8"/>
      <c r="DYV99" s="8"/>
      <c r="DYW99" s="8"/>
      <c r="DYX99" s="8"/>
      <c r="DYY99" s="8"/>
      <c r="DYZ99" s="8"/>
      <c r="DZA99" s="8"/>
      <c r="DZB99" s="8"/>
      <c r="DZC99" s="8"/>
      <c r="DZD99" s="8"/>
      <c r="DZE99" s="8"/>
      <c r="DZF99" s="8"/>
      <c r="DZG99" s="8"/>
      <c r="DZH99" s="8"/>
      <c r="DZI99" s="8"/>
      <c r="DZJ99" s="8"/>
      <c r="DZK99" s="8"/>
      <c r="DZL99" s="8"/>
      <c r="DZM99" s="8"/>
      <c r="DZN99" s="8"/>
      <c r="DZO99" s="8"/>
      <c r="DZP99" s="8"/>
      <c r="DZQ99" s="8"/>
      <c r="DZR99" s="8"/>
      <c r="DZS99" s="8"/>
      <c r="DZT99" s="8"/>
      <c r="DZU99" s="8"/>
      <c r="DZV99" s="8"/>
      <c r="DZW99" s="8"/>
      <c r="DZX99" s="8"/>
      <c r="DZY99" s="8"/>
      <c r="DZZ99" s="8"/>
      <c r="EAA99" s="8"/>
      <c r="EAB99" s="8"/>
      <c r="EAC99" s="8"/>
      <c r="EAD99" s="8"/>
      <c r="EAE99" s="8"/>
      <c r="EAF99" s="8"/>
      <c r="EAG99" s="8"/>
      <c r="EAH99" s="8"/>
      <c r="EAI99" s="8"/>
      <c r="EAJ99" s="8"/>
      <c r="EAK99" s="8"/>
      <c r="EAL99" s="8"/>
      <c r="EAM99" s="8"/>
      <c r="EAN99" s="8"/>
      <c r="EAO99" s="8"/>
      <c r="EAP99" s="8"/>
      <c r="EAQ99" s="8"/>
      <c r="EAR99" s="8"/>
      <c r="EAS99" s="8"/>
      <c r="EAT99" s="8"/>
      <c r="EAU99" s="8"/>
      <c r="EAV99" s="8"/>
      <c r="EAW99" s="8"/>
      <c r="EAX99" s="8"/>
      <c r="EAY99" s="8"/>
      <c r="EAZ99" s="8"/>
      <c r="EBA99" s="8"/>
      <c r="EBB99" s="8"/>
      <c r="EBC99" s="8"/>
      <c r="EBD99" s="8"/>
      <c r="EBE99" s="8"/>
      <c r="EBF99" s="8"/>
      <c r="EBG99" s="8"/>
      <c r="EBH99" s="8"/>
      <c r="EBI99" s="8"/>
      <c r="EBJ99" s="8"/>
      <c r="EBK99" s="8"/>
      <c r="EBL99" s="8"/>
      <c r="EBM99" s="8"/>
      <c r="EBN99" s="8"/>
      <c r="EBO99" s="8"/>
      <c r="EBP99" s="8"/>
      <c r="EBQ99" s="8"/>
      <c r="EBR99" s="8"/>
      <c r="EBS99" s="8"/>
      <c r="EBT99" s="8"/>
      <c r="EBU99" s="8"/>
      <c r="EBV99" s="8"/>
      <c r="EBW99" s="8"/>
      <c r="EBX99" s="8"/>
      <c r="EBY99" s="8"/>
      <c r="EBZ99" s="8"/>
      <c r="ECA99" s="8"/>
      <c r="ECB99" s="8"/>
      <c r="ECC99" s="8"/>
      <c r="ECD99" s="8"/>
      <c r="ECE99" s="8"/>
      <c r="ECF99" s="8"/>
      <c r="ECG99" s="8"/>
      <c r="ECH99" s="8"/>
      <c r="ECI99" s="8"/>
      <c r="ECJ99" s="8"/>
      <c r="ECK99" s="8"/>
      <c r="ECL99" s="8"/>
      <c r="ECM99" s="8"/>
      <c r="ECN99" s="8"/>
      <c r="ECO99" s="8"/>
      <c r="ECP99" s="8"/>
      <c r="ECQ99" s="8"/>
      <c r="ECR99" s="8"/>
      <c r="ECS99" s="8"/>
      <c r="ECT99" s="8"/>
      <c r="ECU99" s="8"/>
      <c r="ECV99" s="8"/>
      <c r="ECW99" s="8"/>
      <c r="ECX99" s="8"/>
      <c r="ECY99" s="8"/>
      <c r="ECZ99" s="8"/>
      <c r="EDA99" s="8"/>
      <c r="EDB99" s="8"/>
      <c r="EDC99" s="8"/>
      <c r="EDD99" s="8"/>
      <c r="EDE99" s="8"/>
      <c r="EDF99" s="8"/>
      <c r="EDG99" s="8"/>
      <c r="EDH99" s="8"/>
      <c r="EDI99" s="8"/>
      <c r="EDJ99" s="8"/>
      <c r="EDK99" s="8"/>
      <c r="EDL99" s="8"/>
      <c r="EDM99" s="8"/>
      <c r="EDN99" s="8"/>
      <c r="EDO99" s="8"/>
      <c r="EDP99" s="8"/>
      <c r="EDQ99" s="8"/>
      <c r="EDR99" s="8"/>
      <c r="EDS99" s="8"/>
      <c r="EDT99" s="8"/>
      <c r="EDU99" s="8"/>
      <c r="EDV99" s="8"/>
      <c r="EDW99" s="8"/>
      <c r="EDX99" s="8"/>
      <c r="EDY99" s="8"/>
      <c r="EDZ99" s="8"/>
      <c r="EEA99" s="8"/>
      <c r="EEB99" s="8"/>
      <c r="EEC99" s="8"/>
      <c r="EED99" s="8"/>
      <c r="EEE99" s="8"/>
      <c r="EEF99" s="8"/>
      <c r="EEG99" s="8"/>
      <c r="EEH99" s="8"/>
      <c r="EEI99" s="8"/>
      <c r="EEJ99" s="8"/>
      <c r="EEK99" s="8"/>
      <c r="EEL99" s="8"/>
      <c r="EEM99" s="8"/>
      <c r="EEN99" s="8"/>
      <c r="EEO99" s="8"/>
      <c r="EEP99" s="8"/>
      <c r="EEQ99" s="8"/>
      <c r="EER99" s="8"/>
      <c r="EES99" s="8"/>
      <c r="EET99" s="8"/>
      <c r="EEU99" s="8"/>
      <c r="EEV99" s="8"/>
      <c r="EEW99" s="8"/>
      <c r="EEX99" s="8"/>
      <c r="EEY99" s="8"/>
      <c r="EEZ99" s="8"/>
      <c r="EFA99" s="8"/>
      <c r="EFB99" s="8"/>
      <c r="EFC99" s="8"/>
      <c r="EFD99" s="8"/>
      <c r="EFE99" s="8"/>
      <c r="EFF99" s="8"/>
      <c r="EFG99" s="8"/>
      <c r="EFH99" s="8"/>
      <c r="EFI99" s="8"/>
      <c r="EFJ99" s="8"/>
      <c r="EFK99" s="8"/>
      <c r="EFL99" s="8"/>
      <c r="EFM99" s="8"/>
      <c r="EFN99" s="8"/>
      <c r="EFO99" s="8"/>
      <c r="EFP99" s="8"/>
      <c r="EFQ99" s="8"/>
      <c r="EFR99" s="8"/>
      <c r="EFS99" s="8"/>
      <c r="EFT99" s="8"/>
      <c r="EFU99" s="8"/>
      <c r="EFV99" s="8"/>
      <c r="EFW99" s="8"/>
      <c r="EFX99" s="8"/>
      <c r="EFY99" s="8"/>
      <c r="EFZ99" s="8"/>
      <c r="EGA99" s="8"/>
      <c r="EGB99" s="8"/>
      <c r="EGC99" s="8"/>
      <c r="EGD99" s="8"/>
      <c r="EGE99" s="8"/>
      <c r="EGF99" s="8"/>
      <c r="EGG99" s="8"/>
      <c r="EGH99" s="8"/>
      <c r="EGI99" s="8"/>
      <c r="EGJ99" s="8"/>
      <c r="EGK99" s="8"/>
      <c r="EGL99" s="8"/>
      <c r="EGM99" s="8"/>
      <c r="EGN99" s="8"/>
      <c r="EGO99" s="8"/>
      <c r="EGP99" s="8"/>
      <c r="EGQ99" s="8"/>
      <c r="EGR99" s="8"/>
      <c r="EGS99" s="8"/>
      <c r="EGT99" s="8"/>
      <c r="EGU99" s="8"/>
      <c r="EGV99" s="8"/>
      <c r="EGW99" s="8"/>
      <c r="EGX99" s="8"/>
      <c r="EGY99" s="8"/>
      <c r="EGZ99" s="8"/>
      <c r="EHA99" s="8"/>
      <c r="EHB99" s="8"/>
      <c r="EHC99" s="8"/>
      <c r="EHD99" s="8"/>
      <c r="EHE99" s="8"/>
      <c r="EHF99" s="8"/>
      <c r="EHG99" s="8"/>
      <c r="EHH99" s="8"/>
      <c r="EHI99" s="8"/>
      <c r="EHJ99" s="8"/>
      <c r="EHK99" s="8"/>
      <c r="EHL99" s="8"/>
      <c r="EHM99" s="8"/>
      <c r="EHN99" s="8"/>
      <c r="EHO99" s="8"/>
      <c r="EHP99" s="8"/>
      <c r="EHQ99" s="8"/>
      <c r="EHR99" s="8"/>
      <c r="EHS99" s="8"/>
      <c r="EHT99" s="8"/>
      <c r="EHU99" s="8"/>
      <c r="EHV99" s="8"/>
      <c r="EHW99" s="8"/>
      <c r="EHX99" s="8"/>
      <c r="EHY99" s="8"/>
      <c r="EHZ99" s="8"/>
      <c r="EIA99" s="8"/>
      <c r="EIB99" s="8"/>
      <c r="EIC99" s="8"/>
      <c r="EID99" s="8"/>
      <c r="EIE99" s="8"/>
      <c r="EIF99" s="8"/>
      <c r="EIG99" s="8"/>
      <c r="EIH99" s="8"/>
      <c r="EII99" s="8"/>
      <c r="EIJ99" s="8"/>
      <c r="EIK99" s="8"/>
      <c r="EIL99" s="8"/>
      <c r="EIM99" s="8"/>
      <c r="EIN99" s="8"/>
      <c r="EIO99" s="8"/>
      <c r="EIP99" s="8"/>
      <c r="EIQ99" s="8"/>
      <c r="EIR99" s="8"/>
      <c r="EIS99" s="8"/>
      <c r="EIT99" s="8"/>
      <c r="EIU99" s="8"/>
      <c r="EIV99" s="8"/>
      <c r="EIW99" s="8"/>
      <c r="EIX99" s="8"/>
      <c r="EIY99" s="8"/>
      <c r="EIZ99" s="8"/>
      <c r="EJA99" s="8"/>
      <c r="EJB99" s="8"/>
      <c r="EJC99" s="8"/>
      <c r="EJD99" s="8"/>
      <c r="EJE99" s="8"/>
      <c r="EJF99" s="8"/>
      <c r="EJG99" s="8"/>
      <c r="EJH99" s="8"/>
      <c r="EJI99" s="8"/>
      <c r="EJJ99" s="8"/>
      <c r="EJK99" s="8"/>
      <c r="EJL99" s="8"/>
      <c r="EJM99" s="8"/>
      <c r="EJN99" s="8"/>
      <c r="EJO99" s="8"/>
      <c r="EJP99" s="8"/>
      <c r="EJQ99" s="8"/>
      <c r="EJR99" s="8"/>
      <c r="EJS99" s="8"/>
      <c r="EJT99" s="8"/>
      <c r="EJU99" s="8"/>
      <c r="EJV99" s="8"/>
      <c r="EJW99" s="8"/>
      <c r="EJX99" s="8"/>
      <c r="EJY99" s="8"/>
      <c r="EJZ99" s="8"/>
      <c r="EKA99" s="8"/>
      <c r="EKB99" s="8"/>
      <c r="EKC99" s="8"/>
      <c r="EKD99" s="8"/>
      <c r="EKE99" s="8"/>
      <c r="EKF99" s="8"/>
      <c r="EKG99" s="8"/>
      <c r="EKH99" s="8"/>
      <c r="EKI99" s="8"/>
      <c r="EKJ99" s="8"/>
      <c r="EKK99" s="8"/>
      <c r="EKL99" s="8"/>
      <c r="EKM99" s="8"/>
      <c r="EKN99" s="8"/>
      <c r="EKO99" s="8"/>
      <c r="EKP99" s="8"/>
      <c r="EKQ99" s="8"/>
      <c r="EKR99" s="8"/>
      <c r="EKS99" s="8"/>
      <c r="EKT99" s="8"/>
      <c r="EKU99" s="8"/>
      <c r="EKV99" s="8"/>
      <c r="EKW99" s="8"/>
      <c r="EKX99" s="8"/>
      <c r="EKY99" s="8"/>
      <c r="EKZ99" s="8"/>
      <c r="ELA99" s="8"/>
      <c r="ELB99" s="8"/>
      <c r="ELC99" s="8"/>
      <c r="ELD99" s="8"/>
      <c r="ELE99" s="8"/>
      <c r="ELF99" s="8"/>
      <c r="ELG99" s="8"/>
      <c r="ELH99" s="8"/>
      <c r="ELI99" s="8"/>
      <c r="ELJ99" s="8"/>
      <c r="ELK99" s="8"/>
      <c r="ELL99" s="8"/>
      <c r="ELM99" s="8"/>
      <c r="ELN99" s="8"/>
      <c r="ELO99" s="8"/>
      <c r="ELP99" s="8"/>
      <c r="ELQ99" s="8"/>
      <c r="ELR99" s="8"/>
      <c r="ELS99" s="8"/>
      <c r="ELT99" s="8"/>
      <c r="ELU99" s="8"/>
      <c r="ELV99" s="8"/>
      <c r="ELW99" s="8"/>
      <c r="ELX99" s="8"/>
      <c r="ELY99" s="8"/>
      <c r="ELZ99" s="8"/>
      <c r="EMA99" s="8"/>
      <c r="EMB99" s="8"/>
      <c r="EMC99" s="8"/>
      <c r="EMD99" s="8"/>
      <c r="EME99" s="8"/>
      <c r="EMF99" s="8"/>
      <c r="EMG99" s="8"/>
      <c r="EMH99" s="8"/>
      <c r="EMI99" s="8"/>
      <c r="EMJ99" s="8"/>
      <c r="EMK99" s="8"/>
      <c r="EML99" s="8"/>
      <c r="EMM99" s="8"/>
      <c r="EMN99" s="8"/>
      <c r="EMO99" s="8"/>
      <c r="EMP99" s="8"/>
      <c r="EMQ99" s="8"/>
      <c r="EMR99" s="8"/>
      <c r="EMS99" s="8"/>
      <c r="EMT99" s="8"/>
      <c r="EMU99" s="8"/>
      <c r="EMV99" s="8"/>
      <c r="EMW99" s="8"/>
      <c r="EMX99" s="8"/>
      <c r="EMY99" s="8"/>
      <c r="EMZ99" s="8"/>
      <c r="ENA99" s="8"/>
      <c r="ENB99" s="8"/>
      <c r="ENC99" s="8"/>
      <c r="END99" s="8"/>
      <c r="ENE99" s="8"/>
      <c r="ENF99" s="8"/>
      <c r="ENG99" s="8"/>
      <c r="ENH99" s="8"/>
      <c r="ENI99" s="8"/>
      <c r="ENJ99" s="8"/>
      <c r="ENK99" s="8"/>
      <c r="ENL99" s="8"/>
      <c r="ENM99" s="8"/>
      <c r="ENN99" s="8"/>
      <c r="ENO99" s="8"/>
      <c r="ENP99" s="8"/>
      <c r="ENQ99" s="8"/>
      <c r="ENR99" s="8"/>
      <c r="ENS99" s="8"/>
      <c r="ENT99" s="8"/>
      <c r="ENU99" s="8"/>
      <c r="ENV99" s="8"/>
      <c r="ENW99" s="8"/>
      <c r="ENX99" s="8"/>
      <c r="ENY99" s="8"/>
      <c r="ENZ99" s="8"/>
      <c r="EOA99" s="8"/>
      <c r="EOB99" s="8"/>
      <c r="EOC99" s="8"/>
      <c r="EOD99" s="8"/>
      <c r="EOE99" s="8"/>
      <c r="EOF99" s="8"/>
      <c r="EOG99" s="8"/>
      <c r="EOH99" s="8"/>
      <c r="EOI99" s="8"/>
      <c r="EOJ99" s="8"/>
      <c r="EOK99" s="8"/>
      <c r="EOL99" s="8"/>
      <c r="EOM99" s="8"/>
      <c r="EON99" s="8"/>
      <c r="EOO99" s="8"/>
      <c r="EOP99" s="8"/>
      <c r="EOQ99" s="8"/>
      <c r="EOR99" s="8"/>
      <c r="EOS99" s="8"/>
      <c r="EOT99" s="8"/>
      <c r="EOU99" s="8"/>
      <c r="EOV99" s="8"/>
      <c r="EOW99" s="8"/>
      <c r="EOX99" s="8"/>
      <c r="EOY99" s="8"/>
      <c r="EOZ99" s="8"/>
      <c r="EPA99" s="8"/>
      <c r="EPB99" s="8"/>
      <c r="EPC99" s="8"/>
      <c r="EPD99" s="8"/>
      <c r="EPE99" s="8"/>
      <c r="EPF99" s="8"/>
      <c r="EPG99" s="8"/>
      <c r="EPH99" s="8"/>
      <c r="EPI99" s="8"/>
      <c r="EPJ99" s="8"/>
      <c r="EPK99" s="8"/>
      <c r="EPL99" s="8"/>
      <c r="EPM99" s="8"/>
      <c r="EPN99" s="8"/>
      <c r="EPO99" s="8"/>
      <c r="EPP99" s="8"/>
      <c r="EPQ99" s="8"/>
      <c r="EPR99" s="8"/>
      <c r="EPS99" s="8"/>
      <c r="EPT99" s="8"/>
      <c r="EPU99" s="8"/>
      <c r="EPV99" s="8"/>
      <c r="EPW99" s="8"/>
      <c r="EPX99" s="8"/>
      <c r="EPY99" s="8"/>
      <c r="EPZ99" s="8"/>
      <c r="EQA99" s="8"/>
      <c r="EQB99" s="8"/>
      <c r="EQC99" s="8"/>
      <c r="EQD99" s="8"/>
      <c r="EQE99" s="8"/>
      <c r="EQF99" s="8"/>
      <c r="EQG99" s="8"/>
      <c r="EQH99" s="8"/>
      <c r="EQI99" s="8"/>
      <c r="EQJ99" s="8"/>
      <c r="EQK99" s="8"/>
      <c r="EQL99" s="8"/>
      <c r="EQM99" s="8"/>
      <c r="EQN99" s="8"/>
      <c r="EQO99" s="8"/>
      <c r="EQP99" s="8"/>
      <c r="EQQ99" s="8"/>
      <c r="EQR99" s="8"/>
      <c r="EQS99" s="8"/>
      <c r="EQT99" s="8"/>
      <c r="EQU99" s="8"/>
      <c r="EQV99" s="8"/>
      <c r="EQW99" s="8"/>
      <c r="EQX99" s="8"/>
      <c r="EQY99" s="8"/>
      <c r="EQZ99" s="8"/>
      <c r="ERA99" s="8"/>
      <c r="ERB99" s="8"/>
      <c r="ERC99" s="8"/>
      <c r="ERD99" s="8"/>
      <c r="ERE99" s="8"/>
      <c r="ERF99" s="8"/>
      <c r="ERG99" s="8"/>
      <c r="ERH99" s="8"/>
      <c r="ERI99" s="8"/>
      <c r="ERJ99" s="8"/>
      <c r="ERK99" s="8"/>
      <c r="ERL99" s="8"/>
      <c r="ERM99" s="8"/>
      <c r="ERN99" s="8"/>
      <c r="ERO99" s="8"/>
      <c r="ERP99" s="8"/>
      <c r="ERQ99" s="8"/>
      <c r="ERR99" s="8"/>
      <c r="ERS99" s="8"/>
      <c r="ERT99" s="8"/>
      <c r="ERU99" s="8"/>
      <c r="ERV99" s="8"/>
      <c r="ERW99" s="8"/>
      <c r="ERX99" s="8"/>
      <c r="ERY99" s="8"/>
      <c r="ERZ99" s="8"/>
      <c r="ESA99" s="8"/>
      <c r="ESB99" s="8"/>
      <c r="ESC99" s="8"/>
      <c r="ESD99" s="8"/>
      <c r="ESE99" s="8"/>
      <c r="ESF99" s="8"/>
      <c r="ESG99" s="8"/>
      <c r="ESH99" s="8"/>
      <c r="ESI99" s="8"/>
      <c r="ESJ99" s="8"/>
      <c r="ESK99" s="8"/>
      <c r="ESL99" s="8"/>
      <c r="ESM99" s="8"/>
      <c r="ESN99" s="8"/>
      <c r="ESO99" s="8"/>
      <c r="ESP99" s="8"/>
      <c r="ESQ99" s="8"/>
      <c r="ESR99" s="8"/>
      <c r="ESS99" s="8"/>
      <c r="EST99" s="8"/>
      <c r="ESU99" s="8"/>
      <c r="ESV99" s="8"/>
      <c r="ESW99" s="8"/>
      <c r="ESX99" s="8"/>
      <c r="ESY99" s="8"/>
      <c r="ESZ99" s="8"/>
      <c r="ETA99" s="8"/>
      <c r="ETB99" s="8"/>
      <c r="ETC99" s="8"/>
      <c r="ETD99" s="8"/>
      <c r="ETE99" s="8"/>
      <c r="ETF99" s="8"/>
      <c r="ETG99" s="8"/>
      <c r="ETH99" s="8"/>
      <c r="ETI99" s="8"/>
      <c r="ETJ99" s="8"/>
      <c r="ETK99" s="8"/>
      <c r="ETL99" s="8"/>
      <c r="ETM99" s="8"/>
      <c r="ETN99" s="8"/>
      <c r="ETO99" s="8"/>
      <c r="ETP99" s="8"/>
      <c r="ETQ99" s="8"/>
      <c r="ETR99" s="8"/>
      <c r="ETS99" s="8"/>
      <c r="ETT99" s="8"/>
      <c r="ETU99" s="8"/>
      <c r="ETV99" s="8"/>
      <c r="ETW99" s="8"/>
      <c r="ETX99" s="8"/>
      <c r="ETY99" s="8"/>
      <c r="ETZ99" s="8"/>
      <c r="EUA99" s="8"/>
      <c r="EUB99" s="8"/>
      <c r="EUC99" s="8"/>
      <c r="EUD99" s="8"/>
      <c r="EUE99" s="8"/>
      <c r="EUF99" s="8"/>
      <c r="EUG99" s="8"/>
      <c r="EUH99" s="8"/>
      <c r="EUI99" s="8"/>
      <c r="EUJ99" s="8"/>
      <c r="EUK99" s="8"/>
      <c r="EUL99" s="8"/>
      <c r="EUM99" s="8"/>
      <c r="EUN99" s="8"/>
      <c r="EUO99" s="8"/>
      <c r="EUP99" s="8"/>
      <c r="EUQ99" s="8"/>
      <c r="EUR99" s="8"/>
      <c r="EUS99" s="8"/>
      <c r="EUT99" s="8"/>
      <c r="EUU99" s="8"/>
      <c r="EUV99" s="8"/>
      <c r="EUW99" s="8"/>
      <c r="EUX99" s="8"/>
      <c r="EUY99" s="8"/>
      <c r="EUZ99" s="8"/>
      <c r="EVA99" s="8"/>
      <c r="EVB99" s="8"/>
      <c r="EVC99" s="8"/>
      <c r="EVD99" s="8"/>
      <c r="EVE99" s="8"/>
      <c r="EVF99" s="8"/>
      <c r="EVG99" s="8"/>
      <c r="EVH99" s="8"/>
      <c r="EVI99" s="8"/>
      <c r="EVJ99" s="8"/>
      <c r="EVK99" s="8"/>
      <c r="EVL99" s="8"/>
      <c r="EVM99" s="8"/>
      <c r="EVN99" s="8"/>
      <c r="EVO99" s="8"/>
      <c r="EVP99" s="8"/>
      <c r="EVQ99" s="8"/>
      <c r="EVR99" s="8"/>
      <c r="EVS99" s="8"/>
      <c r="EVT99" s="8"/>
      <c r="EVU99" s="8"/>
      <c r="EVV99" s="8"/>
      <c r="EVW99" s="8"/>
      <c r="EVX99" s="8"/>
      <c r="EVY99" s="8"/>
      <c r="EVZ99" s="8"/>
      <c r="EWA99" s="8"/>
      <c r="EWB99" s="8"/>
      <c r="EWC99" s="8"/>
      <c r="EWD99" s="8"/>
      <c r="EWE99" s="8"/>
      <c r="EWF99" s="8"/>
      <c r="EWG99" s="8"/>
      <c r="EWH99" s="8"/>
      <c r="EWI99" s="8"/>
      <c r="EWJ99" s="8"/>
      <c r="EWK99" s="8"/>
      <c r="EWL99" s="8"/>
      <c r="EWM99" s="8"/>
      <c r="EWN99" s="8"/>
      <c r="EWO99" s="8"/>
      <c r="EWP99" s="8"/>
      <c r="EWQ99" s="8"/>
      <c r="EWR99" s="8"/>
      <c r="EWS99" s="8"/>
      <c r="EWT99" s="8"/>
      <c r="EWU99" s="8"/>
      <c r="EWV99" s="8"/>
      <c r="EWW99" s="8"/>
      <c r="EWX99" s="8"/>
      <c r="EWY99" s="8"/>
      <c r="EWZ99" s="8"/>
      <c r="EXA99" s="8"/>
      <c r="EXB99" s="8"/>
      <c r="EXC99" s="8"/>
      <c r="EXD99" s="8"/>
      <c r="EXE99" s="8"/>
      <c r="EXF99" s="8"/>
      <c r="EXG99" s="8"/>
      <c r="EXH99" s="8"/>
      <c r="EXI99" s="8"/>
      <c r="EXJ99" s="8"/>
      <c r="EXK99" s="8"/>
      <c r="EXL99" s="8"/>
      <c r="EXM99" s="8"/>
      <c r="EXN99" s="8"/>
      <c r="EXO99" s="8"/>
      <c r="EXP99" s="8"/>
      <c r="EXQ99" s="8"/>
      <c r="EXR99" s="8"/>
      <c r="EXS99" s="8"/>
      <c r="EXT99" s="8"/>
      <c r="EXU99" s="8"/>
      <c r="EXV99" s="8"/>
      <c r="EXW99" s="8"/>
      <c r="EXX99" s="8"/>
      <c r="EXY99" s="8"/>
      <c r="EXZ99" s="8"/>
      <c r="EYA99" s="8"/>
      <c r="EYB99" s="8"/>
      <c r="EYC99" s="8"/>
      <c r="EYD99" s="8"/>
      <c r="EYE99" s="8"/>
      <c r="EYF99" s="8"/>
      <c r="EYG99" s="8"/>
      <c r="EYH99" s="8"/>
      <c r="EYI99" s="8"/>
      <c r="EYJ99" s="8"/>
      <c r="EYK99" s="8"/>
      <c r="EYL99" s="8"/>
      <c r="EYM99" s="8"/>
      <c r="EYN99" s="8"/>
      <c r="EYO99" s="8"/>
      <c r="EYP99" s="8"/>
      <c r="EYQ99" s="8"/>
      <c r="EYR99" s="8"/>
      <c r="EYS99" s="8"/>
      <c r="EYT99" s="8"/>
      <c r="EYU99" s="8"/>
      <c r="EYV99" s="8"/>
      <c r="EYW99" s="8"/>
      <c r="EYX99" s="8"/>
      <c r="EYY99" s="8"/>
      <c r="EYZ99" s="8"/>
      <c r="EZA99" s="8"/>
      <c r="EZB99" s="8"/>
      <c r="EZC99" s="8"/>
      <c r="EZD99" s="8"/>
      <c r="EZE99" s="8"/>
      <c r="EZF99" s="8"/>
      <c r="EZG99" s="8"/>
      <c r="EZH99" s="8"/>
      <c r="EZI99" s="8"/>
      <c r="EZJ99" s="8"/>
      <c r="EZK99" s="8"/>
      <c r="EZL99" s="8"/>
      <c r="EZM99" s="8"/>
      <c r="EZN99" s="8"/>
      <c r="EZO99" s="8"/>
      <c r="EZP99" s="8"/>
      <c r="EZQ99" s="8"/>
      <c r="EZR99" s="8"/>
      <c r="EZS99" s="8"/>
      <c r="EZT99" s="8"/>
      <c r="EZU99" s="8"/>
      <c r="EZV99" s="8"/>
      <c r="EZW99" s="8"/>
      <c r="EZX99" s="8"/>
      <c r="EZY99" s="8"/>
      <c r="EZZ99" s="8"/>
      <c r="FAA99" s="8"/>
      <c r="FAB99" s="8"/>
      <c r="FAC99" s="8"/>
      <c r="FAD99" s="8"/>
      <c r="FAE99" s="8"/>
      <c r="FAF99" s="8"/>
      <c r="FAG99" s="8"/>
      <c r="FAH99" s="8"/>
      <c r="FAI99" s="8"/>
      <c r="FAJ99" s="8"/>
      <c r="FAK99" s="8"/>
      <c r="FAL99" s="8"/>
      <c r="FAM99" s="8"/>
      <c r="FAN99" s="8"/>
      <c r="FAO99" s="8"/>
      <c r="FAP99" s="8"/>
      <c r="FAQ99" s="8"/>
      <c r="FAR99" s="8"/>
      <c r="FAS99" s="8"/>
      <c r="FAT99" s="8"/>
      <c r="FAU99" s="8"/>
      <c r="FAV99" s="8"/>
      <c r="FAW99" s="8"/>
      <c r="FAX99" s="8"/>
      <c r="FAY99" s="8"/>
      <c r="FAZ99" s="8"/>
      <c r="FBA99" s="8"/>
      <c r="FBB99" s="8"/>
      <c r="FBC99" s="8"/>
      <c r="FBD99" s="8"/>
      <c r="FBE99" s="8"/>
      <c r="FBF99" s="8"/>
      <c r="FBG99" s="8"/>
      <c r="FBH99" s="8"/>
      <c r="FBI99" s="8"/>
      <c r="FBJ99" s="8"/>
      <c r="FBK99" s="8"/>
      <c r="FBL99" s="8"/>
      <c r="FBM99" s="8"/>
      <c r="FBN99" s="8"/>
      <c r="FBO99" s="8"/>
      <c r="FBP99" s="8"/>
      <c r="FBQ99" s="8"/>
      <c r="FBR99" s="8"/>
      <c r="FBS99" s="8"/>
      <c r="FBT99" s="8"/>
      <c r="FBU99" s="8"/>
      <c r="FBV99" s="8"/>
      <c r="FBW99" s="8"/>
      <c r="FBX99" s="8"/>
      <c r="FBY99" s="8"/>
      <c r="FBZ99" s="8"/>
      <c r="FCA99" s="8"/>
      <c r="FCB99" s="8"/>
      <c r="FCC99" s="8"/>
      <c r="FCD99" s="8"/>
      <c r="FCE99" s="8"/>
      <c r="FCF99" s="8"/>
      <c r="FCG99" s="8"/>
      <c r="FCH99" s="8"/>
      <c r="FCI99" s="8"/>
      <c r="FCJ99" s="8"/>
      <c r="FCK99" s="8"/>
      <c r="FCL99" s="8"/>
      <c r="FCM99" s="8"/>
      <c r="FCN99" s="8"/>
      <c r="FCO99" s="8"/>
      <c r="FCP99" s="8"/>
      <c r="FCQ99" s="8"/>
      <c r="FCR99" s="8"/>
      <c r="FCS99" s="8"/>
      <c r="FCT99" s="8"/>
      <c r="FCU99" s="8"/>
      <c r="FCV99" s="8"/>
      <c r="FCW99" s="8"/>
      <c r="FCX99" s="8"/>
      <c r="FCY99" s="8"/>
      <c r="FCZ99" s="8"/>
      <c r="FDA99" s="8"/>
      <c r="FDB99" s="8"/>
      <c r="FDC99" s="8"/>
      <c r="FDD99" s="8"/>
      <c r="FDE99" s="8"/>
      <c r="FDF99" s="8"/>
      <c r="FDG99" s="8"/>
      <c r="FDH99" s="8"/>
      <c r="FDI99" s="8"/>
      <c r="FDJ99" s="8"/>
      <c r="FDK99" s="8"/>
      <c r="FDL99" s="8"/>
      <c r="FDM99" s="8"/>
      <c r="FDN99" s="8"/>
      <c r="FDO99" s="8"/>
      <c r="FDP99" s="8"/>
      <c r="FDQ99" s="8"/>
      <c r="FDR99" s="8"/>
      <c r="FDS99" s="8"/>
      <c r="FDT99" s="8"/>
      <c r="FDU99" s="8"/>
      <c r="FDV99" s="8"/>
      <c r="FDW99" s="8"/>
      <c r="FDX99" s="8"/>
      <c r="FDY99" s="8"/>
      <c r="FDZ99" s="8"/>
      <c r="FEA99" s="8"/>
      <c r="FEB99" s="8"/>
      <c r="FEC99" s="8"/>
      <c r="FED99" s="8"/>
      <c r="FEE99" s="8"/>
      <c r="FEF99" s="8"/>
      <c r="FEG99" s="8"/>
      <c r="FEH99" s="8"/>
      <c r="FEI99" s="8"/>
      <c r="FEJ99" s="8"/>
      <c r="FEK99" s="8"/>
      <c r="FEL99" s="8"/>
      <c r="FEM99" s="8"/>
      <c r="FEN99" s="8"/>
      <c r="FEO99" s="8"/>
      <c r="FEP99" s="8"/>
      <c r="FEQ99" s="8"/>
      <c r="FER99" s="8"/>
      <c r="FES99" s="8"/>
      <c r="FET99" s="8"/>
      <c r="FEU99" s="8"/>
      <c r="FEV99" s="8"/>
      <c r="FEW99" s="8"/>
      <c r="FEX99" s="8"/>
      <c r="FEY99" s="8"/>
      <c r="FEZ99" s="8"/>
      <c r="FFA99" s="8"/>
      <c r="FFB99" s="8"/>
      <c r="FFC99" s="8"/>
      <c r="FFD99" s="8"/>
      <c r="FFE99" s="8"/>
      <c r="FFF99" s="8"/>
      <c r="FFG99" s="8"/>
      <c r="FFH99" s="8"/>
      <c r="FFI99" s="8"/>
      <c r="FFJ99" s="8"/>
      <c r="FFK99" s="8"/>
      <c r="FFL99" s="8"/>
      <c r="FFM99" s="8"/>
      <c r="FFN99" s="8"/>
      <c r="FFO99" s="8"/>
      <c r="FFP99" s="8"/>
      <c r="FFQ99" s="8"/>
      <c r="FFR99" s="8"/>
      <c r="FFS99" s="8"/>
      <c r="FFT99" s="8"/>
      <c r="FFU99" s="8"/>
      <c r="FFV99" s="8"/>
      <c r="FFW99" s="8"/>
      <c r="FFX99" s="8"/>
      <c r="FFY99" s="8"/>
      <c r="FFZ99" s="8"/>
      <c r="FGA99" s="8"/>
      <c r="FGB99" s="8"/>
      <c r="FGC99" s="8"/>
      <c r="FGD99" s="8"/>
      <c r="FGE99" s="8"/>
      <c r="FGF99" s="8"/>
      <c r="FGG99" s="8"/>
      <c r="FGH99" s="8"/>
      <c r="FGI99" s="8"/>
      <c r="FGJ99" s="8"/>
      <c r="FGK99" s="8"/>
      <c r="FGL99" s="8"/>
      <c r="FGM99" s="8"/>
      <c r="FGN99" s="8"/>
      <c r="FGO99" s="8"/>
      <c r="FGP99" s="8"/>
      <c r="FGQ99" s="8"/>
      <c r="FGR99" s="8"/>
      <c r="FGS99" s="8"/>
      <c r="FGT99" s="8"/>
      <c r="FGU99" s="8"/>
      <c r="FGV99" s="8"/>
      <c r="FGW99" s="8"/>
      <c r="FGX99" s="8"/>
      <c r="FGY99" s="8"/>
      <c r="FGZ99" s="8"/>
      <c r="FHA99" s="8"/>
      <c r="FHB99" s="8"/>
      <c r="FHC99" s="8"/>
      <c r="FHD99" s="8"/>
      <c r="FHE99" s="8"/>
      <c r="FHF99" s="8"/>
      <c r="FHG99" s="8"/>
      <c r="FHH99" s="8"/>
      <c r="FHI99" s="8"/>
      <c r="FHJ99" s="8"/>
      <c r="FHK99" s="8"/>
      <c r="FHL99" s="8"/>
      <c r="FHM99" s="8"/>
      <c r="FHN99" s="8"/>
      <c r="FHO99" s="8"/>
      <c r="FHP99" s="8"/>
      <c r="FHQ99" s="8"/>
      <c r="FHR99" s="8"/>
      <c r="FHS99" s="8"/>
      <c r="FHT99" s="8"/>
      <c r="FHU99" s="8"/>
      <c r="FHV99" s="8"/>
      <c r="FHW99" s="8"/>
      <c r="FHX99" s="8"/>
      <c r="FHY99" s="8"/>
      <c r="FHZ99" s="8"/>
      <c r="FIA99" s="8"/>
      <c r="FIB99" s="8"/>
      <c r="FIC99" s="8"/>
      <c r="FID99" s="8"/>
      <c r="FIE99" s="8"/>
      <c r="FIF99" s="8"/>
      <c r="FIG99" s="8"/>
      <c r="FIH99" s="8"/>
      <c r="FII99" s="8"/>
      <c r="FIJ99" s="8"/>
      <c r="FIK99" s="8"/>
      <c r="FIL99" s="8"/>
      <c r="FIM99" s="8"/>
      <c r="FIN99" s="8"/>
      <c r="FIO99" s="8"/>
      <c r="FIP99" s="8"/>
      <c r="FIQ99" s="8"/>
      <c r="FIR99" s="8"/>
      <c r="FIS99" s="8"/>
      <c r="FIT99" s="8"/>
      <c r="FIU99" s="8"/>
      <c r="FIV99" s="8"/>
      <c r="FIW99" s="8"/>
      <c r="FIX99" s="8"/>
      <c r="FIY99" s="8"/>
      <c r="FIZ99" s="8"/>
      <c r="FJA99" s="8"/>
      <c r="FJB99" s="8"/>
      <c r="FJC99" s="8"/>
      <c r="FJD99" s="8"/>
      <c r="FJE99" s="8"/>
      <c r="FJF99" s="8"/>
      <c r="FJG99" s="8"/>
      <c r="FJH99" s="8"/>
      <c r="FJI99" s="8"/>
      <c r="FJJ99" s="8"/>
      <c r="FJK99" s="8"/>
      <c r="FJL99" s="8"/>
      <c r="FJM99" s="8"/>
      <c r="FJN99" s="8"/>
      <c r="FJO99" s="8"/>
      <c r="FJP99" s="8"/>
      <c r="FJQ99" s="8"/>
      <c r="FJR99" s="8"/>
      <c r="FJS99" s="8"/>
      <c r="FJT99" s="8"/>
      <c r="FJU99" s="8"/>
      <c r="FJV99" s="8"/>
      <c r="FJW99" s="8"/>
      <c r="FJX99" s="8"/>
      <c r="FJY99" s="8"/>
      <c r="FJZ99" s="8"/>
      <c r="FKA99" s="8"/>
      <c r="FKB99" s="8"/>
      <c r="FKC99" s="8"/>
      <c r="FKD99" s="8"/>
      <c r="FKE99" s="8"/>
      <c r="FKF99" s="8"/>
      <c r="FKG99" s="8"/>
      <c r="FKH99" s="8"/>
      <c r="FKI99" s="8"/>
      <c r="FKJ99" s="8"/>
      <c r="FKK99" s="8"/>
      <c r="FKL99" s="8"/>
      <c r="FKM99" s="8"/>
      <c r="FKN99" s="8"/>
      <c r="FKO99" s="8"/>
      <c r="FKP99" s="8"/>
      <c r="FKQ99" s="8"/>
      <c r="FKR99" s="8"/>
      <c r="FKS99" s="8"/>
      <c r="FKT99" s="8"/>
      <c r="FKU99" s="8"/>
      <c r="FKV99" s="8"/>
      <c r="FKW99" s="8"/>
      <c r="FKX99" s="8"/>
      <c r="FKY99" s="8"/>
      <c r="FKZ99" s="8"/>
      <c r="FLA99" s="8"/>
      <c r="FLB99" s="8"/>
      <c r="FLC99" s="8"/>
      <c r="FLD99" s="8"/>
      <c r="FLE99" s="8"/>
      <c r="FLF99" s="8"/>
      <c r="FLG99" s="8"/>
      <c r="FLH99" s="8"/>
      <c r="FLI99" s="8"/>
      <c r="FLJ99" s="8"/>
      <c r="FLK99" s="8"/>
      <c r="FLL99" s="8"/>
      <c r="FLM99" s="8"/>
      <c r="FLN99" s="8"/>
      <c r="FLO99" s="8"/>
      <c r="FLP99" s="8"/>
      <c r="FLQ99" s="8"/>
      <c r="FLR99" s="8"/>
      <c r="FLS99" s="8"/>
      <c r="FLT99" s="8"/>
      <c r="FLU99" s="8"/>
      <c r="FLV99" s="8"/>
      <c r="FLW99" s="8"/>
      <c r="FLX99" s="8"/>
      <c r="FLY99" s="8"/>
      <c r="FLZ99" s="8"/>
      <c r="FMA99" s="8"/>
      <c r="FMB99" s="8"/>
      <c r="FMC99" s="8"/>
      <c r="FMD99" s="8"/>
      <c r="FME99" s="8"/>
      <c r="FMF99" s="8"/>
      <c r="FMG99" s="8"/>
      <c r="FMH99" s="8"/>
      <c r="FMI99" s="8"/>
      <c r="FMJ99" s="8"/>
      <c r="FMK99" s="8"/>
      <c r="FML99" s="8"/>
      <c r="FMM99" s="8"/>
      <c r="FMN99" s="8"/>
      <c r="FMO99" s="8"/>
      <c r="FMP99" s="8"/>
      <c r="FMQ99" s="8"/>
      <c r="FMR99" s="8"/>
      <c r="FMS99" s="8"/>
      <c r="FMT99" s="8"/>
      <c r="FMU99" s="8"/>
      <c r="FMV99" s="8"/>
      <c r="FMW99" s="8"/>
      <c r="FMX99" s="8"/>
      <c r="FMY99" s="8"/>
      <c r="FMZ99" s="8"/>
      <c r="FNA99" s="8"/>
      <c r="FNB99" s="8"/>
      <c r="FNC99" s="8"/>
      <c r="FND99" s="8"/>
      <c r="FNE99" s="8"/>
      <c r="FNF99" s="8"/>
      <c r="FNG99" s="8"/>
      <c r="FNH99" s="8"/>
      <c r="FNI99" s="8"/>
      <c r="FNJ99" s="8"/>
      <c r="FNK99" s="8"/>
      <c r="FNL99" s="8"/>
      <c r="FNM99" s="8"/>
      <c r="FNN99" s="8"/>
      <c r="FNO99" s="8"/>
      <c r="FNP99" s="8"/>
      <c r="FNQ99" s="8"/>
      <c r="FNR99" s="8"/>
      <c r="FNS99" s="8"/>
      <c r="FNT99" s="8"/>
      <c r="FNU99" s="8"/>
      <c r="FNV99" s="8"/>
      <c r="FNW99" s="8"/>
      <c r="FNX99" s="8"/>
      <c r="FNY99" s="8"/>
      <c r="FNZ99" s="8"/>
      <c r="FOA99" s="8"/>
      <c r="FOB99" s="8"/>
      <c r="FOC99" s="8"/>
      <c r="FOD99" s="8"/>
      <c r="FOE99" s="8"/>
      <c r="FOF99" s="8"/>
      <c r="FOG99" s="8"/>
      <c r="FOH99" s="8"/>
      <c r="FOI99" s="8"/>
      <c r="FOJ99" s="8"/>
      <c r="FOK99" s="8"/>
      <c r="FOL99" s="8"/>
      <c r="FOM99" s="8"/>
      <c r="FON99" s="8"/>
      <c r="FOO99" s="8"/>
      <c r="FOP99" s="8"/>
      <c r="FOQ99" s="8"/>
      <c r="FOR99" s="8"/>
      <c r="FOS99" s="8"/>
      <c r="FOT99" s="8"/>
      <c r="FOU99" s="8"/>
      <c r="FOV99" s="8"/>
      <c r="FOW99" s="8"/>
      <c r="FOX99" s="8"/>
      <c r="FOY99" s="8"/>
      <c r="FOZ99" s="8"/>
      <c r="FPA99" s="8"/>
      <c r="FPB99" s="8"/>
      <c r="FPC99" s="8"/>
      <c r="FPD99" s="8"/>
      <c r="FPE99" s="8"/>
      <c r="FPF99" s="8"/>
      <c r="FPG99" s="8"/>
      <c r="FPH99" s="8"/>
      <c r="FPI99" s="8"/>
      <c r="FPJ99" s="8"/>
      <c r="FPK99" s="8"/>
      <c r="FPL99" s="8"/>
      <c r="FPM99" s="8"/>
      <c r="FPN99" s="8"/>
      <c r="FPO99" s="8"/>
      <c r="FPP99" s="8"/>
      <c r="FPQ99" s="8"/>
      <c r="FPR99" s="8"/>
      <c r="FPS99" s="8"/>
      <c r="FPT99" s="8"/>
      <c r="FPU99" s="8"/>
      <c r="FPV99" s="8"/>
      <c r="FPW99" s="8"/>
      <c r="FPX99" s="8"/>
      <c r="FPY99" s="8"/>
      <c r="FPZ99" s="8"/>
      <c r="FQA99" s="8"/>
      <c r="FQB99" s="8"/>
      <c r="FQC99" s="8"/>
      <c r="FQD99" s="8"/>
      <c r="FQE99" s="8"/>
      <c r="FQF99" s="8"/>
      <c r="FQG99" s="8"/>
      <c r="FQH99" s="8"/>
      <c r="FQI99" s="8"/>
      <c r="FQJ99" s="8"/>
      <c r="FQK99" s="8"/>
      <c r="FQL99" s="8"/>
      <c r="FQM99" s="8"/>
      <c r="FQN99" s="8"/>
      <c r="FQO99" s="8"/>
      <c r="FQP99" s="8"/>
      <c r="FQQ99" s="8"/>
      <c r="FQR99" s="8"/>
      <c r="FQS99" s="8"/>
      <c r="FQT99" s="8"/>
      <c r="FQU99" s="8"/>
      <c r="FQV99" s="8"/>
      <c r="FQW99" s="8"/>
      <c r="FQX99" s="8"/>
      <c r="FQY99" s="8"/>
      <c r="FQZ99" s="8"/>
      <c r="FRA99" s="8"/>
      <c r="FRB99" s="8"/>
      <c r="FRC99" s="8"/>
      <c r="FRD99" s="8"/>
      <c r="FRE99" s="8"/>
      <c r="FRF99" s="8"/>
      <c r="FRG99" s="8"/>
      <c r="FRH99" s="8"/>
      <c r="FRI99" s="8"/>
      <c r="FRJ99" s="8"/>
      <c r="FRK99" s="8"/>
      <c r="FRL99" s="8"/>
      <c r="FRM99" s="8"/>
      <c r="FRN99" s="8"/>
      <c r="FRO99" s="8"/>
      <c r="FRP99" s="8"/>
      <c r="FRQ99" s="8"/>
      <c r="FRR99" s="8"/>
      <c r="FRS99" s="8"/>
      <c r="FRT99" s="8"/>
      <c r="FRU99" s="8"/>
      <c r="FRV99" s="8"/>
      <c r="FRW99" s="8"/>
      <c r="FRX99" s="8"/>
      <c r="FRY99" s="8"/>
      <c r="FRZ99" s="8"/>
      <c r="FSA99" s="8"/>
      <c r="FSB99" s="8"/>
      <c r="FSC99" s="8"/>
      <c r="FSD99" s="8"/>
      <c r="FSE99" s="8"/>
      <c r="FSF99" s="8"/>
      <c r="FSG99" s="8"/>
      <c r="FSH99" s="8"/>
      <c r="FSI99" s="8"/>
      <c r="FSJ99" s="8"/>
      <c r="FSK99" s="8"/>
      <c r="FSL99" s="8"/>
      <c r="FSM99" s="8"/>
      <c r="FSN99" s="8"/>
      <c r="FSO99" s="8"/>
      <c r="FSP99" s="8"/>
      <c r="FSQ99" s="8"/>
      <c r="FSR99" s="8"/>
      <c r="FSS99" s="8"/>
      <c r="FST99" s="8"/>
      <c r="FSU99" s="8"/>
      <c r="FSV99" s="8"/>
      <c r="FSW99" s="8"/>
      <c r="FSX99" s="8"/>
      <c r="FSY99" s="8"/>
      <c r="FSZ99" s="8"/>
      <c r="FTA99" s="8"/>
      <c r="FTB99" s="8"/>
      <c r="FTC99" s="8"/>
      <c r="FTD99" s="8"/>
      <c r="FTE99" s="8"/>
      <c r="FTF99" s="8"/>
      <c r="FTG99" s="8"/>
      <c r="FTH99" s="8"/>
      <c r="FTI99" s="8"/>
      <c r="FTJ99" s="8"/>
      <c r="FTK99" s="8"/>
      <c r="FTL99" s="8"/>
      <c r="FTM99" s="8"/>
      <c r="FTN99" s="8"/>
      <c r="FTO99" s="8"/>
      <c r="FTP99" s="8"/>
      <c r="FTQ99" s="8"/>
      <c r="FTR99" s="8"/>
      <c r="FTS99" s="8"/>
      <c r="FTT99" s="8"/>
      <c r="FTU99" s="8"/>
      <c r="FTV99" s="8"/>
      <c r="FTW99" s="8"/>
      <c r="FTX99" s="8"/>
      <c r="FTY99" s="8"/>
      <c r="FTZ99" s="8"/>
      <c r="FUA99" s="8"/>
      <c r="FUB99" s="8"/>
      <c r="FUC99" s="8"/>
      <c r="FUD99" s="8"/>
      <c r="FUE99" s="8"/>
      <c r="FUF99" s="8"/>
      <c r="FUG99" s="8"/>
      <c r="FUH99" s="8"/>
      <c r="FUI99" s="8"/>
      <c r="FUJ99" s="8"/>
      <c r="FUK99" s="8"/>
      <c r="FUL99" s="8"/>
      <c r="FUM99" s="8"/>
      <c r="FUN99" s="8"/>
      <c r="FUO99" s="8"/>
      <c r="FUP99" s="8"/>
      <c r="FUQ99" s="8"/>
      <c r="FUR99" s="8"/>
      <c r="FUS99" s="8"/>
      <c r="FUT99" s="8"/>
      <c r="FUU99" s="8"/>
      <c r="FUV99" s="8"/>
      <c r="FUW99" s="8"/>
      <c r="FUX99" s="8"/>
      <c r="FUY99" s="8"/>
      <c r="FUZ99" s="8"/>
      <c r="FVA99" s="8"/>
      <c r="FVB99" s="8"/>
      <c r="FVC99" s="8"/>
      <c r="FVD99" s="8"/>
      <c r="FVE99" s="8"/>
      <c r="FVF99" s="8"/>
      <c r="FVG99" s="8"/>
      <c r="FVH99" s="8"/>
      <c r="FVI99" s="8"/>
      <c r="FVJ99" s="8"/>
      <c r="FVK99" s="8"/>
      <c r="FVL99" s="8"/>
      <c r="FVM99" s="8"/>
      <c r="FVN99" s="8"/>
      <c r="FVO99" s="8"/>
      <c r="FVP99" s="8"/>
      <c r="FVQ99" s="8"/>
      <c r="FVR99" s="8"/>
      <c r="FVS99" s="8"/>
      <c r="FVT99" s="8"/>
      <c r="FVU99" s="8"/>
      <c r="FVV99" s="8"/>
      <c r="FVW99" s="8"/>
      <c r="FVX99" s="8"/>
      <c r="FVY99" s="8"/>
      <c r="FVZ99" s="8"/>
      <c r="FWA99" s="8"/>
      <c r="FWB99" s="8"/>
      <c r="FWC99" s="8"/>
      <c r="FWD99" s="8"/>
      <c r="FWE99" s="8"/>
      <c r="FWF99" s="8"/>
      <c r="FWG99" s="8"/>
      <c r="FWH99" s="8"/>
      <c r="FWI99" s="8"/>
      <c r="FWJ99" s="8"/>
      <c r="FWK99" s="8"/>
      <c r="FWL99" s="8"/>
      <c r="FWM99" s="8"/>
      <c r="FWN99" s="8"/>
      <c r="FWO99" s="8"/>
      <c r="FWP99" s="8"/>
      <c r="FWQ99" s="8"/>
      <c r="FWR99" s="8"/>
      <c r="FWS99" s="8"/>
      <c r="FWT99" s="8"/>
      <c r="FWU99" s="8"/>
      <c r="FWV99" s="8"/>
      <c r="FWW99" s="8"/>
      <c r="FWX99" s="8"/>
      <c r="FWY99" s="8"/>
      <c r="FWZ99" s="8"/>
      <c r="FXA99" s="8"/>
      <c r="FXB99" s="8"/>
      <c r="FXC99" s="8"/>
      <c r="FXD99" s="8"/>
      <c r="FXE99" s="8"/>
      <c r="FXF99" s="8"/>
      <c r="FXG99" s="8"/>
      <c r="FXH99" s="8"/>
      <c r="FXI99" s="8"/>
      <c r="FXJ99" s="8"/>
      <c r="FXK99" s="8"/>
      <c r="FXL99" s="8"/>
      <c r="FXM99" s="8"/>
      <c r="FXN99" s="8"/>
      <c r="FXO99" s="8"/>
      <c r="FXP99" s="8"/>
      <c r="FXQ99" s="8"/>
      <c r="FXR99" s="8"/>
      <c r="FXS99" s="8"/>
      <c r="FXT99" s="8"/>
      <c r="FXU99" s="8"/>
      <c r="FXV99" s="8"/>
      <c r="FXW99" s="8"/>
      <c r="FXX99" s="8"/>
      <c r="FXY99" s="8"/>
      <c r="FXZ99" s="8"/>
      <c r="FYA99" s="8"/>
      <c r="FYB99" s="8"/>
      <c r="FYC99" s="8"/>
      <c r="FYD99" s="8"/>
      <c r="FYE99" s="8"/>
      <c r="FYF99" s="8"/>
      <c r="FYG99" s="8"/>
      <c r="FYH99" s="8"/>
      <c r="FYI99" s="8"/>
      <c r="FYJ99" s="8"/>
      <c r="FYK99" s="8"/>
      <c r="FYL99" s="8"/>
      <c r="FYM99" s="8"/>
      <c r="FYN99" s="8"/>
      <c r="FYO99" s="8"/>
      <c r="FYP99" s="8"/>
      <c r="FYQ99" s="8"/>
      <c r="FYR99" s="8"/>
      <c r="FYS99" s="8"/>
      <c r="FYT99" s="8"/>
      <c r="FYU99" s="8"/>
      <c r="FYV99" s="8"/>
      <c r="FYW99" s="8"/>
      <c r="FYX99" s="8"/>
      <c r="FYY99" s="8"/>
      <c r="FYZ99" s="8"/>
      <c r="FZA99" s="8"/>
      <c r="FZB99" s="8"/>
      <c r="FZC99" s="8"/>
      <c r="FZD99" s="8"/>
      <c r="FZE99" s="8"/>
      <c r="FZF99" s="8"/>
      <c r="FZG99" s="8"/>
      <c r="FZH99" s="8"/>
      <c r="FZI99" s="8"/>
      <c r="FZJ99" s="8"/>
      <c r="FZK99" s="8"/>
      <c r="FZL99" s="8"/>
      <c r="FZM99" s="8"/>
      <c r="FZN99" s="8"/>
      <c r="FZO99" s="8"/>
      <c r="FZP99" s="8"/>
      <c r="FZQ99" s="8"/>
      <c r="FZR99" s="8"/>
      <c r="FZS99" s="8"/>
      <c r="FZT99" s="8"/>
      <c r="FZU99" s="8"/>
      <c r="FZV99" s="8"/>
      <c r="FZW99" s="8"/>
      <c r="FZX99" s="8"/>
      <c r="FZY99" s="8"/>
      <c r="FZZ99" s="8"/>
      <c r="GAA99" s="8"/>
      <c r="GAB99" s="8"/>
      <c r="GAC99" s="8"/>
      <c r="GAD99" s="8"/>
      <c r="GAE99" s="8"/>
      <c r="GAF99" s="8"/>
      <c r="GAG99" s="8"/>
      <c r="GAH99" s="8"/>
      <c r="GAI99" s="8"/>
      <c r="GAJ99" s="8"/>
      <c r="GAK99" s="8"/>
      <c r="GAL99" s="8"/>
      <c r="GAM99" s="8"/>
      <c r="GAN99" s="8"/>
      <c r="GAO99" s="8"/>
      <c r="GAP99" s="8"/>
      <c r="GAQ99" s="8"/>
      <c r="GAR99" s="8"/>
      <c r="GAS99" s="8"/>
      <c r="GAT99" s="8"/>
      <c r="GAU99" s="8"/>
      <c r="GAV99" s="8"/>
      <c r="GAW99" s="8"/>
      <c r="GAX99" s="8"/>
      <c r="GAY99" s="8"/>
      <c r="GAZ99" s="8"/>
      <c r="GBA99" s="8"/>
      <c r="GBB99" s="8"/>
      <c r="GBC99" s="8"/>
      <c r="GBD99" s="8"/>
      <c r="GBE99" s="8"/>
      <c r="GBF99" s="8"/>
      <c r="GBG99" s="8"/>
      <c r="GBH99" s="8"/>
      <c r="GBI99" s="8"/>
      <c r="GBJ99" s="8"/>
      <c r="GBK99" s="8"/>
      <c r="GBL99" s="8"/>
      <c r="GBM99" s="8"/>
      <c r="GBN99" s="8"/>
      <c r="GBO99" s="8"/>
      <c r="GBP99" s="8"/>
      <c r="GBQ99" s="8"/>
      <c r="GBR99" s="8"/>
      <c r="GBS99" s="8"/>
      <c r="GBT99" s="8"/>
      <c r="GBU99" s="8"/>
      <c r="GBV99" s="8"/>
      <c r="GBW99" s="8"/>
      <c r="GBX99" s="8"/>
      <c r="GBY99" s="8"/>
      <c r="GBZ99" s="8"/>
      <c r="GCA99" s="8"/>
      <c r="GCB99" s="8"/>
      <c r="GCC99" s="8"/>
      <c r="GCD99" s="8"/>
      <c r="GCE99" s="8"/>
      <c r="GCF99" s="8"/>
      <c r="GCG99" s="8"/>
      <c r="GCH99" s="8"/>
      <c r="GCI99" s="8"/>
      <c r="GCJ99" s="8"/>
      <c r="GCK99" s="8"/>
      <c r="GCL99" s="8"/>
      <c r="GCM99" s="8"/>
      <c r="GCN99" s="8"/>
      <c r="GCO99" s="8"/>
      <c r="GCP99" s="8"/>
      <c r="GCQ99" s="8"/>
      <c r="GCR99" s="8"/>
      <c r="GCS99" s="8"/>
      <c r="GCT99" s="8"/>
      <c r="GCU99" s="8"/>
      <c r="GCV99" s="8"/>
      <c r="GCW99" s="8"/>
      <c r="GCX99" s="8"/>
      <c r="GCY99" s="8"/>
      <c r="GCZ99" s="8"/>
      <c r="GDA99" s="8"/>
      <c r="GDB99" s="8"/>
      <c r="GDC99" s="8"/>
      <c r="GDD99" s="8"/>
      <c r="GDE99" s="8"/>
      <c r="GDF99" s="8"/>
      <c r="GDG99" s="8"/>
      <c r="GDH99" s="8"/>
      <c r="GDI99" s="8"/>
      <c r="GDJ99" s="8"/>
      <c r="GDK99" s="8"/>
      <c r="GDL99" s="8"/>
      <c r="GDM99" s="8"/>
      <c r="GDN99" s="8"/>
      <c r="GDO99" s="8"/>
      <c r="GDP99" s="8"/>
      <c r="GDQ99" s="8"/>
      <c r="GDR99" s="8"/>
      <c r="GDS99" s="8"/>
      <c r="GDT99" s="8"/>
      <c r="GDU99" s="8"/>
      <c r="GDV99" s="8"/>
      <c r="GDW99" s="8"/>
      <c r="GDX99" s="8"/>
      <c r="GDY99" s="8"/>
      <c r="GDZ99" s="8"/>
      <c r="GEA99" s="8"/>
      <c r="GEB99" s="8"/>
      <c r="GEC99" s="8"/>
      <c r="GED99" s="8"/>
      <c r="GEE99" s="8"/>
      <c r="GEF99" s="8"/>
      <c r="GEG99" s="8"/>
      <c r="GEH99" s="8"/>
      <c r="GEI99" s="8"/>
      <c r="GEJ99" s="8"/>
      <c r="GEK99" s="8"/>
      <c r="GEL99" s="8"/>
      <c r="GEM99" s="8"/>
      <c r="GEN99" s="8"/>
      <c r="GEO99" s="8"/>
      <c r="GEP99" s="8"/>
      <c r="GEQ99" s="8"/>
      <c r="GER99" s="8"/>
      <c r="GES99" s="8"/>
      <c r="GET99" s="8"/>
      <c r="GEU99" s="8"/>
      <c r="GEV99" s="8"/>
      <c r="GEW99" s="8"/>
      <c r="GEX99" s="8"/>
      <c r="GEY99" s="8"/>
      <c r="GEZ99" s="8"/>
      <c r="GFA99" s="8"/>
      <c r="GFB99" s="8"/>
      <c r="GFC99" s="8"/>
      <c r="GFD99" s="8"/>
      <c r="GFE99" s="8"/>
      <c r="GFF99" s="8"/>
      <c r="GFG99" s="8"/>
      <c r="GFH99" s="8"/>
      <c r="GFI99" s="8"/>
      <c r="GFJ99" s="8"/>
      <c r="GFK99" s="8"/>
      <c r="GFL99" s="8"/>
      <c r="GFM99" s="8"/>
      <c r="GFN99" s="8"/>
      <c r="GFO99" s="8"/>
      <c r="GFP99" s="8"/>
      <c r="GFQ99" s="8"/>
      <c r="GFR99" s="8"/>
      <c r="GFS99" s="8"/>
      <c r="GFT99" s="8"/>
      <c r="GFU99" s="8"/>
      <c r="GFV99" s="8"/>
      <c r="GFW99" s="8"/>
      <c r="GFX99" s="8"/>
      <c r="GFY99" s="8"/>
      <c r="GFZ99" s="8"/>
      <c r="GGA99" s="8"/>
      <c r="GGB99" s="8"/>
      <c r="GGC99" s="8"/>
      <c r="GGD99" s="8"/>
      <c r="GGE99" s="8"/>
      <c r="GGF99" s="8"/>
      <c r="GGG99" s="8"/>
      <c r="GGH99" s="8"/>
      <c r="GGI99" s="8"/>
      <c r="GGJ99" s="8"/>
      <c r="GGK99" s="8"/>
      <c r="GGL99" s="8"/>
      <c r="GGM99" s="8"/>
      <c r="GGN99" s="8"/>
      <c r="GGO99" s="8"/>
      <c r="GGP99" s="8"/>
      <c r="GGQ99" s="8"/>
      <c r="GGR99" s="8"/>
      <c r="GGS99" s="8"/>
      <c r="GGT99" s="8"/>
      <c r="GGU99" s="8"/>
      <c r="GGV99" s="8"/>
      <c r="GGW99" s="8"/>
      <c r="GGX99" s="8"/>
      <c r="GGY99" s="8"/>
      <c r="GGZ99" s="8"/>
      <c r="GHA99" s="8"/>
      <c r="GHB99" s="8"/>
      <c r="GHC99" s="8"/>
      <c r="GHD99" s="8"/>
      <c r="GHE99" s="8"/>
      <c r="GHF99" s="8"/>
      <c r="GHG99" s="8"/>
      <c r="GHH99" s="8"/>
      <c r="GHI99" s="8"/>
      <c r="GHJ99" s="8"/>
      <c r="GHK99" s="8"/>
      <c r="GHL99" s="8"/>
      <c r="GHM99" s="8"/>
      <c r="GHN99" s="8"/>
      <c r="GHO99" s="8"/>
      <c r="GHP99" s="8"/>
      <c r="GHQ99" s="8"/>
      <c r="GHR99" s="8"/>
      <c r="GHS99" s="8"/>
      <c r="GHT99" s="8"/>
      <c r="GHU99" s="8"/>
      <c r="GHV99" s="8"/>
      <c r="GHW99" s="8"/>
      <c r="GHX99" s="8"/>
      <c r="GHY99" s="8"/>
      <c r="GHZ99" s="8"/>
      <c r="GIA99" s="8"/>
      <c r="GIB99" s="8"/>
      <c r="GIC99" s="8"/>
      <c r="GID99" s="8"/>
      <c r="GIE99" s="8"/>
      <c r="GIF99" s="8"/>
      <c r="GIG99" s="8"/>
      <c r="GIH99" s="8"/>
      <c r="GII99" s="8"/>
      <c r="GIJ99" s="8"/>
      <c r="GIK99" s="8"/>
      <c r="GIL99" s="8"/>
      <c r="GIM99" s="8"/>
      <c r="GIN99" s="8"/>
      <c r="GIO99" s="8"/>
      <c r="GIP99" s="8"/>
      <c r="GIQ99" s="8"/>
      <c r="GIR99" s="8"/>
      <c r="GIS99" s="8"/>
      <c r="GIT99" s="8"/>
      <c r="GIU99" s="8"/>
      <c r="GIV99" s="8"/>
      <c r="GIW99" s="8"/>
      <c r="GIX99" s="8"/>
      <c r="GIY99" s="8"/>
      <c r="GIZ99" s="8"/>
      <c r="GJA99" s="8"/>
      <c r="GJB99" s="8"/>
      <c r="GJC99" s="8"/>
      <c r="GJD99" s="8"/>
      <c r="GJE99" s="8"/>
      <c r="GJF99" s="8"/>
      <c r="GJG99" s="8"/>
      <c r="GJH99" s="8"/>
      <c r="GJI99" s="8"/>
      <c r="GJJ99" s="8"/>
      <c r="GJK99" s="8"/>
      <c r="GJL99" s="8"/>
      <c r="GJM99" s="8"/>
      <c r="GJN99" s="8"/>
      <c r="GJO99" s="8"/>
      <c r="GJP99" s="8"/>
      <c r="GJQ99" s="8"/>
      <c r="GJR99" s="8"/>
      <c r="GJS99" s="8"/>
      <c r="GJT99" s="8"/>
      <c r="GJU99" s="8"/>
      <c r="GJV99" s="8"/>
      <c r="GJW99" s="8"/>
      <c r="GJX99" s="8"/>
      <c r="GJY99" s="8"/>
      <c r="GJZ99" s="8"/>
      <c r="GKA99" s="8"/>
      <c r="GKB99" s="8"/>
      <c r="GKC99" s="8"/>
      <c r="GKD99" s="8"/>
      <c r="GKE99" s="8"/>
      <c r="GKF99" s="8"/>
      <c r="GKG99" s="8"/>
      <c r="GKH99" s="8"/>
      <c r="GKI99" s="8"/>
      <c r="GKJ99" s="8"/>
      <c r="GKK99" s="8"/>
      <c r="GKL99" s="8"/>
      <c r="GKM99" s="8"/>
      <c r="GKN99" s="8"/>
      <c r="GKO99" s="8"/>
      <c r="GKP99" s="8"/>
      <c r="GKQ99" s="8"/>
      <c r="GKR99" s="8"/>
      <c r="GKS99" s="8"/>
      <c r="GKT99" s="8"/>
      <c r="GKU99" s="8"/>
      <c r="GKV99" s="8"/>
      <c r="GKW99" s="8"/>
      <c r="GKX99" s="8"/>
      <c r="GKY99" s="8"/>
      <c r="GKZ99" s="8"/>
      <c r="GLA99" s="8"/>
      <c r="GLB99" s="8"/>
      <c r="GLC99" s="8"/>
      <c r="GLD99" s="8"/>
      <c r="GLE99" s="8"/>
      <c r="GLF99" s="8"/>
      <c r="GLG99" s="8"/>
      <c r="GLH99" s="8"/>
      <c r="GLI99" s="8"/>
      <c r="GLJ99" s="8"/>
      <c r="GLK99" s="8"/>
      <c r="GLL99" s="8"/>
      <c r="GLM99" s="8"/>
      <c r="GLN99" s="8"/>
      <c r="GLO99" s="8"/>
      <c r="GLP99" s="8"/>
      <c r="GLQ99" s="8"/>
      <c r="GLR99" s="8"/>
      <c r="GLS99" s="8"/>
      <c r="GLT99" s="8"/>
      <c r="GLU99" s="8"/>
      <c r="GLV99" s="8"/>
      <c r="GLW99" s="8"/>
      <c r="GLX99" s="8"/>
      <c r="GLY99" s="8"/>
      <c r="GLZ99" s="8"/>
      <c r="GMA99" s="8"/>
      <c r="GMB99" s="8"/>
      <c r="GMC99" s="8"/>
      <c r="GMD99" s="8"/>
      <c r="GME99" s="8"/>
      <c r="GMF99" s="8"/>
      <c r="GMG99" s="8"/>
      <c r="GMH99" s="8"/>
      <c r="GMI99" s="8"/>
      <c r="GMJ99" s="8"/>
      <c r="GMK99" s="8"/>
      <c r="GML99" s="8"/>
      <c r="GMM99" s="8"/>
      <c r="GMN99" s="8"/>
      <c r="GMO99" s="8"/>
      <c r="GMP99" s="8"/>
      <c r="GMQ99" s="8"/>
      <c r="GMR99" s="8"/>
      <c r="GMS99" s="8"/>
      <c r="GMT99" s="8"/>
      <c r="GMU99" s="8"/>
      <c r="GMV99" s="8"/>
      <c r="GMW99" s="8"/>
      <c r="GMX99" s="8"/>
      <c r="GMY99" s="8"/>
      <c r="GMZ99" s="8"/>
      <c r="GNA99" s="8"/>
      <c r="GNB99" s="8"/>
      <c r="GNC99" s="8"/>
      <c r="GND99" s="8"/>
      <c r="GNE99" s="8"/>
      <c r="GNF99" s="8"/>
      <c r="GNG99" s="8"/>
      <c r="GNH99" s="8"/>
      <c r="GNI99" s="8"/>
      <c r="GNJ99" s="8"/>
      <c r="GNK99" s="8"/>
      <c r="GNL99" s="8"/>
      <c r="GNM99" s="8"/>
      <c r="GNN99" s="8"/>
      <c r="GNO99" s="8"/>
      <c r="GNP99" s="8"/>
      <c r="GNQ99" s="8"/>
      <c r="GNR99" s="8"/>
      <c r="GNS99" s="8"/>
      <c r="GNT99" s="8"/>
      <c r="GNU99" s="8"/>
      <c r="GNV99" s="8"/>
      <c r="GNW99" s="8"/>
      <c r="GNX99" s="8"/>
      <c r="GNY99" s="8"/>
      <c r="GNZ99" s="8"/>
      <c r="GOA99" s="8"/>
      <c r="GOB99" s="8"/>
      <c r="GOC99" s="8"/>
      <c r="GOD99" s="8"/>
      <c r="GOE99" s="8"/>
      <c r="GOF99" s="8"/>
      <c r="GOG99" s="8"/>
      <c r="GOH99" s="8"/>
      <c r="GOI99" s="8"/>
      <c r="GOJ99" s="8"/>
      <c r="GOK99" s="8"/>
      <c r="GOL99" s="8"/>
      <c r="GOM99" s="8"/>
      <c r="GON99" s="8"/>
      <c r="GOO99" s="8"/>
      <c r="GOP99" s="8"/>
      <c r="GOQ99" s="8"/>
      <c r="GOR99" s="8"/>
      <c r="GOS99" s="8"/>
      <c r="GOT99" s="8"/>
      <c r="GOU99" s="8"/>
      <c r="GOV99" s="8"/>
      <c r="GOW99" s="8"/>
      <c r="GOX99" s="8"/>
      <c r="GOY99" s="8"/>
      <c r="GOZ99" s="8"/>
      <c r="GPA99" s="8"/>
      <c r="GPB99" s="8"/>
      <c r="GPC99" s="8"/>
      <c r="GPD99" s="8"/>
      <c r="GPE99" s="8"/>
      <c r="GPF99" s="8"/>
      <c r="GPG99" s="8"/>
      <c r="GPH99" s="8"/>
      <c r="GPI99" s="8"/>
      <c r="GPJ99" s="8"/>
      <c r="GPK99" s="8"/>
      <c r="GPL99" s="8"/>
      <c r="GPM99" s="8"/>
      <c r="GPN99" s="8"/>
      <c r="GPO99" s="8"/>
      <c r="GPP99" s="8"/>
      <c r="GPQ99" s="8"/>
      <c r="GPR99" s="8"/>
      <c r="GPS99" s="8"/>
      <c r="GPT99" s="8"/>
      <c r="GPU99" s="8"/>
      <c r="GPV99" s="8"/>
      <c r="GPW99" s="8"/>
      <c r="GPX99" s="8"/>
      <c r="GPY99" s="8"/>
      <c r="GPZ99" s="8"/>
      <c r="GQA99" s="8"/>
      <c r="GQB99" s="8"/>
      <c r="GQC99" s="8"/>
      <c r="GQD99" s="8"/>
      <c r="GQE99" s="8"/>
      <c r="GQF99" s="8"/>
      <c r="GQG99" s="8"/>
      <c r="GQH99" s="8"/>
      <c r="GQI99" s="8"/>
      <c r="GQJ99" s="8"/>
      <c r="GQK99" s="8"/>
      <c r="GQL99" s="8"/>
      <c r="GQM99" s="8"/>
      <c r="GQN99" s="8"/>
      <c r="GQO99" s="8"/>
      <c r="GQP99" s="8"/>
      <c r="GQQ99" s="8"/>
      <c r="GQR99" s="8"/>
      <c r="GQS99" s="8"/>
      <c r="GQT99" s="8"/>
      <c r="GQU99" s="8"/>
      <c r="GQV99" s="8"/>
      <c r="GQW99" s="8"/>
      <c r="GQX99" s="8"/>
      <c r="GQY99" s="8"/>
      <c r="GQZ99" s="8"/>
      <c r="GRA99" s="8"/>
      <c r="GRB99" s="8"/>
      <c r="GRC99" s="8"/>
      <c r="GRD99" s="8"/>
      <c r="GRE99" s="8"/>
      <c r="GRF99" s="8"/>
      <c r="GRG99" s="8"/>
      <c r="GRH99" s="8"/>
      <c r="GRI99" s="8"/>
      <c r="GRJ99" s="8"/>
      <c r="GRK99" s="8"/>
      <c r="GRL99" s="8"/>
      <c r="GRM99" s="8"/>
      <c r="GRN99" s="8"/>
      <c r="GRO99" s="8"/>
      <c r="GRP99" s="8"/>
      <c r="GRQ99" s="8"/>
      <c r="GRR99" s="8"/>
      <c r="GRS99" s="8"/>
      <c r="GRT99" s="8"/>
      <c r="GRU99" s="8"/>
      <c r="GRV99" s="8"/>
      <c r="GRW99" s="8"/>
      <c r="GRX99" s="8"/>
      <c r="GRY99" s="8"/>
      <c r="GRZ99" s="8"/>
      <c r="GSA99" s="8"/>
      <c r="GSB99" s="8"/>
      <c r="GSC99" s="8"/>
      <c r="GSD99" s="8"/>
      <c r="GSE99" s="8"/>
      <c r="GSF99" s="8"/>
      <c r="GSG99" s="8"/>
      <c r="GSH99" s="8"/>
      <c r="GSI99" s="8"/>
      <c r="GSJ99" s="8"/>
      <c r="GSK99" s="8"/>
      <c r="GSL99" s="8"/>
      <c r="GSM99" s="8"/>
      <c r="GSN99" s="8"/>
      <c r="GSO99" s="8"/>
      <c r="GSP99" s="8"/>
      <c r="GSQ99" s="8"/>
      <c r="GSR99" s="8"/>
      <c r="GSS99" s="8"/>
      <c r="GST99" s="8"/>
      <c r="GSU99" s="8"/>
      <c r="GSV99" s="8"/>
      <c r="GSW99" s="8"/>
      <c r="GSX99" s="8"/>
      <c r="GSY99" s="8"/>
      <c r="GSZ99" s="8"/>
      <c r="GTA99" s="8"/>
      <c r="GTB99" s="8"/>
      <c r="GTC99" s="8"/>
      <c r="GTD99" s="8"/>
      <c r="GTE99" s="8"/>
      <c r="GTF99" s="8"/>
      <c r="GTG99" s="8"/>
      <c r="GTH99" s="8"/>
      <c r="GTI99" s="8"/>
      <c r="GTJ99" s="8"/>
      <c r="GTK99" s="8"/>
      <c r="GTL99" s="8"/>
      <c r="GTM99" s="8"/>
      <c r="GTN99" s="8"/>
      <c r="GTO99" s="8"/>
      <c r="GTP99" s="8"/>
      <c r="GTQ99" s="8"/>
      <c r="GTR99" s="8"/>
      <c r="GTS99" s="8"/>
      <c r="GTT99" s="8"/>
      <c r="GTU99" s="8"/>
      <c r="GTV99" s="8"/>
      <c r="GTW99" s="8"/>
      <c r="GTX99" s="8"/>
      <c r="GTY99" s="8"/>
      <c r="GTZ99" s="8"/>
      <c r="GUA99" s="8"/>
      <c r="GUB99" s="8"/>
      <c r="GUC99" s="8"/>
      <c r="GUD99" s="8"/>
      <c r="GUE99" s="8"/>
      <c r="GUF99" s="8"/>
      <c r="GUG99" s="8"/>
      <c r="GUH99" s="8"/>
      <c r="GUI99" s="8"/>
      <c r="GUJ99" s="8"/>
      <c r="GUK99" s="8"/>
      <c r="GUL99" s="8"/>
      <c r="GUM99" s="8"/>
      <c r="GUN99" s="8"/>
      <c r="GUO99" s="8"/>
      <c r="GUP99" s="8"/>
      <c r="GUQ99" s="8"/>
      <c r="GUR99" s="8"/>
      <c r="GUS99" s="8"/>
      <c r="GUT99" s="8"/>
      <c r="GUU99" s="8"/>
      <c r="GUV99" s="8"/>
      <c r="GUW99" s="8"/>
      <c r="GUX99" s="8"/>
      <c r="GUY99" s="8"/>
      <c r="GUZ99" s="8"/>
      <c r="GVA99" s="8"/>
      <c r="GVB99" s="8"/>
      <c r="GVC99" s="8"/>
      <c r="GVD99" s="8"/>
      <c r="GVE99" s="8"/>
      <c r="GVF99" s="8"/>
      <c r="GVG99" s="8"/>
      <c r="GVH99" s="8"/>
      <c r="GVI99" s="8"/>
      <c r="GVJ99" s="8"/>
      <c r="GVK99" s="8"/>
      <c r="GVL99" s="8"/>
      <c r="GVM99" s="8"/>
      <c r="GVN99" s="8"/>
      <c r="GVO99" s="8"/>
      <c r="GVP99" s="8"/>
      <c r="GVQ99" s="8"/>
      <c r="GVR99" s="8"/>
      <c r="GVS99" s="8"/>
      <c r="GVT99" s="8"/>
      <c r="GVU99" s="8"/>
      <c r="GVV99" s="8"/>
      <c r="GVW99" s="8"/>
      <c r="GVX99" s="8"/>
      <c r="GVY99" s="8"/>
      <c r="GVZ99" s="8"/>
      <c r="GWA99" s="8"/>
      <c r="GWB99" s="8"/>
      <c r="GWC99" s="8"/>
      <c r="GWD99" s="8"/>
      <c r="GWE99" s="8"/>
      <c r="GWF99" s="8"/>
      <c r="GWG99" s="8"/>
      <c r="GWH99" s="8"/>
      <c r="GWI99" s="8"/>
      <c r="GWJ99" s="8"/>
      <c r="GWK99" s="8"/>
      <c r="GWL99" s="8"/>
      <c r="GWM99" s="8"/>
      <c r="GWN99" s="8"/>
      <c r="GWO99" s="8"/>
      <c r="GWP99" s="8"/>
      <c r="GWQ99" s="8"/>
      <c r="GWR99" s="8"/>
      <c r="GWS99" s="8"/>
      <c r="GWT99" s="8"/>
      <c r="GWU99" s="8"/>
      <c r="GWV99" s="8"/>
      <c r="GWW99" s="8"/>
      <c r="GWX99" s="8"/>
      <c r="GWY99" s="8"/>
      <c r="GWZ99" s="8"/>
      <c r="GXA99" s="8"/>
      <c r="GXB99" s="8"/>
      <c r="GXC99" s="8"/>
      <c r="GXD99" s="8"/>
      <c r="GXE99" s="8"/>
      <c r="GXF99" s="8"/>
      <c r="GXG99" s="8"/>
      <c r="GXH99" s="8"/>
      <c r="GXI99" s="8"/>
      <c r="GXJ99" s="8"/>
      <c r="GXK99" s="8"/>
      <c r="GXL99" s="8"/>
      <c r="GXM99" s="8"/>
      <c r="GXN99" s="8"/>
      <c r="GXO99" s="8"/>
      <c r="GXP99" s="8"/>
      <c r="GXQ99" s="8"/>
      <c r="GXR99" s="8"/>
      <c r="GXS99" s="8"/>
      <c r="GXT99" s="8"/>
      <c r="GXU99" s="8"/>
      <c r="GXV99" s="8"/>
      <c r="GXW99" s="8"/>
      <c r="GXX99" s="8"/>
      <c r="GXY99" s="8"/>
      <c r="GXZ99" s="8"/>
      <c r="GYA99" s="8"/>
      <c r="GYB99" s="8"/>
      <c r="GYC99" s="8"/>
      <c r="GYD99" s="8"/>
      <c r="GYE99" s="8"/>
      <c r="GYF99" s="8"/>
      <c r="GYG99" s="8"/>
      <c r="GYH99" s="8"/>
      <c r="GYI99" s="8"/>
      <c r="GYJ99" s="8"/>
      <c r="GYK99" s="8"/>
      <c r="GYL99" s="8"/>
      <c r="GYM99" s="8"/>
      <c r="GYN99" s="8"/>
      <c r="GYO99" s="8"/>
      <c r="GYP99" s="8"/>
      <c r="GYQ99" s="8"/>
      <c r="GYR99" s="8"/>
      <c r="GYS99" s="8"/>
      <c r="GYT99" s="8"/>
      <c r="GYU99" s="8"/>
      <c r="GYV99" s="8"/>
      <c r="GYW99" s="8"/>
      <c r="GYX99" s="8"/>
      <c r="GYY99" s="8"/>
      <c r="GYZ99" s="8"/>
      <c r="GZA99" s="8"/>
      <c r="GZB99" s="8"/>
      <c r="GZC99" s="8"/>
      <c r="GZD99" s="8"/>
      <c r="GZE99" s="8"/>
      <c r="GZF99" s="8"/>
      <c r="GZG99" s="8"/>
      <c r="GZH99" s="8"/>
      <c r="GZI99" s="8"/>
      <c r="GZJ99" s="8"/>
      <c r="GZK99" s="8"/>
      <c r="GZL99" s="8"/>
      <c r="GZM99" s="8"/>
      <c r="GZN99" s="8"/>
      <c r="GZO99" s="8"/>
      <c r="GZP99" s="8"/>
      <c r="GZQ99" s="8"/>
      <c r="GZR99" s="8"/>
      <c r="GZS99" s="8"/>
      <c r="GZT99" s="8"/>
      <c r="GZU99" s="8"/>
      <c r="GZV99" s="8"/>
      <c r="GZW99" s="8"/>
      <c r="GZX99" s="8"/>
      <c r="GZY99" s="8"/>
      <c r="GZZ99" s="8"/>
      <c r="HAA99" s="8"/>
      <c r="HAB99" s="8"/>
      <c r="HAC99" s="8"/>
      <c r="HAD99" s="8"/>
      <c r="HAE99" s="8"/>
      <c r="HAF99" s="8"/>
      <c r="HAG99" s="8"/>
      <c r="HAH99" s="8"/>
      <c r="HAI99" s="8"/>
      <c r="HAJ99" s="8"/>
      <c r="HAK99" s="8"/>
      <c r="HAL99" s="8"/>
      <c r="HAM99" s="8"/>
      <c r="HAN99" s="8"/>
      <c r="HAO99" s="8"/>
      <c r="HAP99" s="8"/>
      <c r="HAQ99" s="8"/>
      <c r="HAR99" s="8"/>
      <c r="HAS99" s="8"/>
      <c r="HAT99" s="8"/>
      <c r="HAU99" s="8"/>
      <c r="HAV99" s="8"/>
      <c r="HAW99" s="8"/>
      <c r="HAX99" s="8"/>
      <c r="HAY99" s="8"/>
      <c r="HAZ99" s="8"/>
      <c r="HBA99" s="8"/>
      <c r="HBB99" s="8"/>
      <c r="HBC99" s="8"/>
      <c r="HBD99" s="8"/>
      <c r="HBE99" s="8"/>
      <c r="HBF99" s="8"/>
      <c r="HBG99" s="8"/>
      <c r="HBH99" s="8"/>
      <c r="HBI99" s="8"/>
      <c r="HBJ99" s="8"/>
      <c r="HBK99" s="8"/>
      <c r="HBL99" s="8"/>
      <c r="HBM99" s="8"/>
      <c r="HBN99" s="8"/>
      <c r="HBO99" s="8"/>
      <c r="HBP99" s="8"/>
      <c r="HBQ99" s="8"/>
      <c r="HBR99" s="8"/>
      <c r="HBS99" s="8"/>
      <c r="HBT99" s="8"/>
      <c r="HBU99" s="8"/>
      <c r="HBV99" s="8"/>
      <c r="HBW99" s="8"/>
      <c r="HBX99" s="8"/>
      <c r="HBY99" s="8"/>
      <c r="HBZ99" s="8"/>
      <c r="HCA99" s="8"/>
      <c r="HCB99" s="8"/>
      <c r="HCC99" s="8"/>
      <c r="HCD99" s="8"/>
      <c r="HCE99" s="8"/>
      <c r="HCF99" s="8"/>
      <c r="HCG99" s="8"/>
      <c r="HCH99" s="8"/>
      <c r="HCI99" s="8"/>
      <c r="HCJ99" s="8"/>
      <c r="HCK99" s="8"/>
      <c r="HCL99" s="8"/>
      <c r="HCM99" s="8"/>
      <c r="HCN99" s="8"/>
      <c r="HCO99" s="8"/>
      <c r="HCP99" s="8"/>
      <c r="HCQ99" s="8"/>
      <c r="HCR99" s="8"/>
      <c r="HCS99" s="8"/>
      <c r="HCT99" s="8"/>
      <c r="HCU99" s="8"/>
      <c r="HCV99" s="8"/>
      <c r="HCW99" s="8"/>
      <c r="HCX99" s="8"/>
      <c r="HCY99" s="8"/>
      <c r="HCZ99" s="8"/>
      <c r="HDA99" s="8"/>
      <c r="HDB99" s="8"/>
      <c r="HDC99" s="8"/>
      <c r="HDD99" s="8"/>
      <c r="HDE99" s="8"/>
      <c r="HDF99" s="8"/>
      <c r="HDG99" s="8"/>
      <c r="HDH99" s="8"/>
      <c r="HDI99" s="8"/>
      <c r="HDJ99" s="8"/>
      <c r="HDK99" s="8"/>
      <c r="HDL99" s="8"/>
      <c r="HDM99" s="8"/>
      <c r="HDN99" s="8"/>
      <c r="HDO99" s="8"/>
      <c r="HDP99" s="8"/>
      <c r="HDQ99" s="8"/>
      <c r="HDR99" s="8"/>
      <c r="HDS99" s="8"/>
      <c r="HDT99" s="8"/>
      <c r="HDU99" s="8"/>
      <c r="HDV99" s="8"/>
      <c r="HDW99" s="8"/>
      <c r="HDX99" s="8"/>
      <c r="HDY99" s="8"/>
      <c r="HDZ99" s="8"/>
      <c r="HEA99" s="8"/>
      <c r="HEB99" s="8"/>
      <c r="HEC99" s="8"/>
      <c r="HED99" s="8"/>
      <c r="HEE99" s="8"/>
      <c r="HEF99" s="8"/>
      <c r="HEG99" s="8"/>
      <c r="HEH99" s="8"/>
      <c r="HEI99" s="8"/>
      <c r="HEJ99" s="8"/>
      <c r="HEK99" s="8"/>
      <c r="HEL99" s="8"/>
      <c r="HEM99" s="8"/>
      <c r="HEN99" s="8"/>
      <c r="HEO99" s="8"/>
      <c r="HEP99" s="8"/>
      <c r="HEQ99" s="8"/>
      <c r="HER99" s="8"/>
      <c r="HES99" s="8"/>
      <c r="HET99" s="8"/>
      <c r="HEU99" s="8"/>
      <c r="HEV99" s="8"/>
      <c r="HEW99" s="8"/>
      <c r="HEX99" s="8"/>
      <c r="HEY99" s="8"/>
      <c r="HEZ99" s="8"/>
      <c r="HFA99" s="8"/>
      <c r="HFB99" s="8"/>
      <c r="HFC99" s="8"/>
      <c r="HFD99" s="8"/>
      <c r="HFE99" s="8"/>
      <c r="HFF99" s="8"/>
      <c r="HFG99" s="8"/>
      <c r="HFH99" s="8"/>
      <c r="HFI99" s="8"/>
      <c r="HFJ99" s="8"/>
      <c r="HFK99" s="8"/>
      <c r="HFL99" s="8"/>
      <c r="HFM99" s="8"/>
      <c r="HFN99" s="8"/>
      <c r="HFO99" s="8"/>
      <c r="HFP99" s="8"/>
      <c r="HFQ99" s="8"/>
      <c r="HFR99" s="8"/>
      <c r="HFS99" s="8"/>
      <c r="HFT99" s="8"/>
      <c r="HFU99" s="8"/>
      <c r="HFV99" s="8"/>
      <c r="HFW99" s="8"/>
      <c r="HFX99" s="8"/>
      <c r="HFY99" s="8"/>
      <c r="HFZ99" s="8"/>
      <c r="HGA99" s="8"/>
      <c r="HGB99" s="8"/>
      <c r="HGC99" s="8"/>
      <c r="HGD99" s="8"/>
      <c r="HGE99" s="8"/>
      <c r="HGF99" s="8"/>
      <c r="HGG99" s="8"/>
      <c r="HGH99" s="8"/>
      <c r="HGI99" s="8"/>
      <c r="HGJ99" s="8"/>
      <c r="HGK99" s="8"/>
      <c r="HGL99" s="8"/>
      <c r="HGM99" s="8"/>
      <c r="HGN99" s="8"/>
      <c r="HGO99" s="8"/>
      <c r="HGP99" s="8"/>
      <c r="HGQ99" s="8"/>
      <c r="HGR99" s="8"/>
      <c r="HGS99" s="8"/>
      <c r="HGT99" s="8"/>
      <c r="HGU99" s="8"/>
      <c r="HGV99" s="8"/>
      <c r="HGW99" s="8"/>
      <c r="HGX99" s="8"/>
      <c r="HGY99" s="8"/>
      <c r="HGZ99" s="8"/>
      <c r="HHA99" s="8"/>
      <c r="HHB99" s="8"/>
      <c r="HHC99" s="8"/>
      <c r="HHD99" s="8"/>
      <c r="HHE99" s="8"/>
      <c r="HHF99" s="8"/>
      <c r="HHG99" s="8"/>
      <c r="HHH99" s="8"/>
      <c r="HHI99" s="8"/>
      <c r="HHJ99" s="8"/>
      <c r="HHK99" s="8"/>
      <c r="HHL99" s="8"/>
      <c r="HHM99" s="8"/>
      <c r="HHN99" s="8"/>
      <c r="HHO99" s="8"/>
      <c r="HHP99" s="8"/>
      <c r="HHQ99" s="8"/>
      <c r="HHR99" s="8"/>
      <c r="HHS99" s="8"/>
      <c r="HHT99" s="8"/>
      <c r="HHU99" s="8"/>
      <c r="HHV99" s="8"/>
      <c r="HHW99" s="8"/>
      <c r="HHX99" s="8"/>
      <c r="HHY99" s="8"/>
      <c r="HHZ99" s="8"/>
      <c r="HIA99" s="8"/>
      <c r="HIB99" s="8"/>
      <c r="HIC99" s="8"/>
      <c r="HID99" s="8"/>
      <c r="HIE99" s="8"/>
      <c r="HIF99" s="8"/>
      <c r="HIG99" s="8"/>
      <c r="HIH99" s="8"/>
      <c r="HII99" s="8"/>
      <c r="HIJ99" s="8"/>
      <c r="HIK99" s="8"/>
      <c r="HIL99" s="8"/>
      <c r="HIM99" s="8"/>
      <c r="HIN99" s="8"/>
      <c r="HIO99" s="8"/>
      <c r="HIP99" s="8"/>
      <c r="HIQ99" s="8"/>
      <c r="HIR99" s="8"/>
      <c r="HIS99" s="8"/>
      <c r="HIT99" s="8"/>
      <c r="HIU99" s="8"/>
      <c r="HIV99" s="8"/>
      <c r="HIW99" s="8"/>
      <c r="HIX99" s="8"/>
      <c r="HIY99" s="8"/>
      <c r="HIZ99" s="8"/>
      <c r="HJA99" s="8"/>
      <c r="HJB99" s="8"/>
      <c r="HJC99" s="8"/>
      <c r="HJD99" s="8"/>
      <c r="HJE99" s="8"/>
      <c r="HJF99" s="8"/>
      <c r="HJG99" s="8"/>
      <c r="HJH99" s="8"/>
      <c r="HJI99" s="8"/>
      <c r="HJJ99" s="8"/>
      <c r="HJK99" s="8"/>
      <c r="HJL99" s="8"/>
      <c r="HJM99" s="8"/>
      <c r="HJN99" s="8"/>
      <c r="HJO99" s="8"/>
      <c r="HJP99" s="8"/>
      <c r="HJQ99" s="8"/>
      <c r="HJR99" s="8"/>
      <c r="HJS99" s="8"/>
      <c r="HJT99" s="8"/>
      <c r="HJU99" s="8"/>
      <c r="HJV99" s="8"/>
      <c r="HJW99" s="8"/>
      <c r="HJX99" s="8"/>
      <c r="HJY99" s="8"/>
      <c r="HJZ99" s="8"/>
      <c r="HKA99" s="8"/>
      <c r="HKB99" s="8"/>
      <c r="HKC99" s="8"/>
      <c r="HKD99" s="8"/>
      <c r="HKE99" s="8"/>
      <c r="HKF99" s="8"/>
      <c r="HKG99" s="8"/>
      <c r="HKH99" s="8"/>
      <c r="HKI99" s="8"/>
      <c r="HKJ99" s="8"/>
      <c r="HKK99" s="8"/>
      <c r="HKL99" s="8"/>
      <c r="HKM99" s="8"/>
      <c r="HKN99" s="8"/>
      <c r="HKO99" s="8"/>
      <c r="HKP99" s="8"/>
      <c r="HKQ99" s="8"/>
      <c r="HKR99" s="8"/>
      <c r="HKS99" s="8"/>
      <c r="HKT99" s="8"/>
      <c r="HKU99" s="8"/>
      <c r="HKV99" s="8"/>
      <c r="HKW99" s="8"/>
      <c r="HKX99" s="8"/>
      <c r="HKY99" s="8"/>
      <c r="HKZ99" s="8"/>
      <c r="HLA99" s="8"/>
      <c r="HLB99" s="8"/>
      <c r="HLC99" s="8"/>
      <c r="HLD99" s="8"/>
      <c r="HLE99" s="8"/>
      <c r="HLF99" s="8"/>
      <c r="HLG99" s="8"/>
      <c r="HLH99" s="8"/>
      <c r="HLI99" s="8"/>
      <c r="HLJ99" s="8"/>
      <c r="HLK99" s="8"/>
      <c r="HLL99" s="8"/>
      <c r="HLM99" s="8"/>
      <c r="HLN99" s="8"/>
      <c r="HLO99" s="8"/>
      <c r="HLP99" s="8"/>
      <c r="HLQ99" s="8"/>
      <c r="HLR99" s="8"/>
      <c r="HLS99" s="8"/>
      <c r="HLT99" s="8"/>
      <c r="HLU99" s="8"/>
      <c r="HLV99" s="8"/>
      <c r="HLW99" s="8"/>
      <c r="HLX99" s="8"/>
      <c r="HLY99" s="8"/>
      <c r="HLZ99" s="8"/>
      <c r="HMA99" s="8"/>
      <c r="HMB99" s="8"/>
      <c r="HMC99" s="8"/>
      <c r="HMD99" s="8"/>
      <c r="HME99" s="8"/>
      <c r="HMF99" s="8"/>
      <c r="HMG99" s="8"/>
      <c r="HMH99" s="8"/>
      <c r="HMI99" s="8"/>
      <c r="HMJ99" s="8"/>
      <c r="HMK99" s="8"/>
      <c r="HML99" s="8"/>
      <c r="HMM99" s="8"/>
      <c r="HMN99" s="8"/>
      <c r="HMO99" s="8"/>
      <c r="HMP99" s="8"/>
      <c r="HMQ99" s="8"/>
      <c r="HMR99" s="8"/>
      <c r="HMS99" s="8"/>
      <c r="HMT99" s="8"/>
      <c r="HMU99" s="8"/>
      <c r="HMV99" s="8"/>
      <c r="HMW99" s="8"/>
      <c r="HMX99" s="8"/>
      <c r="HMY99" s="8"/>
      <c r="HMZ99" s="8"/>
      <c r="HNA99" s="8"/>
      <c r="HNB99" s="8"/>
      <c r="HNC99" s="8"/>
      <c r="HND99" s="8"/>
      <c r="HNE99" s="8"/>
      <c r="HNF99" s="8"/>
      <c r="HNG99" s="8"/>
      <c r="HNH99" s="8"/>
      <c r="HNI99" s="8"/>
      <c r="HNJ99" s="8"/>
      <c r="HNK99" s="8"/>
      <c r="HNL99" s="8"/>
      <c r="HNM99" s="8"/>
      <c r="HNN99" s="8"/>
      <c r="HNO99" s="8"/>
      <c r="HNP99" s="8"/>
      <c r="HNQ99" s="8"/>
      <c r="HNR99" s="8"/>
      <c r="HNS99" s="8"/>
      <c r="HNT99" s="8"/>
      <c r="HNU99" s="8"/>
      <c r="HNV99" s="8"/>
      <c r="HNW99" s="8"/>
      <c r="HNX99" s="8"/>
      <c r="HNY99" s="8"/>
      <c r="HNZ99" s="8"/>
      <c r="HOA99" s="8"/>
      <c r="HOB99" s="8"/>
      <c r="HOC99" s="8"/>
      <c r="HOD99" s="8"/>
      <c r="HOE99" s="8"/>
      <c r="HOF99" s="8"/>
      <c r="HOG99" s="8"/>
      <c r="HOH99" s="8"/>
      <c r="HOI99" s="8"/>
      <c r="HOJ99" s="8"/>
      <c r="HOK99" s="8"/>
      <c r="HOL99" s="8"/>
      <c r="HOM99" s="8"/>
      <c r="HON99" s="8"/>
      <c r="HOO99" s="8"/>
      <c r="HOP99" s="8"/>
      <c r="HOQ99" s="8"/>
      <c r="HOR99" s="8"/>
      <c r="HOS99" s="8"/>
      <c r="HOT99" s="8"/>
      <c r="HOU99" s="8"/>
      <c r="HOV99" s="8"/>
      <c r="HOW99" s="8"/>
      <c r="HOX99" s="8"/>
      <c r="HOY99" s="8"/>
      <c r="HOZ99" s="8"/>
      <c r="HPA99" s="8"/>
      <c r="HPB99" s="8"/>
      <c r="HPC99" s="8"/>
      <c r="HPD99" s="8"/>
      <c r="HPE99" s="8"/>
      <c r="HPF99" s="8"/>
      <c r="HPG99" s="8"/>
      <c r="HPH99" s="8"/>
      <c r="HPI99" s="8"/>
      <c r="HPJ99" s="8"/>
      <c r="HPK99" s="8"/>
      <c r="HPL99" s="8"/>
      <c r="HPM99" s="8"/>
      <c r="HPN99" s="8"/>
      <c r="HPO99" s="8"/>
      <c r="HPP99" s="8"/>
      <c r="HPQ99" s="8"/>
      <c r="HPR99" s="8"/>
      <c r="HPS99" s="8"/>
      <c r="HPT99" s="8"/>
      <c r="HPU99" s="8"/>
      <c r="HPV99" s="8"/>
      <c r="HPW99" s="8"/>
      <c r="HPX99" s="8"/>
      <c r="HPY99" s="8"/>
      <c r="HPZ99" s="8"/>
      <c r="HQA99" s="8"/>
      <c r="HQB99" s="8"/>
      <c r="HQC99" s="8"/>
      <c r="HQD99" s="8"/>
      <c r="HQE99" s="8"/>
      <c r="HQF99" s="8"/>
      <c r="HQG99" s="8"/>
      <c r="HQH99" s="8"/>
      <c r="HQI99" s="8"/>
      <c r="HQJ99" s="8"/>
      <c r="HQK99" s="8"/>
      <c r="HQL99" s="8"/>
      <c r="HQM99" s="8"/>
      <c r="HQN99" s="8"/>
      <c r="HQO99" s="8"/>
      <c r="HQP99" s="8"/>
      <c r="HQQ99" s="8"/>
      <c r="HQR99" s="8"/>
      <c r="HQS99" s="8"/>
      <c r="HQT99" s="8"/>
      <c r="HQU99" s="8"/>
      <c r="HQV99" s="8"/>
      <c r="HQW99" s="8"/>
      <c r="HQX99" s="8"/>
      <c r="HQY99" s="8"/>
      <c r="HQZ99" s="8"/>
      <c r="HRA99" s="8"/>
      <c r="HRB99" s="8"/>
      <c r="HRC99" s="8"/>
      <c r="HRD99" s="8"/>
      <c r="HRE99" s="8"/>
      <c r="HRF99" s="8"/>
      <c r="HRG99" s="8"/>
      <c r="HRH99" s="8"/>
      <c r="HRI99" s="8"/>
      <c r="HRJ99" s="8"/>
      <c r="HRK99" s="8"/>
      <c r="HRL99" s="8"/>
      <c r="HRM99" s="8"/>
      <c r="HRN99" s="8"/>
      <c r="HRO99" s="8"/>
      <c r="HRP99" s="8"/>
      <c r="HRQ99" s="8"/>
      <c r="HRR99" s="8"/>
      <c r="HRS99" s="8"/>
      <c r="HRT99" s="8"/>
      <c r="HRU99" s="8"/>
      <c r="HRV99" s="8"/>
      <c r="HRW99" s="8"/>
      <c r="HRX99" s="8"/>
      <c r="HRY99" s="8"/>
      <c r="HRZ99" s="8"/>
      <c r="HSA99" s="8"/>
      <c r="HSB99" s="8"/>
      <c r="HSC99" s="8"/>
      <c r="HSD99" s="8"/>
      <c r="HSE99" s="8"/>
      <c r="HSF99" s="8"/>
      <c r="HSG99" s="8"/>
      <c r="HSH99" s="8"/>
      <c r="HSI99" s="8"/>
      <c r="HSJ99" s="8"/>
      <c r="HSK99" s="8"/>
      <c r="HSL99" s="8"/>
      <c r="HSM99" s="8"/>
      <c r="HSN99" s="8"/>
      <c r="HSO99" s="8"/>
      <c r="HSP99" s="8"/>
      <c r="HSQ99" s="8"/>
      <c r="HSR99" s="8"/>
      <c r="HSS99" s="8"/>
      <c r="HST99" s="8"/>
      <c r="HSU99" s="8"/>
      <c r="HSV99" s="8"/>
      <c r="HSW99" s="8"/>
      <c r="HSX99" s="8"/>
      <c r="HSY99" s="8"/>
      <c r="HSZ99" s="8"/>
      <c r="HTA99" s="8"/>
      <c r="HTB99" s="8"/>
      <c r="HTC99" s="8"/>
      <c r="HTD99" s="8"/>
      <c r="HTE99" s="8"/>
      <c r="HTF99" s="8"/>
      <c r="HTG99" s="8"/>
      <c r="HTH99" s="8"/>
      <c r="HTI99" s="8"/>
      <c r="HTJ99" s="8"/>
      <c r="HTK99" s="8"/>
      <c r="HTL99" s="8"/>
      <c r="HTM99" s="8"/>
      <c r="HTN99" s="8"/>
      <c r="HTO99" s="8"/>
      <c r="HTP99" s="8"/>
      <c r="HTQ99" s="8"/>
      <c r="HTR99" s="8"/>
      <c r="HTS99" s="8"/>
      <c r="HTT99" s="8"/>
      <c r="HTU99" s="8"/>
      <c r="HTV99" s="8"/>
      <c r="HTW99" s="8"/>
      <c r="HTX99" s="8"/>
      <c r="HTY99" s="8"/>
      <c r="HTZ99" s="8"/>
      <c r="HUA99" s="8"/>
      <c r="HUB99" s="8"/>
      <c r="HUC99" s="8"/>
      <c r="HUD99" s="8"/>
      <c r="HUE99" s="8"/>
      <c r="HUF99" s="8"/>
      <c r="HUG99" s="8"/>
      <c r="HUH99" s="8"/>
      <c r="HUI99" s="8"/>
      <c r="HUJ99" s="8"/>
      <c r="HUK99" s="8"/>
      <c r="HUL99" s="8"/>
      <c r="HUM99" s="8"/>
      <c r="HUN99" s="8"/>
      <c r="HUO99" s="8"/>
      <c r="HUP99" s="8"/>
      <c r="HUQ99" s="8"/>
      <c r="HUR99" s="8"/>
      <c r="HUS99" s="8"/>
      <c r="HUT99" s="8"/>
      <c r="HUU99" s="8"/>
      <c r="HUV99" s="8"/>
      <c r="HUW99" s="8"/>
      <c r="HUX99" s="8"/>
      <c r="HUY99" s="8"/>
      <c r="HUZ99" s="8"/>
      <c r="HVA99" s="8"/>
      <c r="HVB99" s="8"/>
      <c r="HVC99" s="8"/>
      <c r="HVD99" s="8"/>
      <c r="HVE99" s="8"/>
      <c r="HVF99" s="8"/>
      <c r="HVG99" s="8"/>
      <c r="HVH99" s="8"/>
      <c r="HVI99" s="8"/>
      <c r="HVJ99" s="8"/>
      <c r="HVK99" s="8"/>
      <c r="HVL99" s="8"/>
      <c r="HVM99" s="8"/>
      <c r="HVN99" s="8"/>
      <c r="HVO99" s="8"/>
      <c r="HVP99" s="8"/>
      <c r="HVQ99" s="8"/>
      <c r="HVR99" s="8"/>
      <c r="HVS99" s="8"/>
      <c r="HVT99" s="8"/>
      <c r="HVU99" s="8"/>
      <c r="HVV99" s="8"/>
      <c r="HVW99" s="8"/>
      <c r="HVX99" s="8"/>
      <c r="HVY99" s="8"/>
      <c r="HVZ99" s="8"/>
      <c r="HWA99" s="8"/>
      <c r="HWB99" s="8"/>
      <c r="HWC99" s="8"/>
      <c r="HWD99" s="8"/>
      <c r="HWE99" s="8"/>
      <c r="HWF99" s="8"/>
      <c r="HWG99" s="8"/>
      <c r="HWH99" s="8"/>
      <c r="HWI99" s="8"/>
      <c r="HWJ99" s="8"/>
      <c r="HWK99" s="8"/>
      <c r="HWL99" s="8"/>
      <c r="HWM99" s="8"/>
      <c r="HWN99" s="8"/>
      <c r="HWO99" s="8"/>
      <c r="HWP99" s="8"/>
      <c r="HWQ99" s="8"/>
      <c r="HWR99" s="8"/>
      <c r="HWS99" s="8"/>
      <c r="HWT99" s="8"/>
      <c r="HWU99" s="8"/>
      <c r="HWV99" s="8"/>
      <c r="HWW99" s="8"/>
      <c r="HWX99" s="8"/>
      <c r="HWY99" s="8"/>
      <c r="HWZ99" s="8"/>
      <c r="HXA99" s="8"/>
      <c r="HXB99" s="8"/>
      <c r="HXC99" s="8"/>
      <c r="HXD99" s="8"/>
      <c r="HXE99" s="8"/>
      <c r="HXF99" s="8"/>
      <c r="HXG99" s="8"/>
      <c r="HXH99" s="8"/>
      <c r="HXI99" s="8"/>
      <c r="HXJ99" s="8"/>
      <c r="HXK99" s="8"/>
      <c r="HXL99" s="8"/>
      <c r="HXM99" s="8"/>
      <c r="HXN99" s="8"/>
      <c r="HXO99" s="8"/>
      <c r="HXP99" s="8"/>
      <c r="HXQ99" s="8"/>
      <c r="HXR99" s="8"/>
      <c r="HXS99" s="8"/>
      <c r="HXT99" s="8"/>
      <c r="HXU99" s="8"/>
      <c r="HXV99" s="8"/>
      <c r="HXW99" s="8"/>
      <c r="HXX99" s="8"/>
      <c r="HXY99" s="8"/>
      <c r="HXZ99" s="8"/>
      <c r="HYA99" s="8"/>
      <c r="HYB99" s="8"/>
      <c r="HYC99" s="8"/>
      <c r="HYD99" s="8"/>
      <c r="HYE99" s="8"/>
      <c r="HYF99" s="8"/>
      <c r="HYG99" s="8"/>
      <c r="HYH99" s="8"/>
      <c r="HYI99" s="8"/>
      <c r="HYJ99" s="8"/>
      <c r="HYK99" s="8"/>
      <c r="HYL99" s="8"/>
      <c r="HYM99" s="8"/>
      <c r="HYN99" s="8"/>
      <c r="HYO99" s="8"/>
      <c r="HYP99" s="8"/>
      <c r="HYQ99" s="8"/>
      <c r="HYR99" s="8"/>
      <c r="HYS99" s="8"/>
      <c r="HYT99" s="8"/>
      <c r="HYU99" s="8"/>
      <c r="HYV99" s="8"/>
      <c r="HYW99" s="8"/>
      <c r="HYX99" s="8"/>
      <c r="HYY99" s="8"/>
      <c r="HYZ99" s="8"/>
      <c r="HZA99" s="8"/>
      <c r="HZB99" s="8"/>
      <c r="HZC99" s="8"/>
      <c r="HZD99" s="8"/>
      <c r="HZE99" s="8"/>
      <c r="HZF99" s="8"/>
      <c r="HZG99" s="8"/>
      <c r="HZH99" s="8"/>
      <c r="HZI99" s="8"/>
      <c r="HZJ99" s="8"/>
      <c r="HZK99" s="8"/>
      <c r="HZL99" s="8"/>
      <c r="HZM99" s="8"/>
      <c r="HZN99" s="8"/>
      <c r="HZO99" s="8"/>
      <c r="HZP99" s="8"/>
      <c r="HZQ99" s="8"/>
      <c r="HZR99" s="8"/>
      <c r="HZS99" s="8"/>
      <c r="HZT99" s="8"/>
      <c r="HZU99" s="8"/>
      <c r="HZV99" s="8"/>
      <c r="HZW99" s="8"/>
      <c r="HZX99" s="8"/>
      <c r="HZY99" s="8"/>
      <c r="HZZ99" s="8"/>
      <c r="IAA99" s="8"/>
      <c r="IAB99" s="8"/>
      <c r="IAC99" s="8"/>
      <c r="IAD99" s="8"/>
      <c r="IAE99" s="8"/>
      <c r="IAF99" s="8"/>
      <c r="IAG99" s="8"/>
      <c r="IAH99" s="8"/>
      <c r="IAI99" s="8"/>
      <c r="IAJ99" s="8"/>
      <c r="IAK99" s="8"/>
      <c r="IAL99" s="8"/>
      <c r="IAM99" s="8"/>
      <c r="IAN99" s="8"/>
      <c r="IAO99" s="8"/>
      <c r="IAP99" s="8"/>
      <c r="IAQ99" s="8"/>
      <c r="IAR99" s="8"/>
      <c r="IAS99" s="8"/>
      <c r="IAT99" s="8"/>
      <c r="IAU99" s="8"/>
      <c r="IAV99" s="8"/>
      <c r="IAW99" s="8"/>
      <c r="IAX99" s="8"/>
      <c r="IAY99" s="8"/>
      <c r="IAZ99" s="8"/>
      <c r="IBA99" s="8"/>
      <c r="IBB99" s="8"/>
      <c r="IBC99" s="8"/>
      <c r="IBD99" s="8"/>
      <c r="IBE99" s="8"/>
      <c r="IBF99" s="8"/>
      <c r="IBG99" s="8"/>
      <c r="IBH99" s="8"/>
      <c r="IBI99" s="8"/>
      <c r="IBJ99" s="8"/>
      <c r="IBK99" s="8"/>
      <c r="IBL99" s="8"/>
      <c r="IBM99" s="8"/>
      <c r="IBN99" s="8"/>
      <c r="IBO99" s="8"/>
      <c r="IBP99" s="8"/>
      <c r="IBQ99" s="8"/>
      <c r="IBR99" s="8"/>
      <c r="IBS99" s="8"/>
      <c r="IBT99" s="8"/>
      <c r="IBU99" s="8"/>
      <c r="IBV99" s="8"/>
      <c r="IBW99" s="8"/>
      <c r="IBX99" s="8"/>
      <c r="IBY99" s="8"/>
      <c r="IBZ99" s="8"/>
      <c r="ICA99" s="8"/>
      <c r="ICB99" s="8"/>
      <c r="ICC99" s="8"/>
      <c r="ICD99" s="8"/>
      <c r="ICE99" s="8"/>
      <c r="ICF99" s="8"/>
      <c r="ICG99" s="8"/>
      <c r="ICH99" s="8"/>
      <c r="ICI99" s="8"/>
      <c r="ICJ99" s="8"/>
      <c r="ICK99" s="8"/>
      <c r="ICL99" s="8"/>
      <c r="ICM99" s="8"/>
      <c r="ICN99" s="8"/>
      <c r="ICO99" s="8"/>
      <c r="ICP99" s="8"/>
      <c r="ICQ99" s="8"/>
      <c r="ICR99" s="8"/>
      <c r="ICS99" s="8"/>
      <c r="ICT99" s="8"/>
      <c r="ICU99" s="8"/>
      <c r="ICV99" s="8"/>
      <c r="ICW99" s="8"/>
      <c r="ICX99" s="8"/>
      <c r="ICY99" s="8"/>
      <c r="ICZ99" s="8"/>
      <c r="IDA99" s="8"/>
      <c r="IDB99" s="8"/>
      <c r="IDC99" s="8"/>
      <c r="IDD99" s="8"/>
      <c r="IDE99" s="8"/>
      <c r="IDF99" s="8"/>
      <c r="IDG99" s="8"/>
      <c r="IDH99" s="8"/>
      <c r="IDI99" s="8"/>
      <c r="IDJ99" s="8"/>
      <c r="IDK99" s="8"/>
      <c r="IDL99" s="8"/>
      <c r="IDM99" s="8"/>
      <c r="IDN99" s="8"/>
      <c r="IDO99" s="8"/>
      <c r="IDP99" s="8"/>
      <c r="IDQ99" s="8"/>
      <c r="IDR99" s="8"/>
      <c r="IDS99" s="8"/>
      <c r="IDT99" s="8"/>
      <c r="IDU99" s="8"/>
      <c r="IDV99" s="8"/>
      <c r="IDW99" s="8"/>
      <c r="IDX99" s="8"/>
      <c r="IDY99" s="8"/>
      <c r="IDZ99" s="8"/>
      <c r="IEA99" s="8"/>
      <c r="IEB99" s="8"/>
      <c r="IEC99" s="8"/>
      <c r="IED99" s="8"/>
      <c r="IEE99" s="8"/>
      <c r="IEF99" s="8"/>
      <c r="IEG99" s="8"/>
      <c r="IEH99" s="8"/>
      <c r="IEI99" s="8"/>
      <c r="IEJ99" s="8"/>
      <c r="IEK99" s="8"/>
      <c r="IEL99" s="8"/>
      <c r="IEM99" s="8"/>
      <c r="IEN99" s="8"/>
      <c r="IEO99" s="8"/>
      <c r="IEP99" s="8"/>
      <c r="IEQ99" s="8"/>
      <c r="IER99" s="8"/>
      <c r="IES99" s="8"/>
      <c r="IET99" s="8"/>
      <c r="IEU99" s="8"/>
      <c r="IEV99" s="8"/>
      <c r="IEW99" s="8"/>
      <c r="IEX99" s="8"/>
      <c r="IEY99" s="8"/>
      <c r="IEZ99" s="8"/>
      <c r="IFA99" s="8"/>
      <c r="IFB99" s="8"/>
      <c r="IFC99" s="8"/>
      <c r="IFD99" s="8"/>
      <c r="IFE99" s="8"/>
      <c r="IFF99" s="8"/>
      <c r="IFG99" s="8"/>
      <c r="IFH99" s="8"/>
      <c r="IFI99" s="8"/>
      <c r="IFJ99" s="8"/>
      <c r="IFK99" s="8"/>
      <c r="IFL99" s="8"/>
      <c r="IFM99" s="8"/>
      <c r="IFN99" s="8"/>
      <c r="IFO99" s="8"/>
      <c r="IFP99" s="8"/>
      <c r="IFQ99" s="8"/>
      <c r="IFR99" s="8"/>
      <c r="IFS99" s="8"/>
      <c r="IFT99" s="8"/>
      <c r="IFU99" s="8"/>
      <c r="IFV99" s="8"/>
      <c r="IFW99" s="8"/>
      <c r="IFX99" s="8"/>
      <c r="IFY99" s="8"/>
      <c r="IFZ99" s="8"/>
      <c r="IGA99" s="8"/>
      <c r="IGB99" s="8"/>
      <c r="IGC99" s="8"/>
      <c r="IGD99" s="8"/>
      <c r="IGE99" s="8"/>
      <c r="IGF99" s="8"/>
      <c r="IGG99" s="8"/>
      <c r="IGH99" s="8"/>
      <c r="IGI99" s="8"/>
      <c r="IGJ99" s="8"/>
      <c r="IGK99" s="8"/>
      <c r="IGL99" s="8"/>
      <c r="IGM99" s="8"/>
      <c r="IGN99" s="8"/>
      <c r="IGO99" s="8"/>
      <c r="IGP99" s="8"/>
      <c r="IGQ99" s="8"/>
      <c r="IGR99" s="8"/>
      <c r="IGS99" s="8"/>
      <c r="IGT99" s="8"/>
      <c r="IGU99" s="8"/>
      <c r="IGV99" s="8"/>
      <c r="IGW99" s="8"/>
      <c r="IGX99" s="8"/>
      <c r="IGY99" s="8"/>
      <c r="IGZ99" s="8"/>
      <c r="IHA99" s="8"/>
      <c r="IHB99" s="8"/>
      <c r="IHC99" s="8"/>
      <c r="IHD99" s="8"/>
      <c r="IHE99" s="8"/>
      <c r="IHF99" s="8"/>
      <c r="IHG99" s="8"/>
      <c r="IHH99" s="8"/>
      <c r="IHI99" s="8"/>
      <c r="IHJ99" s="8"/>
      <c r="IHK99" s="8"/>
      <c r="IHL99" s="8"/>
      <c r="IHM99" s="8"/>
      <c r="IHN99" s="8"/>
      <c r="IHO99" s="8"/>
      <c r="IHP99" s="8"/>
      <c r="IHQ99" s="8"/>
      <c r="IHR99" s="8"/>
      <c r="IHS99" s="8"/>
      <c r="IHT99" s="8"/>
      <c r="IHU99" s="8"/>
      <c r="IHV99" s="8"/>
      <c r="IHW99" s="8"/>
      <c r="IHX99" s="8"/>
      <c r="IHY99" s="8"/>
      <c r="IHZ99" s="8"/>
      <c r="IIA99" s="8"/>
      <c r="IIB99" s="8"/>
      <c r="IIC99" s="8"/>
      <c r="IID99" s="8"/>
      <c r="IIE99" s="8"/>
      <c r="IIF99" s="8"/>
      <c r="IIG99" s="8"/>
      <c r="IIH99" s="8"/>
      <c r="III99" s="8"/>
      <c r="IIJ99" s="8"/>
      <c r="IIK99" s="8"/>
      <c r="IIL99" s="8"/>
      <c r="IIM99" s="8"/>
      <c r="IIN99" s="8"/>
      <c r="IIO99" s="8"/>
      <c r="IIP99" s="8"/>
      <c r="IIQ99" s="8"/>
      <c r="IIR99" s="8"/>
      <c r="IIS99" s="8"/>
      <c r="IIT99" s="8"/>
      <c r="IIU99" s="8"/>
      <c r="IIV99" s="8"/>
      <c r="IIW99" s="8"/>
      <c r="IIX99" s="8"/>
      <c r="IIY99" s="8"/>
      <c r="IIZ99" s="8"/>
      <c r="IJA99" s="8"/>
      <c r="IJB99" s="8"/>
      <c r="IJC99" s="8"/>
      <c r="IJD99" s="8"/>
      <c r="IJE99" s="8"/>
      <c r="IJF99" s="8"/>
      <c r="IJG99" s="8"/>
      <c r="IJH99" s="8"/>
      <c r="IJI99" s="8"/>
      <c r="IJJ99" s="8"/>
      <c r="IJK99" s="8"/>
      <c r="IJL99" s="8"/>
      <c r="IJM99" s="8"/>
      <c r="IJN99" s="8"/>
      <c r="IJO99" s="8"/>
      <c r="IJP99" s="8"/>
      <c r="IJQ99" s="8"/>
      <c r="IJR99" s="8"/>
      <c r="IJS99" s="8"/>
      <c r="IJT99" s="8"/>
      <c r="IJU99" s="8"/>
      <c r="IJV99" s="8"/>
      <c r="IJW99" s="8"/>
      <c r="IJX99" s="8"/>
      <c r="IJY99" s="8"/>
      <c r="IJZ99" s="8"/>
      <c r="IKA99" s="8"/>
      <c r="IKB99" s="8"/>
      <c r="IKC99" s="8"/>
      <c r="IKD99" s="8"/>
      <c r="IKE99" s="8"/>
      <c r="IKF99" s="8"/>
      <c r="IKG99" s="8"/>
      <c r="IKH99" s="8"/>
      <c r="IKI99" s="8"/>
      <c r="IKJ99" s="8"/>
      <c r="IKK99" s="8"/>
      <c r="IKL99" s="8"/>
      <c r="IKM99" s="8"/>
      <c r="IKN99" s="8"/>
      <c r="IKO99" s="8"/>
      <c r="IKP99" s="8"/>
      <c r="IKQ99" s="8"/>
      <c r="IKR99" s="8"/>
      <c r="IKS99" s="8"/>
      <c r="IKT99" s="8"/>
      <c r="IKU99" s="8"/>
      <c r="IKV99" s="8"/>
      <c r="IKW99" s="8"/>
      <c r="IKX99" s="8"/>
      <c r="IKY99" s="8"/>
      <c r="IKZ99" s="8"/>
      <c r="ILA99" s="8"/>
      <c r="ILB99" s="8"/>
      <c r="ILC99" s="8"/>
      <c r="ILD99" s="8"/>
      <c r="ILE99" s="8"/>
      <c r="ILF99" s="8"/>
      <c r="ILG99" s="8"/>
      <c r="ILH99" s="8"/>
      <c r="ILI99" s="8"/>
      <c r="ILJ99" s="8"/>
      <c r="ILK99" s="8"/>
      <c r="ILL99" s="8"/>
      <c r="ILM99" s="8"/>
      <c r="ILN99" s="8"/>
      <c r="ILO99" s="8"/>
      <c r="ILP99" s="8"/>
      <c r="ILQ99" s="8"/>
      <c r="ILR99" s="8"/>
      <c r="ILS99" s="8"/>
      <c r="ILT99" s="8"/>
      <c r="ILU99" s="8"/>
      <c r="ILV99" s="8"/>
      <c r="ILW99" s="8"/>
      <c r="ILX99" s="8"/>
      <c r="ILY99" s="8"/>
      <c r="ILZ99" s="8"/>
      <c r="IMA99" s="8"/>
      <c r="IMB99" s="8"/>
      <c r="IMC99" s="8"/>
      <c r="IMD99" s="8"/>
      <c r="IME99" s="8"/>
      <c r="IMF99" s="8"/>
      <c r="IMG99" s="8"/>
      <c r="IMH99" s="8"/>
      <c r="IMI99" s="8"/>
      <c r="IMJ99" s="8"/>
      <c r="IMK99" s="8"/>
      <c r="IML99" s="8"/>
      <c r="IMM99" s="8"/>
      <c r="IMN99" s="8"/>
      <c r="IMO99" s="8"/>
      <c r="IMP99" s="8"/>
      <c r="IMQ99" s="8"/>
      <c r="IMR99" s="8"/>
      <c r="IMS99" s="8"/>
      <c r="IMT99" s="8"/>
      <c r="IMU99" s="8"/>
      <c r="IMV99" s="8"/>
      <c r="IMW99" s="8"/>
      <c r="IMX99" s="8"/>
      <c r="IMY99" s="8"/>
      <c r="IMZ99" s="8"/>
      <c r="INA99" s="8"/>
      <c r="INB99" s="8"/>
      <c r="INC99" s="8"/>
      <c r="IND99" s="8"/>
      <c r="INE99" s="8"/>
      <c r="INF99" s="8"/>
      <c r="ING99" s="8"/>
      <c r="INH99" s="8"/>
      <c r="INI99" s="8"/>
      <c r="INJ99" s="8"/>
      <c r="INK99" s="8"/>
      <c r="INL99" s="8"/>
      <c r="INM99" s="8"/>
      <c r="INN99" s="8"/>
      <c r="INO99" s="8"/>
      <c r="INP99" s="8"/>
      <c r="INQ99" s="8"/>
      <c r="INR99" s="8"/>
      <c r="INS99" s="8"/>
      <c r="INT99" s="8"/>
      <c r="INU99" s="8"/>
      <c r="INV99" s="8"/>
      <c r="INW99" s="8"/>
      <c r="INX99" s="8"/>
      <c r="INY99" s="8"/>
      <c r="INZ99" s="8"/>
      <c r="IOA99" s="8"/>
      <c r="IOB99" s="8"/>
      <c r="IOC99" s="8"/>
      <c r="IOD99" s="8"/>
      <c r="IOE99" s="8"/>
      <c r="IOF99" s="8"/>
      <c r="IOG99" s="8"/>
      <c r="IOH99" s="8"/>
      <c r="IOI99" s="8"/>
      <c r="IOJ99" s="8"/>
      <c r="IOK99" s="8"/>
      <c r="IOL99" s="8"/>
      <c r="IOM99" s="8"/>
      <c r="ION99" s="8"/>
      <c r="IOO99" s="8"/>
      <c r="IOP99" s="8"/>
      <c r="IOQ99" s="8"/>
      <c r="IOR99" s="8"/>
      <c r="IOS99" s="8"/>
      <c r="IOT99" s="8"/>
      <c r="IOU99" s="8"/>
      <c r="IOV99" s="8"/>
      <c r="IOW99" s="8"/>
      <c r="IOX99" s="8"/>
      <c r="IOY99" s="8"/>
      <c r="IOZ99" s="8"/>
      <c r="IPA99" s="8"/>
      <c r="IPB99" s="8"/>
      <c r="IPC99" s="8"/>
      <c r="IPD99" s="8"/>
      <c r="IPE99" s="8"/>
      <c r="IPF99" s="8"/>
      <c r="IPG99" s="8"/>
      <c r="IPH99" s="8"/>
      <c r="IPI99" s="8"/>
      <c r="IPJ99" s="8"/>
      <c r="IPK99" s="8"/>
      <c r="IPL99" s="8"/>
      <c r="IPM99" s="8"/>
      <c r="IPN99" s="8"/>
      <c r="IPO99" s="8"/>
      <c r="IPP99" s="8"/>
      <c r="IPQ99" s="8"/>
      <c r="IPR99" s="8"/>
      <c r="IPS99" s="8"/>
      <c r="IPT99" s="8"/>
      <c r="IPU99" s="8"/>
      <c r="IPV99" s="8"/>
      <c r="IPW99" s="8"/>
      <c r="IPX99" s="8"/>
      <c r="IPY99" s="8"/>
      <c r="IPZ99" s="8"/>
      <c r="IQA99" s="8"/>
      <c r="IQB99" s="8"/>
      <c r="IQC99" s="8"/>
      <c r="IQD99" s="8"/>
      <c r="IQE99" s="8"/>
      <c r="IQF99" s="8"/>
      <c r="IQG99" s="8"/>
      <c r="IQH99" s="8"/>
      <c r="IQI99" s="8"/>
      <c r="IQJ99" s="8"/>
      <c r="IQK99" s="8"/>
      <c r="IQL99" s="8"/>
      <c r="IQM99" s="8"/>
      <c r="IQN99" s="8"/>
      <c r="IQO99" s="8"/>
      <c r="IQP99" s="8"/>
      <c r="IQQ99" s="8"/>
      <c r="IQR99" s="8"/>
      <c r="IQS99" s="8"/>
      <c r="IQT99" s="8"/>
      <c r="IQU99" s="8"/>
      <c r="IQV99" s="8"/>
      <c r="IQW99" s="8"/>
      <c r="IQX99" s="8"/>
      <c r="IQY99" s="8"/>
      <c r="IQZ99" s="8"/>
      <c r="IRA99" s="8"/>
      <c r="IRB99" s="8"/>
      <c r="IRC99" s="8"/>
      <c r="IRD99" s="8"/>
      <c r="IRE99" s="8"/>
      <c r="IRF99" s="8"/>
      <c r="IRG99" s="8"/>
      <c r="IRH99" s="8"/>
      <c r="IRI99" s="8"/>
      <c r="IRJ99" s="8"/>
      <c r="IRK99" s="8"/>
      <c r="IRL99" s="8"/>
      <c r="IRM99" s="8"/>
      <c r="IRN99" s="8"/>
      <c r="IRO99" s="8"/>
      <c r="IRP99" s="8"/>
      <c r="IRQ99" s="8"/>
      <c r="IRR99" s="8"/>
      <c r="IRS99" s="8"/>
      <c r="IRT99" s="8"/>
      <c r="IRU99" s="8"/>
      <c r="IRV99" s="8"/>
      <c r="IRW99" s="8"/>
      <c r="IRX99" s="8"/>
      <c r="IRY99" s="8"/>
      <c r="IRZ99" s="8"/>
      <c r="ISA99" s="8"/>
      <c r="ISB99" s="8"/>
      <c r="ISC99" s="8"/>
      <c r="ISD99" s="8"/>
      <c r="ISE99" s="8"/>
      <c r="ISF99" s="8"/>
      <c r="ISG99" s="8"/>
      <c r="ISH99" s="8"/>
      <c r="ISI99" s="8"/>
      <c r="ISJ99" s="8"/>
      <c r="ISK99" s="8"/>
      <c r="ISL99" s="8"/>
      <c r="ISM99" s="8"/>
      <c r="ISN99" s="8"/>
      <c r="ISO99" s="8"/>
      <c r="ISP99" s="8"/>
      <c r="ISQ99" s="8"/>
      <c r="ISR99" s="8"/>
      <c r="ISS99" s="8"/>
      <c r="IST99" s="8"/>
      <c r="ISU99" s="8"/>
      <c r="ISV99" s="8"/>
      <c r="ISW99" s="8"/>
      <c r="ISX99" s="8"/>
      <c r="ISY99" s="8"/>
      <c r="ISZ99" s="8"/>
      <c r="ITA99" s="8"/>
      <c r="ITB99" s="8"/>
      <c r="ITC99" s="8"/>
      <c r="ITD99" s="8"/>
      <c r="ITE99" s="8"/>
      <c r="ITF99" s="8"/>
      <c r="ITG99" s="8"/>
      <c r="ITH99" s="8"/>
      <c r="ITI99" s="8"/>
      <c r="ITJ99" s="8"/>
      <c r="ITK99" s="8"/>
      <c r="ITL99" s="8"/>
      <c r="ITM99" s="8"/>
      <c r="ITN99" s="8"/>
      <c r="ITO99" s="8"/>
      <c r="ITP99" s="8"/>
      <c r="ITQ99" s="8"/>
      <c r="ITR99" s="8"/>
      <c r="ITS99" s="8"/>
      <c r="ITT99" s="8"/>
      <c r="ITU99" s="8"/>
      <c r="ITV99" s="8"/>
      <c r="ITW99" s="8"/>
      <c r="ITX99" s="8"/>
      <c r="ITY99" s="8"/>
      <c r="ITZ99" s="8"/>
      <c r="IUA99" s="8"/>
      <c r="IUB99" s="8"/>
      <c r="IUC99" s="8"/>
      <c r="IUD99" s="8"/>
      <c r="IUE99" s="8"/>
      <c r="IUF99" s="8"/>
      <c r="IUG99" s="8"/>
      <c r="IUH99" s="8"/>
      <c r="IUI99" s="8"/>
      <c r="IUJ99" s="8"/>
      <c r="IUK99" s="8"/>
      <c r="IUL99" s="8"/>
      <c r="IUM99" s="8"/>
      <c r="IUN99" s="8"/>
      <c r="IUO99" s="8"/>
      <c r="IUP99" s="8"/>
      <c r="IUQ99" s="8"/>
      <c r="IUR99" s="8"/>
      <c r="IUS99" s="8"/>
      <c r="IUT99" s="8"/>
      <c r="IUU99" s="8"/>
      <c r="IUV99" s="8"/>
      <c r="IUW99" s="8"/>
      <c r="IUX99" s="8"/>
      <c r="IUY99" s="8"/>
      <c r="IUZ99" s="8"/>
      <c r="IVA99" s="8"/>
      <c r="IVB99" s="8"/>
      <c r="IVC99" s="8"/>
      <c r="IVD99" s="8"/>
      <c r="IVE99" s="8"/>
      <c r="IVF99" s="8"/>
      <c r="IVG99" s="8"/>
      <c r="IVH99" s="8"/>
      <c r="IVI99" s="8"/>
      <c r="IVJ99" s="8"/>
      <c r="IVK99" s="8"/>
      <c r="IVL99" s="8"/>
      <c r="IVM99" s="8"/>
      <c r="IVN99" s="8"/>
      <c r="IVO99" s="8"/>
      <c r="IVP99" s="8"/>
      <c r="IVQ99" s="8"/>
      <c r="IVR99" s="8"/>
      <c r="IVS99" s="8"/>
      <c r="IVT99" s="8"/>
      <c r="IVU99" s="8"/>
      <c r="IVV99" s="8"/>
      <c r="IVW99" s="8"/>
      <c r="IVX99" s="8"/>
      <c r="IVY99" s="8"/>
      <c r="IVZ99" s="8"/>
      <c r="IWA99" s="8"/>
      <c r="IWB99" s="8"/>
      <c r="IWC99" s="8"/>
      <c r="IWD99" s="8"/>
      <c r="IWE99" s="8"/>
      <c r="IWF99" s="8"/>
      <c r="IWG99" s="8"/>
      <c r="IWH99" s="8"/>
      <c r="IWI99" s="8"/>
      <c r="IWJ99" s="8"/>
      <c r="IWK99" s="8"/>
      <c r="IWL99" s="8"/>
      <c r="IWM99" s="8"/>
      <c r="IWN99" s="8"/>
      <c r="IWO99" s="8"/>
      <c r="IWP99" s="8"/>
      <c r="IWQ99" s="8"/>
      <c r="IWR99" s="8"/>
      <c r="IWS99" s="8"/>
      <c r="IWT99" s="8"/>
      <c r="IWU99" s="8"/>
      <c r="IWV99" s="8"/>
      <c r="IWW99" s="8"/>
      <c r="IWX99" s="8"/>
      <c r="IWY99" s="8"/>
      <c r="IWZ99" s="8"/>
      <c r="IXA99" s="8"/>
      <c r="IXB99" s="8"/>
      <c r="IXC99" s="8"/>
      <c r="IXD99" s="8"/>
      <c r="IXE99" s="8"/>
      <c r="IXF99" s="8"/>
      <c r="IXG99" s="8"/>
      <c r="IXH99" s="8"/>
      <c r="IXI99" s="8"/>
      <c r="IXJ99" s="8"/>
      <c r="IXK99" s="8"/>
      <c r="IXL99" s="8"/>
      <c r="IXM99" s="8"/>
      <c r="IXN99" s="8"/>
      <c r="IXO99" s="8"/>
      <c r="IXP99" s="8"/>
      <c r="IXQ99" s="8"/>
      <c r="IXR99" s="8"/>
      <c r="IXS99" s="8"/>
      <c r="IXT99" s="8"/>
      <c r="IXU99" s="8"/>
      <c r="IXV99" s="8"/>
      <c r="IXW99" s="8"/>
      <c r="IXX99" s="8"/>
      <c r="IXY99" s="8"/>
      <c r="IXZ99" s="8"/>
      <c r="IYA99" s="8"/>
      <c r="IYB99" s="8"/>
      <c r="IYC99" s="8"/>
      <c r="IYD99" s="8"/>
      <c r="IYE99" s="8"/>
      <c r="IYF99" s="8"/>
      <c r="IYG99" s="8"/>
      <c r="IYH99" s="8"/>
      <c r="IYI99" s="8"/>
      <c r="IYJ99" s="8"/>
      <c r="IYK99" s="8"/>
      <c r="IYL99" s="8"/>
      <c r="IYM99" s="8"/>
      <c r="IYN99" s="8"/>
      <c r="IYO99" s="8"/>
      <c r="IYP99" s="8"/>
      <c r="IYQ99" s="8"/>
      <c r="IYR99" s="8"/>
      <c r="IYS99" s="8"/>
      <c r="IYT99" s="8"/>
      <c r="IYU99" s="8"/>
      <c r="IYV99" s="8"/>
      <c r="IYW99" s="8"/>
      <c r="IYX99" s="8"/>
      <c r="IYY99" s="8"/>
      <c r="IYZ99" s="8"/>
      <c r="IZA99" s="8"/>
      <c r="IZB99" s="8"/>
      <c r="IZC99" s="8"/>
      <c r="IZD99" s="8"/>
      <c r="IZE99" s="8"/>
      <c r="IZF99" s="8"/>
      <c r="IZG99" s="8"/>
      <c r="IZH99" s="8"/>
      <c r="IZI99" s="8"/>
      <c r="IZJ99" s="8"/>
      <c r="IZK99" s="8"/>
      <c r="IZL99" s="8"/>
      <c r="IZM99" s="8"/>
      <c r="IZN99" s="8"/>
      <c r="IZO99" s="8"/>
      <c r="IZP99" s="8"/>
      <c r="IZQ99" s="8"/>
      <c r="IZR99" s="8"/>
      <c r="IZS99" s="8"/>
      <c r="IZT99" s="8"/>
      <c r="IZU99" s="8"/>
      <c r="IZV99" s="8"/>
      <c r="IZW99" s="8"/>
      <c r="IZX99" s="8"/>
      <c r="IZY99" s="8"/>
      <c r="IZZ99" s="8"/>
      <c r="JAA99" s="8"/>
      <c r="JAB99" s="8"/>
      <c r="JAC99" s="8"/>
      <c r="JAD99" s="8"/>
      <c r="JAE99" s="8"/>
      <c r="JAF99" s="8"/>
      <c r="JAG99" s="8"/>
      <c r="JAH99" s="8"/>
      <c r="JAI99" s="8"/>
      <c r="JAJ99" s="8"/>
      <c r="JAK99" s="8"/>
      <c r="JAL99" s="8"/>
      <c r="JAM99" s="8"/>
      <c r="JAN99" s="8"/>
      <c r="JAO99" s="8"/>
      <c r="JAP99" s="8"/>
      <c r="JAQ99" s="8"/>
      <c r="JAR99" s="8"/>
      <c r="JAS99" s="8"/>
      <c r="JAT99" s="8"/>
      <c r="JAU99" s="8"/>
      <c r="JAV99" s="8"/>
      <c r="JAW99" s="8"/>
      <c r="JAX99" s="8"/>
      <c r="JAY99" s="8"/>
      <c r="JAZ99" s="8"/>
      <c r="JBA99" s="8"/>
      <c r="JBB99" s="8"/>
      <c r="JBC99" s="8"/>
      <c r="JBD99" s="8"/>
      <c r="JBE99" s="8"/>
      <c r="JBF99" s="8"/>
      <c r="JBG99" s="8"/>
      <c r="JBH99" s="8"/>
      <c r="JBI99" s="8"/>
      <c r="JBJ99" s="8"/>
      <c r="JBK99" s="8"/>
      <c r="JBL99" s="8"/>
      <c r="JBM99" s="8"/>
      <c r="JBN99" s="8"/>
      <c r="JBO99" s="8"/>
      <c r="JBP99" s="8"/>
      <c r="JBQ99" s="8"/>
      <c r="JBR99" s="8"/>
      <c r="JBS99" s="8"/>
      <c r="JBT99" s="8"/>
      <c r="JBU99" s="8"/>
      <c r="JBV99" s="8"/>
      <c r="JBW99" s="8"/>
      <c r="JBX99" s="8"/>
      <c r="JBY99" s="8"/>
      <c r="JBZ99" s="8"/>
      <c r="JCA99" s="8"/>
      <c r="JCB99" s="8"/>
      <c r="JCC99" s="8"/>
      <c r="JCD99" s="8"/>
      <c r="JCE99" s="8"/>
      <c r="JCF99" s="8"/>
      <c r="JCG99" s="8"/>
      <c r="JCH99" s="8"/>
      <c r="JCI99" s="8"/>
      <c r="JCJ99" s="8"/>
      <c r="JCK99" s="8"/>
      <c r="JCL99" s="8"/>
      <c r="JCM99" s="8"/>
      <c r="JCN99" s="8"/>
      <c r="JCO99" s="8"/>
      <c r="JCP99" s="8"/>
      <c r="JCQ99" s="8"/>
      <c r="JCR99" s="8"/>
      <c r="JCS99" s="8"/>
      <c r="JCT99" s="8"/>
      <c r="JCU99" s="8"/>
      <c r="JCV99" s="8"/>
      <c r="JCW99" s="8"/>
      <c r="JCX99" s="8"/>
      <c r="JCY99" s="8"/>
      <c r="JCZ99" s="8"/>
      <c r="JDA99" s="8"/>
      <c r="JDB99" s="8"/>
      <c r="JDC99" s="8"/>
      <c r="JDD99" s="8"/>
      <c r="JDE99" s="8"/>
      <c r="JDF99" s="8"/>
      <c r="JDG99" s="8"/>
      <c r="JDH99" s="8"/>
      <c r="JDI99" s="8"/>
      <c r="JDJ99" s="8"/>
      <c r="JDK99" s="8"/>
      <c r="JDL99" s="8"/>
      <c r="JDM99" s="8"/>
      <c r="JDN99" s="8"/>
      <c r="JDO99" s="8"/>
      <c r="JDP99" s="8"/>
      <c r="JDQ99" s="8"/>
      <c r="JDR99" s="8"/>
      <c r="JDS99" s="8"/>
      <c r="JDT99" s="8"/>
      <c r="JDU99" s="8"/>
      <c r="JDV99" s="8"/>
      <c r="JDW99" s="8"/>
      <c r="JDX99" s="8"/>
      <c r="JDY99" s="8"/>
      <c r="JDZ99" s="8"/>
      <c r="JEA99" s="8"/>
      <c r="JEB99" s="8"/>
      <c r="JEC99" s="8"/>
      <c r="JED99" s="8"/>
      <c r="JEE99" s="8"/>
      <c r="JEF99" s="8"/>
      <c r="JEG99" s="8"/>
      <c r="JEH99" s="8"/>
      <c r="JEI99" s="8"/>
      <c r="JEJ99" s="8"/>
      <c r="JEK99" s="8"/>
      <c r="JEL99" s="8"/>
      <c r="JEM99" s="8"/>
      <c r="JEN99" s="8"/>
      <c r="JEO99" s="8"/>
      <c r="JEP99" s="8"/>
      <c r="JEQ99" s="8"/>
      <c r="JER99" s="8"/>
      <c r="JES99" s="8"/>
      <c r="JET99" s="8"/>
      <c r="JEU99" s="8"/>
      <c r="JEV99" s="8"/>
      <c r="JEW99" s="8"/>
      <c r="JEX99" s="8"/>
      <c r="JEY99" s="8"/>
      <c r="JEZ99" s="8"/>
      <c r="JFA99" s="8"/>
      <c r="JFB99" s="8"/>
      <c r="JFC99" s="8"/>
      <c r="JFD99" s="8"/>
      <c r="JFE99" s="8"/>
      <c r="JFF99" s="8"/>
      <c r="JFG99" s="8"/>
      <c r="JFH99" s="8"/>
      <c r="JFI99" s="8"/>
      <c r="JFJ99" s="8"/>
      <c r="JFK99" s="8"/>
      <c r="JFL99" s="8"/>
      <c r="JFM99" s="8"/>
      <c r="JFN99" s="8"/>
      <c r="JFO99" s="8"/>
      <c r="JFP99" s="8"/>
      <c r="JFQ99" s="8"/>
      <c r="JFR99" s="8"/>
      <c r="JFS99" s="8"/>
      <c r="JFT99" s="8"/>
      <c r="JFU99" s="8"/>
      <c r="JFV99" s="8"/>
      <c r="JFW99" s="8"/>
      <c r="JFX99" s="8"/>
      <c r="JFY99" s="8"/>
      <c r="JFZ99" s="8"/>
      <c r="JGA99" s="8"/>
      <c r="JGB99" s="8"/>
      <c r="JGC99" s="8"/>
      <c r="JGD99" s="8"/>
      <c r="JGE99" s="8"/>
      <c r="JGF99" s="8"/>
      <c r="JGG99" s="8"/>
      <c r="JGH99" s="8"/>
      <c r="JGI99" s="8"/>
      <c r="JGJ99" s="8"/>
      <c r="JGK99" s="8"/>
      <c r="JGL99" s="8"/>
      <c r="JGM99" s="8"/>
      <c r="JGN99" s="8"/>
      <c r="JGO99" s="8"/>
      <c r="JGP99" s="8"/>
      <c r="JGQ99" s="8"/>
      <c r="JGR99" s="8"/>
      <c r="JGS99" s="8"/>
      <c r="JGT99" s="8"/>
      <c r="JGU99" s="8"/>
      <c r="JGV99" s="8"/>
      <c r="JGW99" s="8"/>
      <c r="JGX99" s="8"/>
      <c r="JGY99" s="8"/>
      <c r="JGZ99" s="8"/>
      <c r="JHA99" s="8"/>
      <c r="JHB99" s="8"/>
      <c r="JHC99" s="8"/>
      <c r="JHD99" s="8"/>
      <c r="JHE99" s="8"/>
      <c r="JHF99" s="8"/>
      <c r="JHG99" s="8"/>
      <c r="JHH99" s="8"/>
      <c r="JHI99" s="8"/>
      <c r="JHJ99" s="8"/>
      <c r="JHK99" s="8"/>
      <c r="JHL99" s="8"/>
      <c r="JHM99" s="8"/>
      <c r="JHN99" s="8"/>
      <c r="JHO99" s="8"/>
      <c r="JHP99" s="8"/>
      <c r="JHQ99" s="8"/>
      <c r="JHR99" s="8"/>
      <c r="JHS99" s="8"/>
      <c r="JHT99" s="8"/>
      <c r="JHU99" s="8"/>
      <c r="JHV99" s="8"/>
      <c r="JHW99" s="8"/>
      <c r="JHX99" s="8"/>
      <c r="JHY99" s="8"/>
      <c r="JHZ99" s="8"/>
      <c r="JIA99" s="8"/>
      <c r="JIB99" s="8"/>
      <c r="JIC99" s="8"/>
      <c r="JID99" s="8"/>
      <c r="JIE99" s="8"/>
      <c r="JIF99" s="8"/>
      <c r="JIG99" s="8"/>
      <c r="JIH99" s="8"/>
      <c r="JII99" s="8"/>
      <c r="JIJ99" s="8"/>
      <c r="JIK99" s="8"/>
      <c r="JIL99" s="8"/>
      <c r="JIM99" s="8"/>
      <c r="JIN99" s="8"/>
      <c r="JIO99" s="8"/>
      <c r="JIP99" s="8"/>
      <c r="JIQ99" s="8"/>
      <c r="JIR99" s="8"/>
      <c r="JIS99" s="8"/>
      <c r="JIT99" s="8"/>
      <c r="JIU99" s="8"/>
      <c r="JIV99" s="8"/>
      <c r="JIW99" s="8"/>
      <c r="JIX99" s="8"/>
      <c r="JIY99" s="8"/>
      <c r="JIZ99" s="8"/>
      <c r="JJA99" s="8"/>
      <c r="JJB99" s="8"/>
      <c r="JJC99" s="8"/>
      <c r="JJD99" s="8"/>
      <c r="JJE99" s="8"/>
      <c r="JJF99" s="8"/>
      <c r="JJG99" s="8"/>
      <c r="JJH99" s="8"/>
      <c r="JJI99" s="8"/>
      <c r="JJJ99" s="8"/>
      <c r="JJK99" s="8"/>
      <c r="JJL99" s="8"/>
      <c r="JJM99" s="8"/>
      <c r="JJN99" s="8"/>
      <c r="JJO99" s="8"/>
      <c r="JJP99" s="8"/>
      <c r="JJQ99" s="8"/>
      <c r="JJR99" s="8"/>
      <c r="JJS99" s="8"/>
      <c r="JJT99" s="8"/>
      <c r="JJU99" s="8"/>
      <c r="JJV99" s="8"/>
      <c r="JJW99" s="8"/>
      <c r="JJX99" s="8"/>
      <c r="JJY99" s="8"/>
      <c r="JJZ99" s="8"/>
      <c r="JKA99" s="8"/>
      <c r="JKB99" s="8"/>
      <c r="JKC99" s="8"/>
      <c r="JKD99" s="8"/>
      <c r="JKE99" s="8"/>
      <c r="JKF99" s="8"/>
      <c r="JKG99" s="8"/>
      <c r="JKH99" s="8"/>
      <c r="JKI99" s="8"/>
      <c r="JKJ99" s="8"/>
      <c r="JKK99" s="8"/>
      <c r="JKL99" s="8"/>
      <c r="JKM99" s="8"/>
      <c r="JKN99" s="8"/>
      <c r="JKO99" s="8"/>
      <c r="JKP99" s="8"/>
      <c r="JKQ99" s="8"/>
      <c r="JKR99" s="8"/>
      <c r="JKS99" s="8"/>
      <c r="JKT99" s="8"/>
      <c r="JKU99" s="8"/>
      <c r="JKV99" s="8"/>
      <c r="JKW99" s="8"/>
      <c r="JKX99" s="8"/>
      <c r="JKY99" s="8"/>
      <c r="JKZ99" s="8"/>
      <c r="JLA99" s="8"/>
      <c r="JLB99" s="8"/>
      <c r="JLC99" s="8"/>
      <c r="JLD99" s="8"/>
      <c r="JLE99" s="8"/>
      <c r="JLF99" s="8"/>
      <c r="JLG99" s="8"/>
      <c r="JLH99" s="8"/>
      <c r="JLI99" s="8"/>
      <c r="JLJ99" s="8"/>
      <c r="JLK99" s="8"/>
      <c r="JLL99" s="8"/>
      <c r="JLM99" s="8"/>
      <c r="JLN99" s="8"/>
      <c r="JLO99" s="8"/>
      <c r="JLP99" s="8"/>
      <c r="JLQ99" s="8"/>
      <c r="JLR99" s="8"/>
      <c r="JLS99" s="8"/>
      <c r="JLT99" s="8"/>
      <c r="JLU99" s="8"/>
      <c r="JLV99" s="8"/>
      <c r="JLW99" s="8"/>
      <c r="JLX99" s="8"/>
      <c r="JLY99" s="8"/>
      <c r="JLZ99" s="8"/>
      <c r="JMA99" s="8"/>
      <c r="JMB99" s="8"/>
      <c r="JMC99" s="8"/>
      <c r="JMD99" s="8"/>
      <c r="JME99" s="8"/>
      <c r="JMF99" s="8"/>
      <c r="JMG99" s="8"/>
      <c r="JMH99" s="8"/>
      <c r="JMI99" s="8"/>
      <c r="JMJ99" s="8"/>
      <c r="JMK99" s="8"/>
      <c r="JML99" s="8"/>
      <c r="JMM99" s="8"/>
      <c r="JMN99" s="8"/>
      <c r="JMO99" s="8"/>
      <c r="JMP99" s="8"/>
      <c r="JMQ99" s="8"/>
      <c r="JMR99" s="8"/>
      <c r="JMS99" s="8"/>
      <c r="JMT99" s="8"/>
      <c r="JMU99" s="8"/>
      <c r="JMV99" s="8"/>
      <c r="JMW99" s="8"/>
      <c r="JMX99" s="8"/>
      <c r="JMY99" s="8"/>
      <c r="JMZ99" s="8"/>
      <c r="JNA99" s="8"/>
      <c r="JNB99" s="8"/>
      <c r="JNC99" s="8"/>
      <c r="JND99" s="8"/>
      <c r="JNE99" s="8"/>
      <c r="JNF99" s="8"/>
      <c r="JNG99" s="8"/>
      <c r="JNH99" s="8"/>
      <c r="JNI99" s="8"/>
      <c r="JNJ99" s="8"/>
      <c r="JNK99" s="8"/>
      <c r="JNL99" s="8"/>
      <c r="JNM99" s="8"/>
      <c r="JNN99" s="8"/>
      <c r="JNO99" s="8"/>
      <c r="JNP99" s="8"/>
      <c r="JNQ99" s="8"/>
      <c r="JNR99" s="8"/>
      <c r="JNS99" s="8"/>
      <c r="JNT99" s="8"/>
      <c r="JNU99" s="8"/>
      <c r="JNV99" s="8"/>
      <c r="JNW99" s="8"/>
      <c r="JNX99" s="8"/>
      <c r="JNY99" s="8"/>
      <c r="JNZ99" s="8"/>
      <c r="JOA99" s="8"/>
      <c r="JOB99" s="8"/>
      <c r="JOC99" s="8"/>
      <c r="JOD99" s="8"/>
      <c r="JOE99" s="8"/>
      <c r="JOF99" s="8"/>
      <c r="JOG99" s="8"/>
      <c r="JOH99" s="8"/>
      <c r="JOI99" s="8"/>
      <c r="JOJ99" s="8"/>
      <c r="JOK99" s="8"/>
      <c r="JOL99" s="8"/>
      <c r="JOM99" s="8"/>
      <c r="JON99" s="8"/>
      <c r="JOO99" s="8"/>
      <c r="JOP99" s="8"/>
      <c r="JOQ99" s="8"/>
      <c r="JOR99" s="8"/>
      <c r="JOS99" s="8"/>
      <c r="JOT99" s="8"/>
      <c r="JOU99" s="8"/>
      <c r="JOV99" s="8"/>
      <c r="JOW99" s="8"/>
      <c r="JOX99" s="8"/>
      <c r="JOY99" s="8"/>
      <c r="JOZ99" s="8"/>
      <c r="JPA99" s="8"/>
      <c r="JPB99" s="8"/>
      <c r="JPC99" s="8"/>
      <c r="JPD99" s="8"/>
      <c r="JPE99" s="8"/>
      <c r="JPF99" s="8"/>
      <c r="JPG99" s="8"/>
      <c r="JPH99" s="8"/>
      <c r="JPI99" s="8"/>
      <c r="JPJ99" s="8"/>
      <c r="JPK99" s="8"/>
      <c r="JPL99" s="8"/>
      <c r="JPM99" s="8"/>
      <c r="JPN99" s="8"/>
      <c r="JPO99" s="8"/>
      <c r="JPP99" s="8"/>
      <c r="JPQ99" s="8"/>
      <c r="JPR99" s="8"/>
      <c r="JPS99" s="8"/>
      <c r="JPT99" s="8"/>
      <c r="JPU99" s="8"/>
      <c r="JPV99" s="8"/>
      <c r="JPW99" s="8"/>
      <c r="JPX99" s="8"/>
      <c r="JPY99" s="8"/>
      <c r="JPZ99" s="8"/>
      <c r="JQA99" s="8"/>
      <c r="JQB99" s="8"/>
      <c r="JQC99" s="8"/>
      <c r="JQD99" s="8"/>
      <c r="JQE99" s="8"/>
      <c r="JQF99" s="8"/>
      <c r="JQG99" s="8"/>
      <c r="JQH99" s="8"/>
      <c r="JQI99" s="8"/>
      <c r="JQJ99" s="8"/>
      <c r="JQK99" s="8"/>
      <c r="JQL99" s="8"/>
      <c r="JQM99" s="8"/>
      <c r="JQN99" s="8"/>
      <c r="JQO99" s="8"/>
      <c r="JQP99" s="8"/>
      <c r="JQQ99" s="8"/>
      <c r="JQR99" s="8"/>
      <c r="JQS99" s="8"/>
      <c r="JQT99" s="8"/>
      <c r="JQU99" s="8"/>
      <c r="JQV99" s="8"/>
      <c r="JQW99" s="8"/>
      <c r="JQX99" s="8"/>
      <c r="JQY99" s="8"/>
      <c r="JQZ99" s="8"/>
      <c r="JRA99" s="8"/>
      <c r="JRB99" s="8"/>
      <c r="JRC99" s="8"/>
      <c r="JRD99" s="8"/>
      <c r="JRE99" s="8"/>
      <c r="JRF99" s="8"/>
      <c r="JRG99" s="8"/>
      <c r="JRH99" s="8"/>
      <c r="JRI99" s="8"/>
      <c r="JRJ99" s="8"/>
      <c r="JRK99" s="8"/>
      <c r="JRL99" s="8"/>
      <c r="JRM99" s="8"/>
      <c r="JRN99" s="8"/>
      <c r="JRO99" s="8"/>
      <c r="JRP99" s="8"/>
      <c r="JRQ99" s="8"/>
      <c r="JRR99" s="8"/>
      <c r="JRS99" s="8"/>
      <c r="JRT99" s="8"/>
      <c r="JRU99" s="8"/>
      <c r="JRV99" s="8"/>
      <c r="JRW99" s="8"/>
      <c r="JRX99" s="8"/>
      <c r="JRY99" s="8"/>
      <c r="JRZ99" s="8"/>
      <c r="JSA99" s="8"/>
      <c r="JSB99" s="8"/>
      <c r="JSC99" s="8"/>
      <c r="JSD99" s="8"/>
      <c r="JSE99" s="8"/>
      <c r="JSF99" s="8"/>
      <c r="JSG99" s="8"/>
      <c r="JSH99" s="8"/>
      <c r="JSI99" s="8"/>
      <c r="JSJ99" s="8"/>
      <c r="JSK99" s="8"/>
      <c r="JSL99" s="8"/>
      <c r="JSM99" s="8"/>
      <c r="JSN99" s="8"/>
      <c r="JSO99" s="8"/>
      <c r="JSP99" s="8"/>
      <c r="JSQ99" s="8"/>
      <c r="JSR99" s="8"/>
      <c r="JSS99" s="8"/>
      <c r="JST99" s="8"/>
      <c r="JSU99" s="8"/>
      <c r="JSV99" s="8"/>
      <c r="JSW99" s="8"/>
      <c r="JSX99" s="8"/>
      <c r="JSY99" s="8"/>
      <c r="JSZ99" s="8"/>
      <c r="JTA99" s="8"/>
      <c r="JTB99" s="8"/>
      <c r="JTC99" s="8"/>
      <c r="JTD99" s="8"/>
      <c r="JTE99" s="8"/>
      <c r="JTF99" s="8"/>
      <c r="JTG99" s="8"/>
      <c r="JTH99" s="8"/>
      <c r="JTI99" s="8"/>
      <c r="JTJ99" s="8"/>
      <c r="JTK99" s="8"/>
      <c r="JTL99" s="8"/>
      <c r="JTM99" s="8"/>
      <c r="JTN99" s="8"/>
      <c r="JTO99" s="8"/>
      <c r="JTP99" s="8"/>
      <c r="JTQ99" s="8"/>
      <c r="JTR99" s="8"/>
      <c r="JTS99" s="8"/>
      <c r="JTT99" s="8"/>
      <c r="JTU99" s="8"/>
      <c r="JTV99" s="8"/>
      <c r="JTW99" s="8"/>
      <c r="JTX99" s="8"/>
      <c r="JTY99" s="8"/>
      <c r="JTZ99" s="8"/>
      <c r="JUA99" s="8"/>
      <c r="JUB99" s="8"/>
      <c r="JUC99" s="8"/>
      <c r="JUD99" s="8"/>
      <c r="JUE99" s="8"/>
      <c r="JUF99" s="8"/>
      <c r="JUG99" s="8"/>
      <c r="JUH99" s="8"/>
      <c r="JUI99" s="8"/>
      <c r="JUJ99" s="8"/>
      <c r="JUK99" s="8"/>
      <c r="JUL99" s="8"/>
      <c r="JUM99" s="8"/>
      <c r="JUN99" s="8"/>
      <c r="JUO99" s="8"/>
      <c r="JUP99" s="8"/>
      <c r="JUQ99" s="8"/>
      <c r="JUR99" s="8"/>
      <c r="JUS99" s="8"/>
      <c r="JUT99" s="8"/>
      <c r="JUU99" s="8"/>
      <c r="JUV99" s="8"/>
      <c r="JUW99" s="8"/>
      <c r="JUX99" s="8"/>
      <c r="JUY99" s="8"/>
      <c r="JUZ99" s="8"/>
      <c r="JVA99" s="8"/>
      <c r="JVB99" s="8"/>
      <c r="JVC99" s="8"/>
      <c r="JVD99" s="8"/>
      <c r="JVE99" s="8"/>
      <c r="JVF99" s="8"/>
      <c r="JVG99" s="8"/>
      <c r="JVH99" s="8"/>
      <c r="JVI99" s="8"/>
      <c r="JVJ99" s="8"/>
      <c r="JVK99" s="8"/>
      <c r="JVL99" s="8"/>
      <c r="JVM99" s="8"/>
      <c r="JVN99" s="8"/>
      <c r="JVO99" s="8"/>
      <c r="JVP99" s="8"/>
      <c r="JVQ99" s="8"/>
      <c r="JVR99" s="8"/>
      <c r="JVS99" s="8"/>
      <c r="JVT99" s="8"/>
      <c r="JVU99" s="8"/>
      <c r="JVV99" s="8"/>
      <c r="JVW99" s="8"/>
      <c r="JVX99" s="8"/>
      <c r="JVY99" s="8"/>
      <c r="JVZ99" s="8"/>
      <c r="JWA99" s="8"/>
      <c r="JWB99" s="8"/>
      <c r="JWC99" s="8"/>
      <c r="JWD99" s="8"/>
      <c r="JWE99" s="8"/>
      <c r="JWF99" s="8"/>
      <c r="JWG99" s="8"/>
      <c r="JWH99" s="8"/>
      <c r="JWI99" s="8"/>
      <c r="JWJ99" s="8"/>
      <c r="JWK99" s="8"/>
      <c r="JWL99" s="8"/>
      <c r="JWM99" s="8"/>
      <c r="JWN99" s="8"/>
      <c r="JWO99" s="8"/>
      <c r="JWP99" s="8"/>
      <c r="JWQ99" s="8"/>
      <c r="JWR99" s="8"/>
      <c r="JWS99" s="8"/>
      <c r="JWT99" s="8"/>
      <c r="JWU99" s="8"/>
      <c r="JWV99" s="8"/>
      <c r="JWW99" s="8"/>
      <c r="JWX99" s="8"/>
      <c r="JWY99" s="8"/>
      <c r="JWZ99" s="8"/>
      <c r="JXA99" s="8"/>
      <c r="JXB99" s="8"/>
      <c r="JXC99" s="8"/>
      <c r="JXD99" s="8"/>
      <c r="JXE99" s="8"/>
      <c r="JXF99" s="8"/>
      <c r="JXG99" s="8"/>
      <c r="JXH99" s="8"/>
      <c r="JXI99" s="8"/>
      <c r="JXJ99" s="8"/>
      <c r="JXK99" s="8"/>
      <c r="JXL99" s="8"/>
      <c r="JXM99" s="8"/>
      <c r="JXN99" s="8"/>
      <c r="JXO99" s="8"/>
      <c r="JXP99" s="8"/>
      <c r="JXQ99" s="8"/>
      <c r="JXR99" s="8"/>
      <c r="JXS99" s="8"/>
      <c r="JXT99" s="8"/>
      <c r="JXU99" s="8"/>
      <c r="JXV99" s="8"/>
      <c r="JXW99" s="8"/>
      <c r="JXX99" s="8"/>
      <c r="JXY99" s="8"/>
      <c r="JXZ99" s="8"/>
      <c r="JYA99" s="8"/>
      <c r="JYB99" s="8"/>
      <c r="JYC99" s="8"/>
      <c r="JYD99" s="8"/>
      <c r="JYE99" s="8"/>
      <c r="JYF99" s="8"/>
      <c r="JYG99" s="8"/>
      <c r="JYH99" s="8"/>
      <c r="JYI99" s="8"/>
      <c r="JYJ99" s="8"/>
      <c r="JYK99" s="8"/>
      <c r="JYL99" s="8"/>
      <c r="JYM99" s="8"/>
      <c r="JYN99" s="8"/>
      <c r="JYO99" s="8"/>
      <c r="JYP99" s="8"/>
      <c r="JYQ99" s="8"/>
      <c r="JYR99" s="8"/>
      <c r="JYS99" s="8"/>
      <c r="JYT99" s="8"/>
      <c r="JYU99" s="8"/>
      <c r="JYV99" s="8"/>
      <c r="JYW99" s="8"/>
      <c r="JYX99" s="8"/>
      <c r="JYY99" s="8"/>
      <c r="JYZ99" s="8"/>
      <c r="JZA99" s="8"/>
      <c r="JZB99" s="8"/>
      <c r="JZC99" s="8"/>
      <c r="JZD99" s="8"/>
      <c r="JZE99" s="8"/>
      <c r="JZF99" s="8"/>
      <c r="JZG99" s="8"/>
      <c r="JZH99" s="8"/>
      <c r="JZI99" s="8"/>
      <c r="JZJ99" s="8"/>
      <c r="JZK99" s="8"/>
      <c r="JZL99" s="8"/>
      <c r="JZM99" s="8"/>
      <c r="JZN99" s="8"/>
      <c r="JZO99" s="8"/>
      <c r="JZP99" s="8"/>
      <c r="JZQ99" s="8"/>
      <c r="JZR99" s="8"/>
      <c r="JZS99" s="8"/>
      <c r="JZT99" s="8"/>
      <c r="JZU99" s="8"/>
      <c r="JZV99" s="8"/>
      <c r="JZW99" s="8"/>
      <c r="JZX99" s="8"/>
      <c r="JZY99" s="8"/>
      <c r="JZZ99" s="8"/>
      <c r="KAA99" s="8"/>
      <c r="KAB99" s="8"/>
      <c r="KAC99" s="8"/>
      <c r="KAD99" s="8"/>
      <c r="KAE99" s="8"/>
      <c r="KAF99" s="8"/>
      <c r="KAG99" s="8"/>
      <c r="KAH99" s="8"/>
      <c r="KAI99" s="8"/>
      <c r="KAJ99" s="8"/>
      <c r="KAK99" s="8"/>
      <c r="KAL99" s="8"/>
      <c r="KAM99" s="8"/>
      <c r="KAN99" s="8"/>
      <c r="KAO99" s="8"/>
      <c r="KAP99" s="8"/>
      <c r="KAQ99" s="8"/>
      <c r="KAR99" s="8"/>
      <c r="KAS99" s="8"/>
      <c r="KAT99" s="8"/>
      <c r="KAU99" s="8"/>
      <c r="KAV99" s="8"/>
      <c r="KAW99" s="8"/>
      <c r="KAX99" s="8"/>
      <c r="KAY99" s="8"/>
      <c r="KAZ99" s="8"/>
      <c r="KBA99" s="8"/>
      <c r="KBB99" s="8"/>
      <c r="KBC99" s="8"/>
      <c r="KBD99" s="8"/>
      <c r="KBE99" s="8"/>
      <c r="KBF99" s="8"/>
      <c r="KBG99" s="8"/>
      <c r="KBH99" s="8"/>
      <c r="KBI99" s="8"/>
      <c r="KBJ99" s="8"/>
      <c r="KBK99" s="8"/>
      <c r="KBL99" s="8"/>
      <c r="KBM99" s="8"/>
      <c r="KBN99" s="8"/>
      <c r="KBO99" s="8"/>
      <c r="KBP99" s="8"/>
      <c r="KBQ99" s="8"/>
      <c r="KBR99" s="8"/>
      <c r="KBS99" s="8"/>
      <c r="KBT99" s="8"/>
      <c r="KBU99" s="8"/>
      <c r="KBV99" s="8"/>
      <c r="KBW99" s="8"/>
      <c r="KBX99" s="8"/>
      <c r="KBY99" s="8"/>
      <c r="KBZ99" s="8"/>
      <c r="KCA99" s="8"/>
      <c r="KCB99" s="8"/>
      <c r="KCC99" s="8"/>
      <c r="KCD99" s="8"/>
      <c r="KCE99" s="8"/>
      <c r="KCF99" s="8"/>
      <c r="KCG99" s="8"/>
      <c r="KCH99" s="8"/>
      <c r="KCI99" s="8"/>
      <c r="KCJ99" s="8"/>
      <c r="KCK99" s="8"/>
      <c r="KCL99" s="8"/>
      <c r="KCM99" s="8"/>
      <c r="KCN99" s="8"/>
      <c r="KCO99" s="8"/>
      <c r="KCP99" s="8"/>
      <c r="KCQ99" s="8"/>
      <c r="KCR99" s="8"/>
      <c r="KCS99" s="8"/>
      <c r="KCT99" s="8"/>
      <c r="KCU99" s="8"/>
      <c r="KCV99" s="8"/>
      <c r="KCW99" s="8"/>
      <c r="KCX99" s="8"/>
      <c r="KCY99" s="8"/>
      <c r="KCZ99" s="8"/>
      <c r="KDA99" s="8"/>
      <c r="KDB99" s="8"/>
      <c r="KDC99" s="8"/>
      <c r="KDD99" s="8"/>
      <c r="KDE99" s="8"/>
      <c r="KDF99" s="8"/>
      <c r="KDG99" s="8"/>
      <c r="KDH99" s="8"/>
      <c r="KDI99" s="8"/>
      <c r="KDJ99" s="8"/>
      <c r="KDK99" s="8"/>
      <c r="KDL99" s="8"/>
      <c r="KDM99" s="8"/>
      <c r="KDN99" s="8"/>
      <c r="KDO99" s="8"/>
      <c r="KDP99" s="8"/>
      <c r="KDQ99" s="8"/>
      <c r="KDR99" s="8"/>
      <c r="KDS99" s="8"/>
      <c r="KDT99" s="8"/>
      <c r="KDU99" s="8"/>
      <c r="KDV99" s="8"/>
      <c r="KDW99" s="8"/>
      <c r="KDX99" s="8"/>
      <c r="KDY99" s="8"/>
      <c r="KDZ99" s="8"/>
      <c r="KEA99" s="8"/>
      <c r="KEB99" s="8"/>
      <c r="KEC99" s="8"/>
      <c r="KED99" s="8"/>
      <c r="KEE99" s="8"/>
      <c r="KEF99" s="8"/>
      <c r="KEG99" s="8"/>
      <c r="KEH99" s="8"/>
      <c r="KEI99" s="8"/>
      <c r="KEJ99" s="8"/>
      <c r="KEK99" s="8"/>
      <c r="KEL99" s="8"/>
      <c r="KEM99" s="8"/>
      <c r="KEN99" s="8"/>
      <c r="KEO99" s="8"/>
      <c r="KEP99" s="8"/>
      <c r="KEQ99" s="8"/>
      <c r="KER99" s="8"/>
      <c r="KES99" s="8"/>
      <c r="KET99" s="8"/>
      <c r="KEU99" s="8"/>
      <c r="KEV99" s="8"/>
      <c r="KEW99" s="8"/>
      <c r="KEX99" s="8"/>
      <c r="KEY99" s="8"/>
      <c r="KEZ99" s="8"/>
      <c r="KFA99" s="8"/>
      <c r="KFB99" s="8"/>
      <c r="KFC99" s="8"/>
      <c r="KFD99" s="8"/>
      <c r="KFE99" s="8"/>
      <c r="KFF99" s="8"/>
      <c r="KFG99" s="8"/>
      <c r="KFH99" s="8"/>
      <c r="KFI99" s="8"/>
      <c r="KFJ99" s="8"/>
      <c r="KFK99" s="8"/>
      <c r="KFL99" s="8"/>
      <c r="KFM99" s="8"/>
      <c r="KFN99" s="8"/>
      <c r="KFO99" s="8"/>
      <c r="KFP99" s="8"/>
      <c r="KFQ99" s="8"/>
      <c r="KFR99" s="8"/>
      <c r="KFS99" s="8"/>
      <c r="KFT99" s="8"/>
      <c r="KFU99" s="8"/>
      <c r="KFV99" s="8"/>
      <c r="KFW99" s="8"/>
      <c r="KFX99" s="8"/>
      <c r="KFY99" s="8"/>
      <c r="KFZ99" s="8"/>
      <c r="KGA99" s="8"/>
      <c r="KGB99" s="8"/>
      <c r="KGC99" s="8"/>
      <c r="KGD99" s="8"/>
      <c r="KGE99" s="8"/>
      <c r="KGF99" s="8"/>
      <c r="KGG99" s="8"/>
      <c r="KGH99" s="8"/>
      <c r="KGI99" s="8"/>
      <c r="KGJ99" s="8"/>
      <c r="KGK99" s="8"/>
      <c r="KGL99" s="8"/>
      <c r="KGM99" s="8"/>
      <c r="KGN99" s="8"/>
      <c r="KGO99" s="8"/>
      <c r="KGP99" s="8"/>
      <c r="KGQ99" s="8"/>
      <c r="KGR99" s="8"/>
      <c r="KGS99" s="8"/>
      <c r="KGT99" s="8"/>
      <c r="KGU99" s="8"/>
      <c r="KGV99" s="8"/>
      <c r="KGW99" s="8"/>
      <c r="KGX99" s="8"/>
      <c r="KGY99" s="8"/>
      <c r="KGZ99" s="8"/>
      <c r="KHA99" s="8"/>
      <c r="KHB99" s="8"/>
      <c r="KHC99" s="8"/>
      <c r="KHD99" s="8"/>
      <c r="KHE99" s="8"/>
      <c r="KHF99" s="8"/>
      <c r="KHG99" s="8"/>
      <c r="KHH99" s="8"/>
      <c r="KHI99" s="8"/>
      <c r="KHJ99" s="8"/>
      <c r="KHK99" s="8"/>
      <c r="KHL99" s="8"/>
      <c r="KHM99" s="8"/>
      <c r="KHN99" s="8"/>
      <c r="KHO99" s="8"/>
      <c r="KHP99" s="8"/>
      <c r="KHQ99" s="8"/>
      <c r="KHR99" s="8"/>
      <c r="KHS99" s="8"/>
      <c r="KHT99" s="8"/>
      <c r="KHU99" s="8"/>
      <c r="KHV99" s="8"/>
      <c r="KHW99" s="8"/>
      <c r="KHX99" s="8"/>
      <c r="KHY99" s="8"/>
      <c r="KHZ99" s="8"/>
      <c r="KIA99" s="8"/>
      <c r="KIB99" s="8"/>
      <c r="KIC99" s="8"/>
      <c r="KID99" s="8"/>
      <c r="KIE99" s="8"/>
      <c r="KIF99" s="8"/>
      <c r="KIG99" s="8"/>
      <c r="KIH99" s="8"/>
      <c r="KII99" s="8"/>
      <c r="KIJ99" s="8"/>
      <c r="KIK99" s="8"/>
      <c r="KIL99" s="8"/>
      <c r="KIM99" s="8"/>
      <c r="KIN99" s="8"/>
      <c r="KIO99" s="8"/>
      <c r="KIP99" s="8"/>
      <c r="KIQ99" s="8"/>
      <c r="KIR99" s="8"/>
      <c r="KIS99" s="8"/>
      <c r="KIT99" s="8"/>
      <c r="KIU99" s="8"/>
      <c r="KIV99" s="8"/>
      <c r="KIW99" s="8"/>
      <c r="KIX99" s="8"/>
      <c r="KIY99" s="8"/>
      <c r="KIZ99" s="8"/>
      <c r="KJA99" s="8"/>
      <c r="KJB99" s="8"/>
      <c r="KJC99" s="8"/>
      <c r="KJD99" s="8"/>
      <c r="KJE99" s="8"/>
      <c r="KJF99" s="8"/>
      <c r="KJG99" s="8"/>
      <c r="KJH99" s="8"/>
      <c r="KJI99" s="8"/>
      <c r="KJJ99" s="8"/>
      <c r="KJK99" s="8"/>
      <c r="KJL99" s="8"/>
      <c r="KJM99" s="8"/>
      <c r="KJN99" s="8"/>
      <c r="KJO99" s="8"/>
      <c r="KJP99" s="8"/>
      <c r="KJQ99" s="8"/>
      <c r="KJR99" s="8"/>
      <c r="KJS99" s="8"/>
      <c r="KJT99" s="8"/>
      <c r="KJU99" s="8"/>
      <c r="KJV99" s="8"/>
      <c r="KJW99" s="8"/>
      <c r="KJX99" s="8"/>
      <c r="KJY99" s="8"/>
      <c r="KJZ99" s="8"/>
      <c r="KKA99" s="8"/>
      <c r="KKB99" s="8"/>
      <c r="KKC99" s="8"/>
      <c r="KKD99" s="8"/>
      <c r="KKE99" s="8"/>
      <c r="KKF99" s="8"/>
      <c r="KKG99" s="8"/>
      <c r="KKH99" s="8"/>
      <c r="KKI99" s="8"/>
      <c r="KKJ99" s="8"/>
      <c r="KKK99" s="8"/>
      <c r="KKL99" s="8"/>
      <c r="KKM99" s="8"/>
      <c r="KKN99" s="8"/>
      <c r="KKO99" s="8"/>
      <c r="KKP99" s="8"/>
      <c r="KKQ99" s="8"/>
      <c r="KKR99" s="8"/>
      <c r="KKS99" s="8"/>
      <c r="KKT99" s="8"/>
      <c r="KKU99" s="8"/>
      <c r="KKV99" s="8"/>
      <c r="KKW99" s="8"/>
      <c r="KKX99" s="8"/>
      <c r="KKY99" s="8"/>
      <c r="KKZ99" s="8"/>
      <c r="KLA99" s="8"/>
      <c r="KLB99" s="8"/>
      <c r="KLC99" s="8"/>
      <c r="KLD99" s="8"/>
      <c r="KLE99" s="8"/>
      <c r="KLF99" s="8"/>
      <c r="KLG99" s="8"/>
      <c r="KLH99" s="8"/>
      <c r="KLI99" s="8"/>
      <c r="KLJ99" s="8"/>
      <c r="KLK99" s="8"/>
      <c r="KLL99" s="8"/>
      <c r="KLM99" s="8"/>
      <c r="KLN99" s="8"/>
      <c r="KLO99" s="8"/>
      <c r="KLP99" s="8"/>
      <c r="KLQ99" s="8"/>
      <c r="KLR99" s="8"/>
      <c r="KLS99" s="8"/>
      <c r="KLT99" s="8"/>
      <c r="KLU99" s="8"/>
      <c r="KLV99" s="8"/>
      <c r="KLW99" s="8"/>
      <c r="KLX99" s="8"/>
      <c r="KLY99" s="8"/>
      <c r="KLZ99" s="8"/>
      <c r="KMA99" s="8"/>
      <c r="KMB99" s="8"/>
      <c r="KMC99" s="8"/>
      <c r="KMD99" s="8"/>
      <c r="KME99" s="8"/>
      <c r="KMF99" s="8"/>
      <c r="KMG99" s="8"/>
      <c r="KMH99" s="8"/>
      <c r="KMI99" s="8"/>
      <c r="KMJ99" s="8"/>
      <c r="KMK99" s="8"/>
      <c r="KML99" s="8"/>
      <c r="KMM99" s="8"/>
      <c r="KMN99" s="8"/>
      <c r="KMO99" s="8"/>
      <c r="KMP99" s="8"/>
      <c r="KMQ99" s="8"/>
      <c r="KMR99" s="8"/>
      <c r="KMS99" s="8"/>
      <c r="KMT99" s="8"/>
      <c r="KMU99" s="8"/>
      <c r="KMV99" s="8"/>
      <c r="KMW99" s="8"/>
      <c r="KMX99" s="8"/>
      <c r="KMY99" s="8"/>
      <c r="KMZ99" s="8"/>
      <c r="KNA99" s="8"/>
      <c r="KNB99" s="8"/>
      <c r="KNC99" s="8"/>
      <c r="KND99" s="8"/>
      <c r="KNE99" s="8"/>
      <c r="KNF99" s="8"/>
      <c r="KNG99" s="8"/>
      <c r="KNH99" s="8"/>
      <c r="KNI99" s="8"/>
      <c r="KNJ99" s="8"/>
      <c r="KNK99" s="8"/>
      <c r="KNL99" s="8"/>
      <c r="KNM99" s="8"/>
      <c r="KNN99" s="8"/>
      <c r="KNO99" s="8"/>
      <c r="KNP99" s="8"/>
      <c r="KNQ99" s="8"/>
      <c r="KNR99" s="8"/>
      <c r="KNS99" s="8"/>
      <c r="KNT99" s="8"/>
      <c r="KNU99" s="8"/>
      <c r="KNV99" s="8"/>
      <c r="KNW99" s="8"/>
      <c r="KNX99" s="8"/>
      <c r="KNY99" s="8"/>
      <c r="KNZ99" s="8"/>
      <c r="KOA99" s="8"/>
      <c r="KOB99" s="8"/>
      <c r="KOC99" s="8"/>
      <c r="KOD99" s="8"/>
      <c r="KOE99" s="8"/>
      <c r="KOF99" s="8"/>
      <c r="KOG99" s="8"/>
      <c r="KOH99" s="8"/>
      <c r="KOI99" s="8"/>
      <c r="KOJ99" s="8"/>
      <c r="KOK99" s="8"/>
      <c r="KOL99" s="8"/>
      <c r="KOM99" s="8"/>
      <c r="KON99" s="8"/>
      <c r="KOO99" s="8"/>
      <c r="KOP99" s="8"/>
      <c r="KOQ99" s="8"/>
      <c r="KOR99" s="8"/>
      <c r="KOS99" s="8"/>
      <c r="KOT99" s="8"/>
      <c r="KOU99" s="8"/>
      <c r="KOV99" s="8"/>
      <c r="KOW99" s="8"/>
      <c r="KOX99" s="8"/>
      <c r="KOY99" s="8"/>
      <c r="KOZ99" s="8"/>
      <c r="KPA99" s="8"/>
      <c r="KPB99" s="8"/>
      <c r="KPC99" s="8"/>
      <c r="KPD99" s="8"/>
      <c r="KPE99" s="8"/>
      <c r="KPF99" s="8"/>
      <c r="KPG99" s="8"/>
      <c r="KPH99" s="8"/>
      <c r="KPI99" s="8"/>
      <c r="KPJ99" s="8"/>
      <c r="KPK99" s="8"/>
      <c r="KPL99" s="8"/>
      <c r="KPM99" s="8"/>
      <c r="KPN99" s="8"/>
      <c r="KPO99" s="8"/>
      <c r="KPP99" s="8"/>
      <c r="KPQ99" s="8"/>
      <c r="KPR99" s="8"/>
      <c r="KPS99" s="8"/>
      <c r="KPT99" s="8"/>
      <c r="KPU99" s="8"/>
      <c r="KPV99" s="8"/>
      <c r="KPW99" s="8"/>
      <c r="KPX99" s="8"/>
      <c r="KPY99" s="8"/>
      <c r="KPZ99" s="8"/>
      <c r="KQA99" s="8"/>
      <c r="KQB99" s="8"/>
      <c r="KQC99" s="8"/>
      <c r="KQD99" s="8"/>
      <c r="KQE99" s="8"/>
      <c r="KQF99" s="8"/>
      <c r="KQG99" s="8"/>
      <c r="KQH99" s="8"/>
      <c r="KQI99" s="8"/>
      <c r="KQJ99" s="8"/>
      <c r="KQK99" s="8"/>
      <c r="KQL99" s="8"/>
      <c r="KQM99" s="8"/>
      <c r="KQN99" s="8"/>
      <c r="KQO99" s="8"/>
      <c r="KQP99" s="8"/>
      <c r="KQQ99" s="8"/>
      <c r="KQR99" s="8"/>
      <c r="KQS99" s="8"/>
      <c r="KQT99" s="8"/>
      <c r="KQU99" s="8"/>
      <c r="KQV99" s="8"/>
      <c r="KQW99" s="8"/>
      <c r="KQX99" s="8"/>
      <c r="KQY99" s="8"/>
      <c r="KQZ99" s="8"/>
      <c r="KRA99" s="8"/>
      <c r="KRB99" s="8"/>
      <c r="KRC99" s="8"/>
      <c r="KRD99" s="8"/>
      <c r="KRE99" s="8"/>
      <c r="KRF99" s="8"/>
      <c r="KRG99" s="8"/>
      <c r="KRH99" s="8"/>
      <c r="KRI99" s="8"/>
      <c r="KRJ99" s="8"/>
      <c r="KRK99" s="8"/>
      <c r="KRL99" s="8"/>
      <c r="KRM99" s="8"/>
      <c r="KRN99" s="8"/>
      <c r="KRO99" s="8"/>
      <c r="KRP99" s="8"/>
      <c r="KRQ99" s="8"/>
      <c r="KRR99" s="8"/>
      <c r="KRS99" s="8"/>
      <c r="KRT99" s="8"/>
      <c r="KRU99" s="8"/>
      <c r="KRV99" s="8"/>
      <c r="KRW99" s="8"/>
      <c r="KRX99" s="8"/>
      <c r="KRY99" s="8"/>
      <c r="KRZ99" s="8"/>
      <c r="KSA99" s="8"/>
      <c r="KSB99" s="8"/>
      <c r="KSC99" s="8"/>
      <c r="KSD99" s="8"/>
      <c r="KSE99" s="8"/>
      <c r="KSF99" s="8"/>
      <c r="KSG99" s="8"/>
      <c r="KSH99" s="8"/>
      <c r="KSI99" s="8"/>
      <c r="KSJ99" s="8"/>
      <c r="KSK99" s="8"/>
      <c r="KSL99" s="8"/>
      <c r="KSM99" s="8"/>
      <c r="KSN99" s="8"/>
      <c r="KSO99" s="8"/>
      <c r="KSP99" s="8"/>
      <c r="KSQ99" s="8"/>
      <c r="KSR99" s="8"/>
      <c r="KSS99" s="8"/>
      <c r="KST99" s="8"/>
      <c r="KSU99" s="8"/>
      <c r="KSV99" s="8"/>
      <c r="KSW99" s="8"/>
      <c r="KSX99" s="8"/>
      <c r="KSY99" s="8"/>
      <c r="KSZ99" s="8"/>
      <c r="KTA99" s="8"/>
      <c r="KTB99" s="8"/>
      <c r="KTC99" s="8"/>
      <c r="KTD99" s="8"/>
      <c r="KTE99" s="8"/>
      <c r="KTF99" s="8"/>
      <c r="KTG99" s="8"/>
      <c r="KTH99" s="8"/>
      <c r="KTI99" s="8"/>
      <c r="KTJ99" s="8"/>
      <c r="KTK99" s="8"/>
      <c r="KTL99" s="8"/>
      <c r="KTM99" s="8"/>
      <c r="KTN99" s="8"/>
      <c r="KTO99" s="8"/>
      <c r="KTP99" s="8"/>
      <c r="KTQ99" s="8"/>
      <c r="KTR99" s="8"/>
      <c r="KTS99" s="8"/>
      <c r="KTT99" s="8"/>
      <c r="KTU99" s="8"/>
      <c r="KTV99" s="8"/>
      <c r="KTW99" s="8"/>
      <c r="KTX99" s="8"/>
      <c r="KTY99" s="8"/>
      <c r="KTZ99" s="8"/>
      <c r="KUA99" s="8"/>
      <c r="KUB99" s="8"/>
      <c r="KUC99" s="8"/>
      <c r="KUD99" s="8"/>
      <c r="KUE99" s="8"/>
      <c r="KUF99" s="8"/>
      <c r="KUG99" s="8"/>
      <c r="KUH99" s="8"/>
      <c r="KUI99" s="8"/>
      <c r="KUJ99" s="8"/>
      <c r="KUK99" s="8"/>
      <c r="KUL99" s="8"/>
      <c r="KUM99" s="8"/>
      <c r="KUN99" s="8"/>
      <c r="KUO99" s="8"/>
      <c r="KUP99" s="8"/>
      <c r="KUQ99" s="8"/>
      <c r="KUR99" s="8"/>
      <c r="KUS99" s="8"/>
      <c r="KUT99" s="8"/>
      <c r="KUU99" s="8"/>
      <c r="KUV99" s="8"/>
      <c r="KUW99" s="8"/>
      <c r="KUX99" s="8"/>
      <c r="KUY99" s="8"/>
      <c r="KUZ99" s="8"/>
      <c r="KVA99" s="8"/>
      <c r="KVB99" s="8"/>
      <c r="KVC99" s="8"/>
      <c r="KVD99" s="8"/>
      <c r="KVE99" s="8"/>
      <c r="KVF99" s="8"/>
      <c r="KVG99" s="8"/>
      <c r="KVH99" s="8"/>
      <c r="KVI99" s="8"/>
      <c r="KVJ99" s="8"/>
      <c r="KVK99" s="8"/>
      <c r="KVL99" s="8"/>
      <c r="KVM99" s="8"/>
      <c r="KVN99" s="8"/>
      <c r="KVO99" s="8"/>
      <c r="KVP99" s="8"/>
      <c r="KVQ99" s="8"/>
      <c r="KVR99" s="8"/>
      <c r="KVS99" s="8"/>
      <c r="KVT99" s="8"/>
      <c r="KVU99" s="8"/>
      <c r="KVV99" s="8"/>
      <c r="KVW99" s="8"/>
      <c r="KVX99" s="8"/>
      <c r="KVY99" s="8"/>
      <c r="KVZ99" s="8"/>
      <c r="KWA99" s="8"/>
      <c r="KWB99" s="8"/>
      <c r="KWC99" s="8"/>
      <c r="KWD99" s="8"/>
      <c r="KWE99" s="8"/>
      <c r="KWF99" s="8"/>
      <c r="KWG99" s="8"/>
      <c r="KWH99" s="8"/>
      <c r="KWI99" s="8"/>
      <c r="KWJ99" s="8"/>
      <c r="KWK99" s="8"/>
      <c r="KWL99" s="8"/>
      <c r="KWM99" s="8"/>
      <c r="KWN99" s="8"/>
      <c r="KWO99" s="8"/>
      <c r="KWP99" s="8"/>
      <c r="KWQ99" s="8"/>
      <c r="KWR99" s="8"/>
      <c r="KWS99" s="8"/>
      <c r="KWT99" s="8"/>
      <c r="KWU99" s="8"/>
      <c r="KWV99" s="8"/>
      <c r="KWW99" s="8"/>
      <c r="KWX99" s="8"/>
      <c r="KWY99" s="8"/>
      <c r="KWZ99" s="8"/>
      <c r="KXA99" s="8"/>
      <c r="KXB99" s="8"/>
      <c r="KXC99" s="8"/>
      <c r="KXD99" s="8"/>
      <c r="KXE99" s="8"/>
      <c r="KXF99" s="8"/>
      <c r="KXG99" s="8"/>
      <c r="KXH99" s="8"/>
      <c r="KXI99" s="8"/>
      <c r="KXJ99" s="8"/>
      <c r="KXK99" s="8"/>
      <c r="KXL99" s="8"/>
      <c r="KXM99" s="8"/>
      <c r="KXN99" s="8"/>
      <c r="KXO99" s="8"/>
      <c r="KXP99" s="8"/>
      <c r="KXQ99" s="8"/>
      <c r="KXR99" s="8"/>
      <c r="KXS99" s="8"/>
      <c r="KXT99" s="8"/>
      <c r="KXU99" s="8"/>
      <c r="KXV99" s="8"/>
      <c r="KXW99" s="8"/>
      <c r="KXX99" s="8"/>
      <c r="KXY99" s="8"/>
      <c r="KXZ99" s="8"/>
      <c r="KYA99" s="8"/>
      <c r="KYB99" s="8"/>
      <c r="KYC99" s="8"/>
      <c r="KYD99" s="8"/>
      <c r="KYE99" s="8"/>
      <c r="KYF99" s="8"/>
      <c r="KYG99" s="8"/>
      <c r="KYH99" s="8"/>
      <c r="KYI99" s="8"/>
      <c r="KYJ99" s="8"/>
      <c r="KYK99" s="8"/>
      <c r="KYL99" s="8"/>
      <c r="KYM99" s="8"/>
      <c r="KYN99" s="8"/>
      <c r="KYO99" s="8"/>
      <c r="KYP99" s="8"/>
      <c r="KYQ99" s="8"/>
      <c r="KYR99" s="8"/>
      <c r="KYS99" s="8"/>
      <c r="KYT99" s="8"/>
      <c r="KYU99" s="8"/>
      <c r="KYV99" s="8"/>
      <c r="KYW99" s="8"/>
      <c r="KYX99" s="8"/>
      <c r="KYY99" s="8"/>
      <c r="KYZ99" s="8"/>
      <c r="KZA99" s="8"/>
      <c r="KZB99" s="8"/>
      <c r="KZC99" s="8"/>
      <c r="KZD99" s="8"/>
      <c r="KZE99" s="8"/>
      <c r="KZF99" s="8"/>
      <c r="KZG99" s="8"/>
      <c r="KZH99" s="8"/>
      <c r="KZI99" s="8"/>
      <c r="KZJ99" s="8"/>
      <c r="KZK99" s="8"/>
      <c r="KZL99" s="8"/>
      <c r="KZM99" s="8"/>
      <c r="KZN99" s="8"/>
      <c r="KZO99" s="8"/>
      <c r="KZP99" s="8"/>
      <c r="KZQ99" s="8"/>
      <c r="KZR99" s="8"/>
      <c r="KZS99" s="8"/>
      <c r="KZT99" s="8"/>
      <c r="KZU99" s="8"/>
      <c r="KZV99" s="8"/>
      <c r="KZW99" s="8"/>
      <c r="KZX99" s="8"/>
      <c r="KZY99" s="8"/>
      <c r="KZZ99" s="8"/>
      <c r="LAA99" s="8"/>
      <c r="LAB99" s="8"/>
      <c r="LAC99" s="8"/>
      <c r="LAD99" s="8"/>
      <c r="LAE99" s="8"/>
      <c r="LAF99" s="8"/>
      <c r="LAG99" s="8"/>
      <c r="LAH99" s="8"/>
      <c r="LAI99" s="8"/>
      <c r="LAJ99" s="8"/>
      <c r="LAK99" s="8"/>
      <c r="LAL99" s="8"/>
      <c r="LAM99" s="8"/>
      <c r="LAN99" s="8"/>
      <c r="LAO99" s="8"/>
      <c r="LAP99" s="8"/>
      <c r="LAQ99" s="8"/>
      <c r="LAR99" s="8"/>
      <c r="LAS99" s="8"/>
      <c r="LAT99" s="8"/>
      <c r="LAU99" s="8"/>
      <c r="LAV99" s="8"/>
      <c r="LAW99" s="8"/>
      <c r="LAX99" s="8"/>
      <c r="LAY99" s="8"/>
      <c r="LAZ99" s="8"/>
      <c r="LBA99" s="8"/>
      <c r="LBB99" s="8"/>
      <c r="LBC99" s="8"/>
      <c r="LBD99" s="8"/>
      <c r="LBE99" s="8"/>
      <c r="LBF99" s="8"/>
      <c r="LBG99" s="8"/>
      <c r="LBH99" s="8"/>
      <c r="LBI99" s="8"/>
      <c r="LBJ99" s="8"/>
      <c r="LBK99" s="8"/>
      <c r="LBL99" s="8"/>
      <c r="LBM99" s="8"/>
      <c r="LBN99" s="8"/>
      <c r="LBO99" s="8"/>
      <c r="LBP99" s="8"/>
      <c r="LBQ99" s="8"/>
      <c r="LBR99" s="8"/>
      <c r="LBS99" s="8"/>
      <c r="LBT99" s="8"/>
      <c r="LBU99" s="8"/>
      <c r="LBV99" s="8"/>
      <c r="LBW99" s="8"/>
      <c r="LBX99" s="8"/>
      <c r="LBY99" s="8"/>
      <c r="LBZ99" s="8"/>
      <c r="LCA99" s="8"/>
      <c r="LCB99" s="8"/>
      <c r="LCC99" s="8"/>
      <c r="LCD99" s="8"/>
      <c r="LCE99" s="8"/>
      <c r="LCF99" s="8"/>
      <c r="LCG99" s="8"/>
      <c r="LCH99" s="8"/>
      <c r="LCI99" s="8"/>
      <c r="LCJ99" s="8"/>
      <c r="LCK99" s="8"/>
      <c r="LCL99" s="8"/>
      <c r="LCM99" s="8"/>
      <c r="LCN99" s="8"/>
      <c r="LCO99" s="8"/>
      <c r="LCP99" s="8"/>
      <c r="LCQ99" s="8"/>
      <c r="LCR99" s="8"/>
      <c r="LCS99" s="8"/>
      <c r="LCT99" s="8"/>
      <c r="LCU99" s="8"/>
      <c r="LCV99" s="8"/>
      <c r="LCW99" s="8"/>
      <c r="LCX99" s="8"/>
      <c r="LCY99" s="8"/>
      <c r="LCZ99" s="8"/>
      <c r="LDA99" s="8"/>
      <c r="LDB99" s="8"/>
      <c r="LDC99" s="8"/>
      <c r="LDD99" s="8"/>
      <c r="LDE99" s="8"/>
      <c r="LDF99" s="8"/>
      <c r="LDG99" s="8"/>
      <c r="LDH99" s="8"/>
      <c r="LDI99" s="8"/>
      <c r="LDJ99" s="8"/>
      <c r="LDK99" s="8"/>
      <c r="LDL99" s="8"/>
      <c r="LDM99" s="8"/>
      <c r="LDN99" s="8"/>
      <c r="LDO99" s="8"/>
      <c r="LDP99" s="8"/>
      <c r="LDQ99" s="8"/>
      <c r="LDR99" s="8"/>
      <c r="LDS99" s="8"/>
      <c r="LDT99" s="8"/>
      <c r="LDU99" s="8"/>
      <c r="LDV99" s="8"/>
      <c r="LDW99" s="8"/>
      <c r="LDX99" s="8"/>
      <c r="LDY99" s="8"/>
      <c r="LDZ99" s="8"/>
      <c r="LEA99" s="8"/>
      <c r="LEB99" s="8"/>
      <c r="LEC99" s="8"/>
      <c r="LED99" s="8"/>
      <c r="LEE99" s="8"/>
      <c r="LEF99" s="8"/>
      <c r="LEG99" s="8"/>
      <c r="LEH99" s="8"/>
      <c r="LEI99" s="8"/>
      <c r="LEJ99" s="8"/>
      <c r="LEK99" s="8"/>
      <c r="LEL99" s="8"/>
      <c r="LEM99" s="8"/>
      <c r="LEN99" s="8"/>
      <c r="LEO99" s="8"/>
      <c r="LEP99" s="8"/>
      <c r="LEQ99" s="8"/>
      <c r="LER99" s="8"/>
      <c r="LES99" s="8"/>
      <c r="LET99" s="8"/>
      <c r="LEU99" s="8"/>
      <c r="LEV99" s="8"/>
      <c r="LEW99" s="8"/>
      <c r="LEX99" s="8"/>
      <c r="LEY99" s="8"/>
      <c r="LEZ99" s="8"/>
      <c r="LFA99" s="8"/>
      <c r="LFB99" s="8"/>
      <c r="LFC99" s="8"/>
      <c r="LFD99" s="8"/>
      <c r="LFE99" s="8"/>
      <c r="LFF99" s="8"/>
      <c r="LFG99" s="8"/>
      <c r="LFH99" s="8"/>
      <c r="LFI99" s="8"/>
      <c r="LFJ99" s="8"/>
      <c r="LFK99" s="8"/>
      <c r="LFL99" s="8"/>
      <c r="LFM99" s="8"/>
      <c r="LFN99" s="8"/>
      <c r="LFO99" s="8"/>
      <c r="LFP99" s="8"/>
      <c r="LFQ99" s="8"/>
      <c r="LFR99" s="8"/>
      <c r="LFS99" s="8"/>
      <c r="LFT99" s="8"/>
      <c r="LFU99" s="8"/>
      <c r="LFV99" s="8"/>
      <c r="LFW99" s="8"/>
      <c r="LFX99" s="8"/>
      <c r="LFY99" s="8"/>
      <c r="LFZ99" s="8"/>
      <c r="LGA99" s="8"/>
      <c r="LGB99" s="8"/>
      <c r="LGC99" s="8"/>
      <c r="LGD99" s="8"/>
      <c r="LGE99" s="8"/>
      <c r="LGF99" s="8"/>
      <c r="LGG99" s="8"/>
      <c r="LGH99" s="8"/>
      <c r="LGI99" s="8"/>
      <c r="LGJ99" s="8"/>
      <c r="LGK99" s="8"/>
      <c r="LGL99" s="8"/>
      <c r="LGM99" s="8"/>
      <c r="LGN99" s="8"/>
      <c r="LGO99" s="8"/>
      <c r="LGP99" s="8"/>
      <c r="LGQ99" s="8"/>
      <c r="LGR99" s="8"/>
      <c r="LGS99" s="8"/>
      <c r="LGT99" s="8"/>
      <c r="LGU99" s="8"/>
      <c r="LGV99" s="8"/>
      <c r="LGW99" s="8"/>
      <c r="LGX99" s="8"/>
      <c r="LGY99" s="8"/>
      <c r="LGZ99" s="8"/>
      <c r="LHA99" s="8"/>
      <c r="LHB99" s="8"/>
      <c r="LHC99" s="8"/>
      <c r="LHD99" s="8"/>
      <c r="LHE99" s="8"/>
      <c r="LHF99" s="8"/>
      <c r="LHG99" s="8"/>
      <c r="LHH99" s="8"/>
      <c r="LHI99" s="8"/>
      <c r="LHJ99" s="8"/>
      <c r="LHK99" s="8"/>
      <c r="LHL99" s="8"/>
      <c r="LHM99" s="8"/>
      <c r="LHN99" s="8"/>
      <c r="LHO99" s="8"/>
      <c r="LHP99" s="8"/>
      <c r="LHQ99" s="8"/>
      <c r="LHR99" s="8"/>
      <c r="LHS99" s="8"/>
      <c r="LHT99" s="8"/>
      <c r="LHU99" s="8"/>
      <c r="LHV99" s="8"/>
      <c r="LHW99" s="8"/>
      <c r="LHX99" s="8"/>
      <c r="LHY99" s="8"/>
      <c r="LHZ99" s="8"/>
      <c r="LIA99" s="8"/>
      <c r="LIB99" s="8"/>
      <c r="LIC99" s="8"/>
      <c r="LID99" s="8"/>
      <c r="LIE99" s="8"/>
      <c r="LIF99" s="8"/>
      <c r="LIG99" s="8"/>
      <c r="LIH99" s="8"/>
      <c r="LII99" s="8"/>
      <c r="LIJ99" s="8"/>
      <c r="LIK99" s="8"/>
      <c r="LIL99" s="8"/>
      <c r="LIM99" s="8"/>
      <c r="LIN99" s="8"/>
      <c r="LIO99" s="8"/>
      <c r="LIP99" s="8"/>
      <c r="LIQ99" s="8"/>
      <c r="LIR99" s="8"/>
      <c r="LIS99" s="8"/>
      <c r="LIT99" s="8"/>
      <c r="LIU99" s="8"/>
      <c r="LIV99" s="8"/>
      <c r="LIW99" s="8"/>
      <c r="LIX99" s="8"/>
      <c r="LIY99" s="8"/>
      <c r="LIZ99" s="8"/>
      <c r="LJA99" s="8"/>
      <c r="LJB99" s="8"/>
      <c r="LJC99" s="8"/>
      <c r="LJD99" s="8"/>
      <c r="LJE99" s="8"/>
      <c r="LJF99" s="8"/>
      <c r="LJG99" s="8"/>
      <c r="LJH99" s="8"/>
      <c r="LJI99" s="8"/>
      <c r="LJJ99" s="8"/>
      <c r="LJK99" s="8"/>
      <c r="LJL99" s="8"/>
      <c r="LJM99" s="8"/>
      <c r="LJN99" s="8"/>
      <c r="LJO99" s="8"/>
      <c r="LJP99" s="8"/>
      <c r="LJQ99" s="8"/>
      <c r="LJR99" s="8"/>
      <c r="LJS99" s="8"/>
      <c r="LJT99" s="8"/>
      <c r="LJU99" s="8"/>
      <c r="LJV99" s="8"/>
      <c r="LJW99" s="8"/>
      <c r="LJX99" s="8"/>
      <c r="LJY99" s="8"/>
      <c r="LJZ99" s="8"/>
      <c r="LKA99" s="8"/>
      <c r="LKB99" s="8"/>
      <c r="LKC99" s="8"/>
      <c r="LKD99" s="8"/>
      <c r="LKE99" s="8"/>
      <c r="LKF99" s="8"/>
      <c r="LKG99" s="8"/>
      <c r="LKH99" s="8"/>
      <c r="LKI99" s="8"/>
      <c r="LKJ99" s="8"/>
      <c r="LKK99" s="8"/>
      <c r="LKL99" s="8"/>
      <c r="LKM99" s="8"/>
      <c r="LKN99" s="8"/>
      <c r="LKO99" s="8"/>
      <c r="LKP99" s="8"/>
      <c r="LKQ99" s="8"/>
      <c r="LKR99" s="8"/>
      <c r="LKS99" s="8"/>
      <c r="LKT99" s="8"/>
      <c r="LKU99" s="8"/>
      <c r="LKV99" s="8"/>
      <c r="LKW99" s="8"/>
      <c r="LKX99" s="8"/>
      <c r="LKY99" s="8"/>
      <c r="LKZ99" s="8"/>
      <c r="LLA99" s="8"/>
      <c r="LLB99" s="8"/>
      <c r="LLC99" s="8"/>
      <c r="LLD99" s="8"/>
      <c r="LLE99" s="8"/>
      <c r="LLF99" s="8"/>
      <c r="LLG99" s="8"/>
      <c r="LLH99" s="8"/>
      <c r="LLI99" s="8"/>
      <c r="LLJ99" s="8"/>
      <c r="LLK99" s="8"/>
      <c r="LLL99" s="8"/>
      <c r="LLM99" s="8"/>
      <c r="LLN99" s="8"/>
      <c r="LLO99" s="8"/>
      <c r="LLP99" s="8"/>
      <c r="LLQ99" s="8"/>
      <c r="LLR99" s="8"/>
      <c r="LLS99" s="8"/>
      <c r="LLT99" s="8"/>
      <c r="LLU99" s="8"/>
      <c r="LLV99" s="8"/>
      <c r="LLW99" s="8"/>
      <c r="LLX99" s="8"/>
      <c r="LLY99" s="8"/>
      <c r="LLZ99" s="8"/>
      <c r="LMA99" s="8"/>
      <c r="LMB99" s="8"/>
      <c r="LMC99" s="8"/>
      <c r="LMD99" s="8"/>
      <c r="LME99" s="8"/>
      <c r="LMF99" s="8"/>
      <c r="LMG99" s="8"/>
      <c r="LMH99" s="8"/>
      <c r="LMI99" s="8"/>
      <c r="LMJ99" s="8"/>
      <c r="LMK99" s="8"/>
      <c r="LML99" s="8"/>
      <c r="LMM99" s="8"/>
      <c r="LMN99" s="8"/>
      <c r="LMO99" s="8"/>
      <c r="LMP99" s="8"/>
      <c r="LMQ99" s="8"/>
      <c r="LMR99" s="8"/>
      <c r="LMS99" s="8"/>
      <c r="LMT99" s="8"/>
      <c r="LMU99" s="8"/>
      <c r="LMV99" s="8"/>
      <c r="LMW99" s="8"/>
      <c r="LMX99" s="8"/>
      <c r="LMY99" s="8"/>
      <c r="LMZ99" s="8"/>
      <c r="LNA99" s="8"/>
      <c r="LNB99" s="8"/>
      <c r="LNC99" s="8"/>
      <c r="LND99" s="8"/>
      <c r="LNE99" s="8"/>
      <c r="LNF99" s="8"/>
      <c r="LNG99" s="8"/>
      <c r="LNH99" s="8"/>
      <c r="LNI99" s="8"/>
      <c r="LNJ99" s="8"/>
      <c r="LNK99" s="8"/>
      <c r="LNL99" s="8"/>
      <c r="LNM99" s="8"/>
      <c r="LNN99" s="8"/>
      <c r="LNO99" s="8"/>
      <c r="LNP99" s="8"/>
      <c r="LNQ99" s="8"/>
      <c r="LNR99" s="8"/>
      <c r="LNS99" s="8"/>
      <c r="LNT99" s="8"/>
      <c r="LNU99" s="8"/>
      <c r="LNV99" s="8"/>
      <c r="LNW99" s="8"/>
      <c r="LNX99" s="8"/>
      <c r="LNY99" s="8"/>
      <c r="LNZ99" s="8"/>
      <c r="LOA99" s="8"/>
      <c r="LOB99" s="8"/>
      <c r="LOC99" s="8"/>
      <c r="LOD99" s="8"/>
      <c r="LOE99" s="8"/>
      <c r="LOF99" s="8"/>
      <c r="LOG99" s="8"/>
      <c r="LOH99" s="8"/>
      <c r="LOI99" s="8"/>
      <c r="LOJ99" s="8"/>
      <c r="LOK99" s="8"/>
      <c r="LOL99" s="8"/>
      <c r="LOM99" s="8"/>
      <c r="LON99" s="8"/>
      <c r="LOO99" s="8"/>
      <c r="LOP99" s="8"/>
      <c r="LOQ99" s="8"/>
      <c r="LOR99" s="8"/>
      <c r="LOS99" s="8"/>
      <c r="LOT99" s="8"/>
      <c r="LOU99" s="8"/>
      <c r="LOV99" s="8"/>
      <c r="LOW99" s="8"/>
      <c r="LOX99" s="8"/>
      <c r="LOY99" s="8"/>
      <c r="LOZ99" s="8"/>
      <c r="LPA99" s="8"/>
      <c r="LPB99" s="8"/>
      <c r="LPC99" s="8"/>
      <c r="LPD99" s="8"/>
      <c r="LPE99" s="8"/>
      <c r="LPF99" s="8"/>
      <c r="LPG99" s="8"/>
      <c r="LPH99" s="8"/>
      <c r="LPI99" s="8"/>
      <c r="LPJ99" s="8"/>
      <c r="LPK99" s="8"/>
      <c r="LPL99" s="8"/>
      <c r="LPM99" s="8"/>
      <c r="LPN99" s="8"/>
      <c r="LPO99" s="8"/>
      <c r="LPP99" s="8"/>
      <c r="LPQ99" s="8"/>
      <c r="LPR99" s="8"/>
      <c r="LPS99" s="8"/>
      <c r="LPT99" s="8"/>
      <c r="LPU99" s="8"/>
      <c r="LPV99" s="8"/>
      <c r="LPW99" s="8"/>
      <c r="LPX99" s="8"/>
      <c r="LPY99" s="8"/>
      <c r="LPZ99" s="8"/>
      <c r="LQA99" s="8"/>
      <c r="LQB99" s="8"/>
      <c r="LQC99" s="8"/>
      <c r="LQD99" s="8"/>
      <c r="LQE99" s="8"/>
      <c r="LQF99" s="8"/>
      <c r="LQG99" s="8"/>
      <c r="LQH99" s="8"/>
      <c r="LQI99" s="8"/>
      <c r="LQJ99" s="8"/>
      <c r="LQK99" s="8"/>
      <c r="LQL99" s="8"/>
      <c r="LQM99" s="8"/>
      <c r="LQN99" s="8"/>
      <c r="LQO99" s="8"/>
      <c r="LQP99" s="8"/>
      <c r="LQQ99" s="8"/>
      <c r="LQR99" s="8"/>
      <c r="LQS99" s="8"/>
      <c r="LQT99" s="8"/>
      <c r="LQU99" s="8"/>
      <c r="LQV99" s="8"/>
      <c r="LQW99" s="8"/>
      <c r="LQX99" s="8"/>
      <c r="LQY99" s="8"/>
      <c r="LQZ99" s="8"/>
      <c r="LRA99" s="8"/>
      <c r="LRB99" s="8"/>
      <c r="LRC99" s="8"/>
      <c r="LRD99" s="8"/>
      <c r="LRE99" s="8"/>
      <c r="LRF99" s="8"/>
      <c r="LRG99" s="8"/>
      <c r="LRH99" s="8"/>
      <c r="LRI99" s="8"/>
      <c r="LRJ99" s="8"/>
      <c r="LRK99" s="8"/>
      <c r="LRL99" s="8"/>
      <c r="LRM99" s="8"/>
      <c r="LRN99" s="8"/>
      <c r="LRO99" s="8"/>
      <c r="LRP99" s="8"/>
      <c r="LRQ99" s="8"/>
      <c r="LRR99" s="8"/>
      <c r="LRS99" s="8"/>
      <c r="LRT99" s="8"/>
      <c r="LRU99" s="8"/>
      <c r="LRV99" s="8"/>
      <c r="LRW99" s="8"/>
      <c r="LRX99" s="8"/>
      <c r="LRY99" s="8"/>
      <c r="LRZ99" s="8"/>
      <c r="LSA99" s="8"/>
      <c r="LSB99" s="8"/>
      <c r="LSC99" s="8"/>
      <c r="LSD99" s="8"/>
      <c r="LSE99" s="8"/>
      <c r="LSF99" s="8"/>
      <c r="LSG99" s="8"/>
      <c r="LSH99" s="8"/>
      <c r="LSI99" s="8"/>
      <c r="LSJ99" s="8"/>
      <c r="LSK99" s="8"/>
      <c r="LSL99" s="8"/>
      <c r="LSM99" s="8"/>
      <c r="LSN99" s="8"/>
      <c r="LSO99" s="8"/>
      <c r="LSP99" s="8"/>
      <c r="LSQ99" s="8"/>
      <c r="LSR99" s="8"/>
      <c r="LSS99" s="8"/>
      <c r="LST99" s="8"/>
      <c r="LSU99" s="8"/>
      <c r="LSV99" s="8"/>
      <c r="LSW99" s="8"/>
      <c r="LSX99" s="8"/>
      <c r="LSY99" s="8"/>
      <c r="LSZ99" s="8"/>
      <c r="LTA99" s="8"/>
      <c r="LTB99" s="8"/>
      <c r="LTC99" s="8"/>
      <c r="LTD99" s="8"/>
      <c r="LTE99" s="8"/>
      <c r="LTF99" s="8"/>
      <c r="LTG99" s="8"/>
      <c r="LTH99" s="8"/>
      <c r="LTI99" s="8"/>
      <c r="LTJ99" s="8"/>
      <c r="LTK99" s="8"/>
      <c r="LTL99" s="8"/>
      <c r="LTM99" s="8"/>
      <c r="LTN99" s="8"/>
      <c r="LTO99" s="8"/>
      <c r="LTP99" s="8"/>
      <c r="LTQ99" s="8"/>
      <c r="LTR99" s="8"/>
      <c r="LTS99" s="8"/>
      <c r="LTT99" s="8"/>
      <c r="LTU99" s="8"/>
      <c r="LTV99" s="8"/>
      <c r="LTW99" s="8"/>
      <c r="LTX99" s="8"/>
      <c r="LTY99" s="8"/>
      <c r="LTZ99" s="8"/>
      <c r="LUA99" s="8"/>
      <c r="LUB99" s="8"/>
      <c r="LUC99" s="8"/>
      <c r="LUD99" s="8"/>
      <c r="LUE99" s="8"/>
      <c r="LUF99" s="8"/>
      <c r="LUG99" s="8"/>
      <c r="LUH99" s="8"/>
      <c r="LUI99" s="8"/>
      <c r="LUJ99" s="8"/>
      <c r="LUK99" s="8"/>
      <c r="LUL99" s="8"/>
      <c r="LUM99" s="8"/>
      <c r="LUN99" s="8"/>
      <c r="LUO99" s="8"/>
      <c r="LUP99" s="8"/>
      <c r="LUQ99" s="8"/>
      <c r="LUR99" s="8"/>
      <c r="LUS99" s="8"/>
      <c r="LUT99" s="8"/>
      <c r="LUU99" s="8"/>
      <c r="LUV99" s="8"/>
      <c r="LUW99" s="8"/>
      <c r="LUX99" s="8"/>
      <c r="LUY99" s="8"/>
      <c r="LUZ99" s="8"/>
      <c r="LVA99" s="8"/>
      <c r="LVB99" s="8"/>
      <c r="LVC99" s="8"/>
      <c r="LVD99" s="8"/>
      <c r="LVE99" s="8"/>
      <c r="LVF99" s="8"/>
      <c r="LVG99" s="8"/>
      <c r="LVH99" s="8"/>
      <c r="LVI99" s="8"/>
      <c r="LVJ99" s="8"/>
      <c r="LVK99" s="8"/>
      <c r="LVL99" s="8"/>
      <c r="LVM99" s="8"/>
      <c r="LVN99" s="8"/>
      <c r="LVO99" s="8"/>
      <c r="LVP99" s="8"/>
      <c r="LVQ99" s="8"/>
      <c r="LVR99" s="8"/>
      <c r="LVS99" s="8"/>
      <c r="LVT99" s="8"/>
      <c r="LVU99" s="8"/>
      <c r="LVV99" s="8"/>
      <c r="LVW99" s="8"/>
      <c r="LVX99" s="8"/>
      <c r="LVY99" s="8"/>
      <c r="LVZ99" s="8"/>
      <c r="LWA99" s="8"/>
      <c r="LWB99" s="8"/>
      <c r="LWC99" s="8"/>
      <c r="LWD99" s="8"/>
      <c r="LWE99" s="8"/>
      <c r="LWF99" s="8"/>
      <c r="LWG99" s="8"/>
      <c r="LWH99" s="8"/>
      <c r="LWI99" s="8"/>
      <c r="LWJ99" s="8"/>
      <c r="LWK99" s="8"/>
      <c r="LWL99" s="8"/>
      <c r="LWM99" s="8"/>
      <c r="LWN99" s="8"/>
      <c r="LWO99" s="8"/>
      <c r="LWP99" s="8"/>
      <c r="LWQ99" s="8"/>
      <c r="LWR99" s="8"/>
      <c r="LWS99" s="8"/>
      <c r="LWT99" s="8"/>
      <c r="LWU99" s="8"/>
      <c r="LWV99" s="8"/>
      <c r="LWW99" s="8"/>
      <c r="LWX99" s="8"/>
      <c r="LWY99" s="8"/>
      <c r="LWZ99" s="8"/>
      <c r="LXA99" s="8"/>
      <c r="LXB99" s="8"/>
      <c r="LXC99" s="8"/>
      <c r="LXD99" s="8"/>
      <c r="LXE99" s="8"/>
      <c r="LXF99" s="8"/>
      <c r="LXG99" s="8"/>
      <c r="LXH99" s="8"/>
      <c r="LXI99" s="8"/>
      <c r="LXJ99" s="8"/>
      <c r="LXK99" s="8"/>
      <c r="LXL99" s="8"/>
      <c r="LXM99" s="8"/>
      <c r="LXN99" s="8"/>
      <c r="LXO99" s="8"/>
      <c r="LXP99" s="8"/>
      <c r="LXQ99" s="8"/>
      <c r="LXR99" s="8"/>
      <c r="LXS99" s="8"/>
      <c r="LXT99" s="8"/>
      <c r="LXU99" s="8"/>
      <c r="LXV99" s="8"/>
      <c r="LXW99" s="8"/>
      <c r="LXX99" s="8"/>
      <c r="LXY99" s="8"/>
      <c r="LXZ99" s="8"/>
      <c r="LYA99" s="8"/>
      <c r="LYB99" s="8"/>
      <c r="LYC99" s="8"/>
      <c r="LYD99" s="8"/>
      <c r="LYE99" s="8"/>
      <c r="LYF99" s="8"/>
      <c r="LYG99" s="8"/>
      <c r="LYH99" s="8"/>
      <c r="LYI99" s="8"/>
      <c r="LYJ99" s="8"/>
      <c r="LYK99" s="8"/>
      <c r="LYL99" s="8"/>
      <c r="LYM99" s="8"/>
      <c r="LYN99" s="8"/>
      <c r="LYO99" s="8"/>
      <c r="LYP99" s="8"/>
      <c r="LYQ99" s="8"/>
      <c r="LYR99" s="8"/>
      <c r="LYS99" s="8"/>
      <c r="LYT99" s="8"/>
      <c r="LYU99" s="8"/>
      <c r="LYV99" s="8"/>
      <c r="LYW99" s="8"/>
      <c r="LYX99" s="8"/>
      <c r="LYY99" s="8"/>
      <c r="LYZ99" s="8"/>
      <c r="LZA99" s="8"/>
      <c r="LZB99" s="8"/>
      <c r="LZC99" s="8"/>
      <c r="LZD99" s="8"/>
      <c r="LZE99" s="8"/>
      <c r="LZF99" s="8"/>
      <c r="LZG99" s="8"/>
      <c r="LZH99" s="8"/>
      <c r="LZI99" s="8"/>
      <c r="LZJ99" s="8"/>
      <c r="LZK99" s="8"/>
      <c r="LZL99" s="8"/>
      <c r="LZM99" s="8"/>
      <c r="LZN99" s="8"/>
      <c r="LZO99" s="8"/>
      <c r="LZP99" s="8"/>
      <c r="LZQ99" s="8"/>
      <c r="LZR99" s="8"/>
      <c r="LZS99" s="8"/>
      <c r="LZT99" s="8"/>
      <c r="LZU99" s="8"/>
      <c r="LZV99" s="8"/>
      <c r="LZW99" s="8"/>
      <c r="LZX99" s="8"/>
      <c r="LZY99" s="8"/>
      <c r="LZZ99" s="8"/>
      <c r="MAA99" s="8"/>
      <c r="MAB99" s="8"/>
      <c r="MAC99" s="8"/>
      <c r="MAD99" s="8"/>
      <c r="MAE99" s="8"/>
      <c r="MAF99" s="8"/>
      <c r="MAG99" s="8"/>
      <c r="MAH99" s="8"/>
      <c r="MAI99" s="8"/>
      <c r="MAJ99" s="8"/>
      <c r="MAK99" s="8"/>
      <c r="MAL99" s="8"/>
      <c r="MAM99" s="8"/>
      <c r="MAN99" s="8"/>
      <c r="MAO99" s="8"/>
      <c r="MAP99" s="8"/>
      <c r="MAQ99" s="8"/>
      <c r="MAR99" s="8"/>
      <c r="MAS99" s="8"/>
      <c r="MAT99" s="8"/>
      <c r="MAU99" s="8"/>
      <c r="MAV99" s="8"/>
      <c r="MAW99" s="8"/>
      <c r="MAX99" s="8"/>
      <c r="MAY99" s="8"/>
      <c r="MAZ99" s="8"/>
      <c r="MBA99" s="8"/>
      <c r="MBB99" s="8"/>
      <c r="MBC99" s="8"/>
      <c r="MBD99" s="8"/>
      <c r="MBE99" s="8"/>
      <c r="MBF99" s="8"/>
      <c r="MBG99" s="8"/>
      <c r="MBH99" s="8"/>
      <c r="MBI99" s="8"/>
      <c r="MBJ99" s="8"/>
      <c r="MBK99" s="8"/>
      <c r="MBL99" s="8"/>
      <c r="MBM99" s="8"/>
      <c r="MBN99" s="8"/>
      <c r="MBO99" s="8"/>
      <c r="MBP99" s="8"/>
      <c r="MBQ99" s="8"/>
      <c r="MBR99" s="8"/>
      <c r="MBS99" s="8"/>
      <c r="MBT99" s="8"/>
      <c r="MBU99" s="8"/>
      <c r="MBV99" s="8"/>
      <c r="MBW99" s="8"/>
      <c r="MBX99" s="8"/>
      <c r="MBY99" s="8"/>
      <c r="MBZ99" s="8"/>
      <c r="MCA99" s="8"/>
      <c r="MCB99" s="8"/>
      <c r="MCC99" s="8"/>
      <c r="MCD99" s="8"/>
      <c r="MCE99" s="8"/>
      <c r="MCF99" s="8"/>
      <c r="MCG99" s="8"/>
      <c r="MCH99" s="8"/>
      <c r="MCI99" s="8"/>
      <c r="MCJ99" s="8"/>
      <c r="MCK99" s="8"/>
      <c r="MCL99" s="8"/>
      <c r="MCM99" s="8"/>
      <c r="MCN99" s="8"/>
      <c r="MCO99" s="8"/>
      <c r="MCP99" s="8"/>
      <c r="MCQ99" s="8"/>
      <c r="MCR99" s="8"/>
      <c r="MCS99" s="8"/>
      <c r="MCT99" s="8"/>
      <c r="MCU99" s="8"/>
      <c r="MCV99" s="8"/>
      <c r="MCW99" s="8"/>
      <c r="MCX99" s="8"/>
      <c r="MCY99" s="8"/>
      <c r="MCZ99" s="8"/>
      <c r="MDA99" s="8"/>
      <c r="MDB99" s="8"/>
      <c r="MDC99" s="8"/>
      <c r="MDD99" s="8"/>
      <c r="MDE99" s="8"/>
      <c r="MDF99" s="8"/>
      <c r="MDG99" s="8"/>
      <c r="MDH99" s="8"/>
      <c r="MDI99" s="8"/>
      <c r="MDJ99" s="8"/>
      <c r="MDK99" s="8"/>
      <c r="MDL99" s="8"/>
      <c r="MDM99" s="8"/>
      <c r="MDN99" s="8"/>
      <c r="MDO99" s="8"/>
      <c r="MDP99" s="8"/>
      <c r="MDQ99" s="8"/>
      <c r="MDR99" s="8"/>
      <c r="MDS99" s="8"/>
      <c r="MDT99" s="8"/>
      <c r="MDU99" s="8"/>
      <c r="MDV99" s="8"/>
      <c r="MDW99" s="8"/>
      <c r="MDX99" s="8"/>
      <c r="MDY99" s="8"/>
      <c r="MDZ99" s="8"/>
      <c r="MEA99" s="8"/>
      <c r="MEB99" s="8"/>
      <c r="MEC99" s="8"/>
      <c r="MED99" s="8"/>
      <c r="MEE99" s="8"/>
      <c r="MEF99" s="8"/>
      <c r="MEG99" s="8"/>
      <c r="MEH99" s="8"/>
      <c r="MEI99" s="8"/>
      <c r="MEJ99" s="8"/>
      <c r="MEK99" s="8"/>
      <c r="MEL99" s="8"/>
      <c r="MEM99" s="8"/>
      <c r="MEN99" s="8"/>
      <c r="MEO99" s="8"/>
      <c r="MEP99" s="8"/>
      <c r="MEQ99" s="8"/>
      <c r="MER99" s="8"/>
      <c r="MES99" s="8"/>
      <c r="MET99" s="8"/>
      <c r="MEU99" s="8"/>
      <c r="MEV99" s="8"/>
      <c r="MEW99" s="8"/>
      <c r="MEX99" s="8"/>
      <c r="MEY99" s="8"/>
      <c r="MEZ99" s="8"/>
      <c r="MFA99" s="8"/>
      <c r="MFB99" s="8"/>
      <c r="MFC99" s="8"/>
      <c r="MFD99" s="8"/>
      <c r="MFE99" s="8"/>
      <c r="MFF99" s="8"/>
      <c r="MFG99" s="8"/>
      <c r="MFH99" s="8"/>
      <c r="MFI99" s="8"/>
      <c r="MFJ99" s="8"/>
      <c r="MFK99" s="8"/>
      <c r="MFL99" s="8"/>
      <c r="MFM99" s="8"/>
      <c r="MFN99" s="8"/>
      <c r="MFO99" s="8"/>
      <c r="MFP99" s="8"/>
      <c r="MFQ99" s="8"/>
      <c r="MFR99" s="8"/>
      <c r="MFS99" s="8"/>
      <c r="MFT99" s="8"/>
      <c r="MFU99" s="8"/>
      <c r="MFV99" s="8"/>
      <c r="MFW99" s="8"/>
      <c r="MFX99" s="8"/>
      <c r="MFY99" s="8"/>
      <c r="MFZ99" s="8"/>
      <c r="MGA99" s="8"/>
      <c r="MGB99" s="8"/>
      <c r="MGC99" s="8"/>
      <c r="MGD99" s="8"/>
      <c r="MGE99" s="8"/>
      <c r="MGF99" s="8"/>
      <c r="MGG99" s="8"/>
      <c r="MGH99" s="8"/>
      <c r="MGI99" s="8"/>
      <c r="MGJ99" s="8"/>
      <c r="MGK99" s="8"/>
      <c r="MGL99" s="8"/>
      <c r="MGM99" s="8"/>
      <c r="MGN99" s="8"/>
      <c r="MGO99" s="8"/>
      <c r="MGP99" s="8"/>
      <c r="MGQ99" s="8"/>
      <c r="MGR99" s="8"/>
      <c r="MGS99" s="8"/>
      <c r="MGT99" s="8"/>
      <c r="MGU99" s="8"/>
      <c r="MGV99" s="8"/>
      <c r="MGW99" s="8"/>
      <c r="MGX99" s="8"/>
      <c r="MGY99" s="8"/>
      <c r="MGZ99" s="8"/>
      <c r="MHA99" s="8"/>
      <c r="MHB99" s="8"/>
      <c r="MHC99" s="8"/>
      <c r="MHD99" s="8"/>
      <c r="MHE99" s="8"/>
      <c r="MHF99" s="8"/>
      <c r="MHG99" s="8"/>
      <c r="MHH99" s="8"/>
      <c r="MHI99" s="8"/>
      <c r="MHJ99" s="8"/>
      <c r="MHK99" s="8"/>
      <c r="MHL99" s="8"/>
      <c r="MHM99" s="8"/>
      <c r="MHN99" s="8"/>
      <c r="MHO99" s="8"/>
      <c r="MHP99" s="8"/>
      <c r="MHQ99" s="8"/>
      <c r="MHR99" s="8"/>
      <c r="MHS99" s="8"/>
      <c r="MHT99" s="8"/>
      <c r="MHU99" s="8"/>
      <c r="MHV99" s="8"/>
      <c r="MHW99" s="8"/>
      <c r="MHX99" s="8"/>
      <c r="MHY99" s="8"/>
      <c r="MHZ99" s="8"/>
      <c r="MIA99" s="8"/>
      <c r="MIB99" s="8"/>
      <c r="MIC99" s="8"/>
      <c r="MID99" s="8"/>
      <c r="MIE99" s="8"/>
      <c r="MIF99" s="8"/>
      <c r="MIG99" s="8"/>
      <c r="MIH99" s="8"/>
      <c r="MII99" s="8"/>
      <c r="MIJ99" s="8"/>
      <c r="MIK99" s="8"/>
      <c r="MIL99" s="8"/>
      <c r="MIM99" s="8"/>
      <c r="MIN99" s="8"/>
      <c r="MIO99" s="8"/>
      <c r="MIP99" s="8"/>
      <c r="MIQ99" s="8"/>
      <c r="MIR99" s="8"/>
      <c r="MIS99" s="8"/>
      <c r="MIT99" s="8"/>
      <c r="MIU99" s="8"/>
      <c r="MIV99" s="8"/>
      <c r="MIW99" s="8"/>
      <c r="MIX99" s="8"/>
      <c r="MIY99" s="8"/>
      <c r="MIZ99" s="8"/>
      <c r="MJA99" s="8"/>
      <c r="MJB99" s="8"/>
      <c r="MJC99" s="8"/>
      <c r="MJD99" s="8"/>
      <c r="MJE99" s="8"/>
      <c r="MJF99" s="8"/>
      <c r="MJG99" s="8"/>
      <c r="MJH99" s="8"/>
      <c r="MJI99" s="8"/>
      <c r="MJJ99" s="8"/>
      <c r="MJK99" s="8"/>
      <c r="MJL99" s="8"/>
      <c r="MJM99" s="8"/>
      <c r="MJN99" s="8"/>
      <c r="MJO99" s="8"/>
      <c r="MJP99" s="8"/>
      <c r="MJQ99" s="8"/>
      <c r="MJR99" s="8"/>
      <c r="MJS99" s="8"/>
      <c r="MJT99" s="8"/>
      <c r="MJU99" s="8"/>
      <c r="MJV99" s="8"/>
      <c r="MJW99" s="8"/>
      <c r="MJX99" s="8"/>
      <c r="MJY99" s="8"/>
      <c r="MJZ99" s="8"/>
      <c r="MKA99" s="8"/>
      <c r="MKB99" s="8"/>
      <c r="MKC99" s="8"/>
      <c r="MKD99" s="8"/>
      <c r="MKE99" s="8"/>
      <c r="MKF99" s="8"/>
      <c r="MKG99" s="8"/>
      <c r="MKH99" s="8"/>
      <c r="MKI99" s="8"/>
      <c r="MKJ99" s="8"/>
      <c r="MKK99" s="8"/>
      <c r="MKL99" s="8"/>
      <c r="MKM99" s="8"/>
      <c r="MKN99" s="8"/>
      <c r="MKO99" s="8"/>
      <c r="MKP99" s="8"/>
      <c r="MKQ99" s="8"/>
      <c r="MKR99" s="8"/>
      <c r="MKS99" s="8"/>
      <c r="MKT99" s="8"/>
      <c r="MKU99" s="8"/>
      <c r="MKV99" s="8"/>
      <c r="MKW99" s="8"/>
      <c r="MKX99" s="8"/>
      <c r="MKY99" s="8"/>
      <c r="MKZ99" s="8"/>
      <c r="MLA99" s="8"/>
      <c r="MLB99" s="8"/>
      <c r="MLC99" s="8"/>
      <c r="MLD99" s="8"/>
      <c r="MLE99" s="8"/>
      <c r="MLF99" s="8"/>
      <c r="MLG99" s="8"/>
      <c r="MLH99" s="8"/>
      <c r="MLI99" s="8"/>
      <c r="MLJ99" s="8"/>
      <c r="MLK99" s="8"/>
      <c r="MLL99" s="8"/>
      <c r="MLM99" s="8"/>
      <c r="MLN99" s="8"/>
      <c r="MLO99" s="8"/>
      <c r="MLP99" s="8"/>
      <c r="MLQ99" s="8"/>
      <c r="MLR99" s="8"/>
      <c r="MLS99" s="8"/>
      <c r="MLT99" s="8"/>
      <c r="MLU99" s="8"/>
      <c r="MLV99" s="8"/>
      <c r="MLW99" s="8"/>
      <c r="MLX99" s="8"/>
      <c r="MLY99" s="8"/>
      <c r="MLZ99" s="8"/>
      <c r="MMA99" s="8"/>
      <c r="MMB99" s="8"/>
      <c r="MMC99" s="8"/>
      <c r="MMD99" s="8"/>
      <c r="MME99" s="8"/>
      <c r="MMF99" s="8"/>
      <c r="MMG99" s="8"/>
      <c r="MMH99" s="8"/>
      <c r="MMI99" s="8"/>
      <c r="MMJ99" s="8"/>
      <c r="MMK99" s="8"/>
      <c r="MML99" s="8"/>
      <c r="MMM99" s="8"/>
      <c r="MMN99" s="8"/>
      <c r="MMO99" s="8"/>
      <c r="MMP99" s="8"/>
      <c r="MMQ99" s="8"/>
      <c r="MMR99" s="8"/>
      <c r="MMS99" s="8"/>
      <c r="MMT99" s="8"/>
      <c r="MMU99" s="8"/>
      <c r="MMV99" s="8"/>
      <c r="MMW99" s="8"/>
      <c r="MMX99" s="8"/>
      <c r="MMY99" s="8"/>
      <c r="MMZ99" s="8"/>
      <c r="MNA99" s="8"/>
      <c r="MNB99" s="8"/>
      <c r="MNC99" s="8"/>
      <c r="MND99" s="8"/>
      <c r="MNE99" s="8"/>
      <c r="MNF99" s="8"/>
      <c r="MNG99" s="8"/>
      <c r="MNH99" s="8"/>
      <c r="MNI99" s="8"/>
      <c r="MNJ99" s="8"/>
      <c r="MNK99" s="8"/>
      <c r="MNL99" s="8"/>
      <c r="MNM99" s="8"/>
      <c r="MNN99" s="8"/>
      <c r="MNO99" s="8"/>
      <c r="MNP99" s="8"/>
      <c r="MNQ99" s="8"/>
      <c r="MNR99" s="8"/>
      <c r="MNS99" s="8"/>
      <c r="MNT99" s="8"/>
      <c r="MNU99" s="8"/>
      <c r="MNV99" s="8"/>
      <c r="MNW99" s="8"/>
      <c r="MNX99" s="8"/>
      <c r="MNY99" s="8"/>
      <c r="MNZ99" s="8"/>
      <c r="MOA99" s="8"/>
      <c r="MOB99" s="8"/>
      <c r="MOC99" s="8"/>
      <c r="MOD99" s="8"/>
      <c r="MOE99" s="8"/>
      <c r="MOF99" s="8"/>
      <c r="MOG99" s="8"/>
      <c r="MOH99" s="8"/>
      <c r="MOI99" s="8"/>
      <c r="MOJ99" s="8"/>
      <c r="MOK99" s="8"/>
      <c r="MOL99" s="8"/>
      <c r="MOM99" s="8"/>
      <c r="MON99" s="8"/>
      <c r="MOO99" s="8"/>
      <c r="MOP99" s="8"/>
      <c r="MOQ99" s="8"/>
      <c r="MOR99" s="8"/>
      <c r="MOS99" s="8"/>
      <c r="MOT99" s="8"/>
      <c r="MOU99" s="8"/>
      <c r="MOV99" s="8"/>
      <c r="MOW99" s="8"/>
      <c r="MOX99" s="8"/>
      <c r="MOY99" s="8"/>
      <c r="MOZ99" s="8"/>
      <c r="MPA99" s="8"/>
      <c r="MPB99" s="8"/>
      <c r="MPC99" s="8"/>
      <c r="MPD99" s="8"/>
      <c r="MPE99" s="8"/>
      <c r="MPF99" s="8"/>
      <c r="MPG99" s="8"/>
      <c r="MPH99" s="8"/>
      <c r="MPI99" s="8"/>
      <c r="MPJ99" s="8"/>
      <c r="MPK99" s="8"/>
      <c r="MPL99" s="8"/>
      <c r="MPM99" s="8"/>
      <c r="MPN99" s="8"/>
      <c r="MPO99" s="8"/>
      <c r="MPP99" s="8"/>
      <c r="MPQ99" s="8"/>
      <c r="MPR99" s="8"/>
      <c r="MPS99" s="8"/>
      <c r="MPT99" s="8"/>
      <c r="MPU99" s="8"/>
      <c r="MPV99" s="8"/>
      <c r="MPW99" s="8"/>
      <c r="MPX99" s="8"/>
      <c r="MPY99" s="8"/>
      <c r="MPZ99" s="8"/>
      <c r="MQA99" s="8"/>
      <c r="MQB99" s="8"/>
      <c r="MQC99" s="8"/>
      <c r="MQD99" s="8"/>
      <c r="MQE99" s="8"/>
      <c r="MQF99" s="8"/>
      <c r="MQG99" s="8"/>
      <c r="MQH99" s="8"/>
      <c r="MQI99" s="8"/>
      <c r="MQJ99" s="8"/>
      <c r="MQK99" s="8"/>
      <c r="MQL99" s="8"/>
      <c r="MQM99" s="8"/>
      <c r="MQN99" s="8"/>
      <c r="MQO99" s="8"/>
      <c r="MQP99" s="8"/>
      <c r="MQQ99" s="8"/>
      <c r="MQR99" s="8"/>
      <c r="MQS99" s="8"/>
      <c r="MQT99" s="8"/>
      <c r="MQU99" s="8"/>
      <c r="MQV99" s="8"/>
      <c r="MQW99" s="8"/>
      <c r="MQX99" s="8"/>
      <c r="MQY99" s="8"/>
      <c r="MQZ99" s="8"/>
      <c r="MRA99" s="8"/>
      <c r="MRB99" s="8"/>
      <c r="MRC99" s="8"/>
      <c r="MRD99" s="8"/>
      <c r="MRE99" s="8"/>
      <c r="MRF99" s="8"/>
      <c r="MRG99" s="8"/>
      <c r="MRH99" s="8"/>
      <c r="MRI99" s="8"/>
      <c r="MRJ99" s="8"/>
      <c r="MRK99" s="8"/>
      <c r="MRL99" s="8"/>
      <c r="MRM99" s="8"/>
      <c r="MRN99" s="8"/>
      <c r="MRO99" s="8"/>
      <c r="MRP99" s="8"/>
      <c r="MRQ99" s="8"/>
      <c r="MRR99" s="8"/>
      <c r="MRS99" s="8"/>
      <c r="MRT99" s="8"/>
      <c r="MRU99" s="8"/>
      <c r="MRV99" s="8"/>
      <c r="MRW99" s="8"/>
      <c r="MRX99" s="8"/>
      <c r="MRY99" s="8"/>
      <c r="MRZ99" s="8"/>
      <c r="MSA99" s="8"/>
      <c r="MSB99" s="8"/>
      <c r="MSC99" s="8"/>
      <c r="MSD99" s="8"/>
      <c r="MSE99" s="8"/>
      <c r="MSF99" s="8"/>
      <c r="MSG99" s="8"/>
      <c r="MSH99" s="8"/>
      <c r="MSI99" s="8"/>
      <c r="MSJ99" s="8"/>
      <c r="MSK99" s="8"/>
      <c r="MSL99" s="8"/>
      <c r="MSM99" s="8"/>
      <c r="MSN99" s="8"/>
      <c r="MSO99" s="8"/>
      <c r="MSP99" s="8"/>
      <c r="MSQ99" s="8"/>
      <c r="MSR99" s="8"/>
      <c r="MSS99" s="8"/>
      <c r="MST99" s="8"/>
      <c r="MSU99" s="8"/>
      <c r="MSV99" s="8"/>
      <c r="MSW99" s="8"/>
      <c r="MSX99" s="8"/>
      <c r="MSY99" s="8"/>
      <c r="MSZ99" s="8"/>
      <c r="MTA99" s="8"/>
      <c r="MTB99" s="8"/>
      <c r="MTC99" s="8"/>
      <c r="MTD99" s="8"/>
      <c r="MTE99" s="8"/>
      <c r="MTF99" s="8"/>
      <c r="MTG99" s="8"/>
      <c r="MTH99" s="8"/>
      <c r="MTI99" s="8"/>
      <c r="MTJ99" s="8"/>
      <c r="MTK99" s="8"/>
      <c r="MTL99" s="8"/>
      <c r="MTM99" s="8"/>
      <c r="MTN99" s="8"/>
      <c r="MTO99" s="8"/>
      <c r="MTP99" s="8"/>
      <c r="MTQ99" s="8"/>
      <c r="MTR99" s="8"/>
      <c r="MTS99" s="8"/>
      <c r="MTT99" s="8"/>
      <c r="MTU99" s="8"/>
      <c r="MTV99" s="8"/>
      <c r="MTW99" s="8"/>
      <c r="MTX99" s="8"/>
      <c r="MTY99" s="8"/>
      <c r="MTZ99" s="8"/>
      <c r="MUA99" s="8"/>
      <c r="MUB99" s="8"/>
      <c r="MUC99" s="8"/>
      <c r="MUD99" s="8"/>
      <c r="MUE99" s="8"/>
      <c r="MUF99" s="8"/>
      <c r="MUG99" s="8"/>
      <c r="MUH99" s="8"/>
      <c r="MUI99" s="8"/>
      <c r="MUJ99" s="8"/>
      <c r="MUK99" s="8"/>
      <c r="MUL99" s="8"/>
      <c r="MUM99" s="8"/>
      <c r="MUN99" s="8"/>
      <c r="MUO99" s="8"/>
      <c r="MUP99" s="8"/>
      <c r="MUQ99" s="8"/>
      <c r="MUR99" s="8"/>
      <c r="MUS99" s="8"/>
      <c r="MUT99" s="8"/>
      <c r="MUU99" s="8"/>
      <c r="MUV99" s="8"/>
      <c r="MUW99" s="8"/>
      <c r="MUX99" s="8"/>
      <c r="MUY99" s="8"/>
      <c r="MUZ99" s="8"/>
      <c r="MVA99" s="8"/>
      <c r="MVB99" s="8"/>
      <c r="MVC99" s="8"/>
      <c r="MVD99" s="8"/>
      <c r="MVE99" s="8"/>
      <c r="MVF99" s="8"/>
      <c r="MVG99" s="8"/>
      <c r="MVH99" s="8"/>
      <c r="MVI99" s="8"/>
      <c r="MVJ99" s="8"/>
      <c r="MVK99" s="8"/>
      <c r="MVL99" s="8"/>
      <c r="MVM99" s="8"/>
      <c r="MVN99" s="8"/>
      <c r="MVO99" s="8"/>
      <c r="MVP99" s="8"/>
      <c r="MVQ99" s="8"/>
      <c r="MVR99" s="8"/>
      <c r="MVS99" s="8"/>
      <c r="MVT99" s="8"/>
      <c r="MVU99" s="8"/>
      <c r="MVV99" s="8"/>
      <c r="MVW99" s="8"/>
      <c r="MVX99" s="8"/>
      <c r="MVY99" s="8"/>
      <c r="MVZ99" s="8"/>
      <c r="MWA99" s="8"/>
      <c r="MWB99" s="8"/>
      <c r="MWC99" s="8"/>
      <c r="MWD99" s="8"/>
      <c r="MWE99" s="8"/>
      <c r="MWF99" s="8"/>
      <c r="MWG99" s="8"/>
      <c r="MWH99" s="8"/>
      <c r="MWI99" s="8"/>
      <c r="MWJ99" s="8"/>
      <c r="MWK99" s="8"/>
      <c r="MWL99" s="8"/>
      <c r="MWM99" s="8"/>
      <c r="MWN99" s="8"/>
      <c r="MWO99" s="8"/>
      <c r="MWP99" s="8"/>
      <c r="MWQ99" s="8"/>
      <c r="MWR99" s="8"/>
      <c r="MWS99" s="8"/>
      <c r="MWT99" s="8"/>
      <c r="MWU99" s="8"/>
      <c r="MWV99" s="8"/>
      <c r="MWW99" s="8"/>
      <c r="MWX99" s="8"/>
      <c r="MWY99" s="8"/>
      <c r="MWZ99" s="8"/>
      <c r="MXA99" s="8"/>
      <c r="MXB99" s="8"/>
      <c r="MXC99" s="8"/>
      <c r="MXD99" s="8"/>
      <c r="MXE99" s="8"/>
      <c r="MXF99" s="8"/>
      <c r="MXG99" s="8"/>
      <c r="MXH99" s="8"/>
      <c r="MXI99" s="8"/>
      <c r="MXJ99" s="8"/>
      <c r="MXK99" s="8"/>
      <c r="MXL99" s="8"/>
      <c r="MXM99" s="8"/>
      <c r="MXN99" s="8"/>
      <c r="MXO99" s="8"/>
      <c r="MXP99" s="8"/>
      <c r="MXQ99" s="8"/>
      <c r="MXR99" s="8"/>
      <c r="MXS99" s="8"/>
      <c r="MXT99" s="8"/>
      <c r="MXU99" s="8"/>
      <c r="MXV99" s="8"/>
      <c r="MXW99" s="8"/>
      <c r="MXX99" s="8"/>
      <c r="MXY99" s="8"/>
      <c r="MXZ99" s="8"/>
      <c r="MYA99" s="8"/>
      <c r="MYB99" s="8"/>
      <c r="MYC99" s="8"/>
      <c r="MYD99" s="8"/>
      <c r="MYE99" s="8"/>
      <c r="MYF99" s="8"/>
      <c r="MYG99" s="8"/>
      <c r="MYH99" s="8"/>
      <c r="MYI99" s="8"/>
      <c r="MYJ99" s="8"/>
      <c r="MYK99" s="8"/>
      <c r="MYL99" s="8"/>
      <c r="MYM99" s="8"/>
      <c r="MYN99" s="8"/>
      <c r="MYO99" s="8"/>
      <c r="MYP99" s="8"/>
      <c r="MYQ99" s="8"/>
      <c r="MYR99" s="8"/>
      <c r="MYS99" s="8"/>
      <c r="MYT99" s="8"/>
      <c r="MYU99" s="8"/>
      <c r="MYV99" s="8"/>
      <c r="MYW99" s="8"/>
      <c r="MYX99" s="8"/>
      <c r="MYY99" s="8"/>
      <c r="MYZ99" s="8"/>
      <c r="MZA99" s="8"/>
      <c r="MZB99" s="8"/>
      <c r="MZC99" s="8"/>
      <c r="MZD99" s="8"/>
      <c r="MZE99" s="8"/>
      <c r="MZF99" s="8"/>
      <c r="MZG99" s="8"/>
      <c r="MZH99" s="8"/>
      <c r="MZI99" s="8"/>
      <c r="MZJ99" s="8"/>
      <c r="MZK99" s="8"/>
      <c r="MZL99" s="8"/>
      <c r="MZM99" s="8"/>
      <c r="MZN99" s="8"/>
      <c r="MZO99" s="8"/>
      <c r="MZP99" s="8"/>
      <c r="MZQ99" s="8"/>
      <c r="MZR99" s="8"/>
      <c r="MZS99" s="8"/>
      <c r="MZT99" s="8"/>
      <c r="MZU99" s="8"/>
      <c r="MZV99" s="8"/>
      <c r="MZW99" s="8"/>
      <c r="MZX99" s="8"/>
      <c r="MZY99" s="8"/>
      <c r="MZZ99" s="8"/>
      <c r="NAA99" s="8"/>
      <c r="NAB99" s="8"/>
      <c r="NAC99" s="8"/>
      <c r="NAD99" s="8"/>
      <c r="NAE99" s="8"/>
      <c r="NAF99" s="8"/>
      <c r="NAG99" s="8"/>
      <c r="NAH99" s="8"/>
      <c r="NAI99" s="8"/>
      <c r="NAJ99" s="8"/>
      <c r="NAK99" s="8"/>
      <c r="NAL99" s="8"/>
      <c r="NAM99" s="8"/>
      <c r="NAN99" s="8"/>
      <c r="NAO99" s="8"/>
      <c r="NAP99" s="8"/>
      <c r="NAQ99" s="8"/>
      <c r="NAR99" s="8"/>
      <c r="NAS99" s="8"/>
      <c r="NAT99" s="8"/>
      <c r="NAU99" s="8"/>
      <c r="NAV99" s="8"/>
      <c r="NAW99" s="8"/>
      <c r="NAX99" s="8"/>
      <c r="NAY99" s="8"/>
      <c r="NAZ99" s="8"/>
      <c r="NBA99" s="8"/>
      <c r="NBB99" s="8"/>
      <c r="NBC99" s="8"/>
      <c r="NBD99" s="8"/>
      <c r="NBE99" s="8"/>
      <c r="NBF99" s="8"/>
      <c r="NBG99" s="8"/>
      <c r="NBH99" s="8"/>
      <c r="NBI99" s="8"/>
      <c r="NBJ99" s="8"/>
      <c r="NBK99" s="8"/>
      <c r="NBL99" s="8"/>
      <c r="NBM99" s="8"/>
      <c r="NBN99" s="8"/>
      <c r="NBO99" s="8"/>
      <c r="NBP99" s="8"/>
      <c r="NBQ99" s="8"/>
      <c r="NBR99" s="8"/>
      <c r="NBS99" s="8"/>
      <c r="NBT99" s="8"/>
      <c r="NBU99" s="8"/>
      <c r="NBV99" s="8"/>
      <c r="NBW99" s="8"/>
      <c r="NBX99" s="8"/>
      <c r="NBY99" s="8"/>
      <c r="NBZ99" s="8"/>
      <c r="NCA99" s="8"/>
      <c r="NCB99" s="8"/>
      <c r="NCC99" s="8"/>
      <c r="NCD99" s="8"/>
      <c r="NCE99" s="8"/>
      <c r="NCF99" s="8"/>
      <c r="NCG99" s="8"/>
      <c r="NCH99" s="8"/>
      <c r="NCI99" s="8"/>
      <c r="NCJ99" s="8"/>
      <c r="NCK99" s="8"/>
      <c r="NCL99" s="8"/>
      <c r="NCM99" s="8"/>
      <c r="NCN99" s="8"/>
      <c r="NCO99" s="8"/>
      <c r="NCP99" s="8"/>
      <c r="NCQ99" s="8"/>
      <c r="NCR99" s="8"/>
      <c r="NCS99" s="8"/>
      <c r="NCT99" s="8"/>
      <c r="NCU99" s="8"/>
      <c r="NCV99" s="8"/>
      <c r="NCW99" s="8"/>
      <c r="NCX99" s="8"/>
      <c r="NCY99" s="8"/>
      <c r="NCZ99" s="8"/>
      <c r="NDA99" s="8"/>
      <c r="NDB99" s="8"/>
      <c r="NDC99" s="8"/>
      <c r="NDD99" s="8"/>
      <c r="NDE99" s="8"/>
      <c r="NDF99" s="8"/>
      <c r="NDG99" s="8"/>
      <c r="NDH99" s="8"/>
      <c r="NDI99" s="8"/>
      <c r="NDJ99" s="8"/>
      <c r="NDK99" s="8"/>
      <c r="NDL99" s="8"/>
      <c r="NDM99" s="8"/>
      <c r="NDN99" s="8"/>
      <c r="NDO99" s="8"/>
      <c r="NDP99" s="8"/>
      <c r="NDQ99" s="8"/>
      <c r="NDR99" s="8"/>
      <c r="NDS99" s="8"/>
      <c r="NDT99" s="8"/>
      <c r="NDU99" s="8"/>
      <c r="NDV99" s="8"/>
      <c r="NDW99" s="8"/>
      <c r="NDX99" s="8"/>
      <c r="NDY99" s="8"/>
      <c r="NDZ99" s="8"/>
      <c r="NEA99" s="8"/>
      <c r="NEB99" s="8"/>
      <c r="NEC99" s="8"/>
      <c r="NED99" s="8"/>
      <c r="NEE99" s="8"/>
      <c r="NEF99" s="8"/>
      <c r="NEG99" s="8"/>
      <c r="NEH99" s="8"/>
      <c r="NEI99" s="8"/>
      <c r="NEJ99" s="8"/>
      <c r="NEK99" s="8"/>
      <c r="NEL99" s="8"/>
      <c r="NEM99" s="8"/>
      <c r="NEN99" s="8"/>
      <c r="NEO99" s="8"/>
      <c r="NEP99" s="8"/>
      <c r="NEQ99" s="8"/>
      <c r="NER99" s="8"/>
      <c r="NES99" s="8"/>
      <c r="NET99" s="8"/>
      <c r="NEU99" s="8"/>
      <c r="NEV99" s="8"/>
      <c r="NEW99" s="8"/>
      <c r="NEX99" s="8"/>
      <c r="NEY99" s="8"/>
      <c r="NEZ99" s="8"/>
      <c r="NFA99" s="8"/>
      <c r="NFB99" s="8"/>
      <c r="NFC99" s="8"/>
      <c r="NFD99" s="8"/>
      <c r="NFE99" s="8"/>
      <c r="NFF99" s="8"/>
      <c r="NFG99" s="8"/>
      <c r="NFH99" s="8"/>
      <c r="NFI99" s="8"/>
      <c r="NFJ99" s="8"/>
      <c r="NFK99" s="8"/>
      <c r="NFL99" s="8"/>
      <c r="NFM99" s="8"/>
      <c r="NFN99" s="8"/>
      <c r="NFO99" s="8"/>
      <c r="NFP99" s="8"/>
      <c r="NFQ99" s="8"/>
      <c r="NFR99" s="8"/>
      <c r="NFS99" s="8"/>
      <c r="NFT99" s="8"/>
      <c r="NFU99" s="8"/>
      <c r="NFV99" s="8"/>
      <c r="NFW99" s="8"/>
      <c r="NFX99" s="8"/>
      <c r="NFY99" s="8"/>
      <c r="NFZ99" s="8"/>
      <c r="NGA99" s="8"/>
      <c r="NGB99" s="8"/>
      <c r="NGC99" s="8"/>
      <c r="NGD99" s="8"/>
      <c r="NGE99" s="8"/>
      <c r="NGF99" s="8"/>
      <c r="NGG99" s="8"/>
      <c r="NGH99" s="8"/>
      <c r="NGI99" s="8"/>
      <c r="NGJ99" s="8"/>
      <c r="NGK99" s="8"/>
      <c r="NGL99" s="8"/>
      <c r="NGM99" s="8"/>
      <c r="NGN99" s="8"/>
      <c r="NGO99" s="8"/>
      <c r="NGP99" s="8"/>
      <c r="NGQ99" s="8"/>
      <c r="NGR99" s="8"/>
      <c r="NGS99" s="8"/>
      <c r="NGT99" s="8"/>
      <c r="NGU99" s="8"/>
      <c r="NGV99" s="8"/>
      <c r="NGW99" s="8"/>
      <c r="NGX99" s="8"/>
      <c r="NGY99" s="8"/>
      <c r="NGZ99" s="8"/>
      <c r="NHA99" s="8"/>
      <c r="NHB99" s="8"/>
      <c r="NHC99" s="8"/>
      <c r="NHD99" s="8"/>
      <c r="NHE99" s="8"/>
      <c r="NHF99" s="8"/>
      <c r="NHG99" s="8"/>
      <c r="NHH99" s="8"/>
      <c r="NHI99" s="8"/>
      <c r="NHJ99" s="8"/>
      <c r="NHK99" s="8"/>
      <c r="NHL99" s="8"/>
      <c r="NHM99" s="8"/>
      <c r="NHN99" s="8"/>
      <c r="NHO99" s="8"/>
      <c r="NHP99" s="8"/>
      <c r="NHQ99" s="8"/>
      <c r="NHR99" s="8"/>
      <c r="NHS99" s="8"/>
      <c r="NHT99" s="8"/>
      <c r="NHU99" s="8"/>
      <c r="NHV99" s="8"/>
      <c r="NHW99" s="8"/>
      <c r="NHX99" s="8"/>
      <c r="NHY99" s="8"/>
      <c r="NHZ99" s="8"/>
      <c r="NIA99" s="8"/>
      <c r="NIB99" s="8"/>
      <c r="NIC99" s="8"/>
      <c r="NID99" s="8"/>
      <c r="NIE99" s="8"/>
      <c r="NIF99" s="8"/>
      <c r="NIG99" s="8"/>
      <c r="NIH99" s="8"/>
      <c r="NII99" s="8"/>
      <c r="NIJ99" s="8"/>
      <c r="NIK99" s="8"/>
      <c r="NIL99" s="8"/>
      <c r="NIM99" s="8"/>
      <c r="NIN99" s="8"/>
      <c r="NIO99" s="8"/>
      <c r="NIP99" s="8"/>
      <c r="NIQ99" s="8"/>
      <c r="NIR99" s="8"/>
      <c r="NIS99" s="8"/>
      <c r="NIT99" s="8"/>
      <c r="NIU99" s="8"/>
      <c r="NIV99" s="8"/>
      <c r="NIW99" s="8"/>
      <c r="NIX99" s="8"/>
      <c r="NIY99" s="8"/>
      <c r="NIZ99" s="8"/>
      <c r="NJA99" s="8"/>
      <c r="NJB99" s="8"/>
      <c r="NJC99" s="8"/>
      <c r="NJD99" s="8"/>
      <c r="NJE99" s="8"/>
      <c r="NJF99" s="8"/>
      <c r="NJG99" s="8"/>
      <c r="NJH99" s="8"/>
      <c r="NJI99" s="8"/>
      <c r="NJJ99" s="8"/>
      <c r="NJK99" s="8"/>
      <c r="NJL99" s="8"/>
      <c r="NJM99" s="8"/>
      <c r="NJN99" s="8"/>
      <c r="NJO99" s="8"/>
      <c r="NJP99" s="8"/>
      <c r="NJQ99" s="8"/>
      <c r="NJR99" s="8"/>
      <c r="NJS99" s="8"/>
      <c r="NJT99" s="8"/>
      <c r="NJU99" s="8"/>
      <c r="NJV99" s="8"/>
      <c r="NJW99" s="8"/>
      <c r="NJX99" s="8"/>
      <c r="NJY99" s="8"/>
      <c r="NJZ99" s="8"/>
      <c r="NKA99" s="8"/>
      <c r="NKB99" s="8"/>
      <c r="NKC99" s="8"/>
      <c r="NKD99" s="8"/>
      <c r="NKE99" s="8"/>
      <c r="NKF99" s="8"/>
      <c r="NKG99" s="8"/>
      <c r="NKH99" s="8"/>
      <c r="NKI99" s="8"/>
      <c r="NKJ99" s="8"/>
      <c r="NKK99" s="8"/>
      <c r="NKL99" s="8"/>
      <c r="NKM99" s="8"/>
      <c r="NKN99" s="8"/>
      <c r="NKO99" s="8"/>
      <c r="NKP99" s="8"/>
      <c r="NKQ99" s="8"/>
      <c r="NKR99" s="8"/>
      <c r="NKS99" s="8"/>
      <c r="NKT99" s="8"/>
      <c r="NKU99" s="8"/>
      <c r="NKV99" s="8"/>
      <c r="NKW99" s="8"/>
      <c r="NKX99" s="8"/>
      <c r="NKY99" s="8"/>
      <c r="NKZ99" s="8"/>
      <c r="NLA99" s="8"/>
      <c r="NLB99" s="8"/>
      <c r="NLC99" s="8"/>
      <c r="NLD99" s="8"/>
      <c r="NLE99" s="8"/>
      <c r="NLF99" s="8"/>
      <c r="NLG99" s="8"/>
      <c r="NLH99" s="8"/>
      <c r="NLI99" s="8"/>
      <c r="NLJ99" s="8"/>
      <c r="NLK99" s="8"/>
      <c r="NLL99" s="8"/>
      <c r="NLM99" s="8"/>
      <c r="NLN99" s="8"/>
      <c r="NLO99" s="8"/>
      <c r="NLP99" s="8"/>
      <c r="NLQ99" s="8"/>
      <c r="NLR99" s="8"/>
      <c r="NLS99" s="8"/>
      <c r="NLT99" s="8"/>
      <c r="NLU99" s="8"/>
      <c r="NLV99" s="8"/>
      <c r="NLW99" s="8"/>
      <c r="NLX99" s="8"/>
      <c r="NLY99" s="8"/>
      <c r="NLZ99" s="8"/>
      <c r="NMA99" s="8"/>
      <c r="NMB99" s="8"/>
      <c r="NMC99" s="8"/>
      <c r="NMD99" s="8"/>
      <c r="NME99" s="8"/>
      <c r="NMF99" s="8"/>
      <c r="NMG99" s="8"/>
      <c r="NMH99" s="8"/>
      <c r="NMI99" s="8"/>
      <c r="NMJ99" s="8"/>
      <c r="NMK99" s="8"/>
      <c r="NML99" s="8"/>
      <c r="NMM99" s="8"/>
      <c r="NMN99" s="8"/>
      <c r="NMO99" s="8"/>
      <c r="NMP99" s="8"/>
      <c r="NMQ99" s="8"/>
      <c r="NMR99" s="8"/>
      <c r="NMS99" s="8"/>
      <c r="NMT99" s="8"/>
      <c r="NMU99" s="8"/>
      <c r="NMV99" s="8"/>
      <c r="NMW99" s="8"/>
      <c r="NMX99" s="8"/>
      <c r="NMY99" s="8"/>
      <c r="NMZ99" s="8"/>
      <c r="NNA99" s="8"/>
      <c r="NNB99" s="8"/>
      <c r="NNC99" s="8"/>
      <c r="NND99" s="8"/>
      <c r="NNE99" s="8"/>
      <c r="NNF99" s="8"/>
      <c r="NNG99" s="8"/>
      <c r="NNH99" s="8"/>
      <c r="NNI99" s="8"/>
      <c r="NNJ99" s="8"/>
      <c r="NNK99" s="8"/>
      <c r="NNL99" s="8"/>
      <c r="NNM99" s="8"/>
      <c r="NNN99" s="8"/>
      <c r="NNO99" s="8"/>
      <c r="NNP99" s="8"/>
      <c r="NNQ99" s="8"/>
      <c r="NNR99" s="8"/>
      <c r="NNS99" s="8"/>
      <c r="NNT99" s="8"/>
      <c r="NNU99" s="8"/>
      <c r="NNV99" s="8"/>
      <c r="NNW99" s="8"/>
      <c r="NNX99" s="8"/>
      <c r="NNY99" s="8"/>
      <c r="NNZ99" s="8"/>
      <c r="NOA99" s="8"/>
      <c r="NOB99" s="8"/>
      <c r="NOC99" s="8"/>
      <c r="NOD99" s="8"/>
      <c r="NOE99" s="8"/>
      <c r="NOF99" s="8"/>
      <c r="NOG99" s="8"/>
      <c r="NOH99" s="8"/>
      <c r="NOI99" s="8"/>
      <c r="NOJ99" s="8"/>
      <c r="NOK99" s="8"/>
      <c r="NOL99" s="8"/>
      <c r="NOM99" s="8"/>
      <c r="NON99" s="8"/>
      <c r="NOO99" s="8"/>
      <c r="NOP99" s="8"/>
      <c r="NOQ99" s="8"/>
      <c r="NOR99" s="8"/>
      <c r="NOS99" s="8"/>
      <c r="NOT99" s="8"/>
      <c r="NOU99" s="8"/>
      <c r="NOV99" s="8"/>
      <c r="NOW99" s="8"/>
      <c r="NOX99" s="8"/>
      <c r="NOY99" s="8"/>
      <c r="NOZ99" s="8"/>
      <c r="NPA99" s="8"/>
      <c r="NPB99" s="8"/>
      <c r="NPC99" s="8"/>
      <c r="NPD99" s="8"/>
      <c r="NPE99" s="8"/>
      <c r="NPF99" s="8"/>
      <c r="NPG99" s="8"/>
      <c r="NPH99" s="8"/>
      <c r="NPI99" s="8"/>
      <c r="NPJ99" s="8"/>
      <c r="NPK99" s="8"/>
      <c r="NPL99" s="8"/>
      <c r="NPM99" s="8"/>
      <c r="NPN99" s="8"/>
      <c r="NPO99" s="8"/>
      <c r="NPP99" s="8"/>
      <c r="NPQ99" s="8"/>
      <c r="NPR99" s="8"/>
      <c r="NPS99" s="8"/>
      <c r="NPT99" s="8"/>
      <c r="NPU99" s="8"/>
      <c r="NPV99" s="8"/>
      <c r="NPW99" s="8"/>
      <c r="NPX99" s="8"/>
      <c r="NPY99" s="8"/>
      <c r="NPZ99" s="8"/>
      <c r="NQA99" s="8"/>
      <c r="NQB99" s="8"/>
      <c r="NQC99" s="8"/>
      <c r="NQD99" s="8"/>
      <c r="NQE99" s="8"/>
      <c r="NQF99" s="8"/>
      <c r="NQG99" s="8"/>
      <c r="NQH99" s="8"/>
      <c r="NQI99" s="8"/>
      <c r="NQJ99" s="8"/>
      <c r="NQK99" s="8"/>
      <c r="NQL99" s="8"/>
      <c r="NQM99" s="8"/>
      <c r="NQN99" s="8"/>
      <c r="NQO99" s="8"/>
      <c r="NQP99" s="8"/>
      <c r="NQQ99" s="8"/>
      <c r="NQR99" s="8"/>
      <c r="NQS99" s="8"/>
      <c r="NQT99" s="8"/>
      <c r="NQU99" s="8"/>
      <c r="NQV99" s="8"/>
      <c r="NQW99" s="8"/>
      <c r="NQX99" s="8"/>
      <c r="NQY99" s="8"/>
      <c r="NQZ99" s="8"/>
      <c r="NRA99" s="8"/>
      <c r="NRB99" s="8"/>
      <c r="NRC99" s="8"/>
      <c r="NRD99" s="8"/>
      <c r="NRE99" s="8"/>
      <c r="NRF99" s="8"/>
      <c r="NRG99" s="8"/>
      <c r="NRH99" s="8"/>
      <c r="NRI99" s="8"/>
      <c r="NRJ99" s="8"/>
      <c r="NRK99" s="8"/>
      <c r="NRL99" s="8"/>
      <c r="NRM99" s="8"/>
      <c r="NRN99" s="8"/>
      <c r="NRO99" s="8"/>
      <c r="NRP99" s="8"/>
      <c r="NRQ99" s="8"/>
      <c r="NRR99" s="8"/>
      <c r="NRS99" s="8"/>
      <c r="NRT99" s="8"/>
      <c r="NRU99" s="8"/>
      <c r="NRV99" s="8"/>
      <c r="NRW99" s="8"/>
      <c r="NRX99" s="8"/>
      <c r="NRY99" s="8"/>
      <c r="NRZ99" s="8"/>
      <c r="NSA99" s="8"/>
      <c r="NSB99" s="8"/>
      <c r="NSC99" s="8"/>
      <c r="NSD99" s="8"/>
      <c r="NSE99" s="8"/>
      <c r="NSF99" s="8"/>
      <c r="NSG99" s="8"/>
      <c r="NSH99" s="8"/>
      <c r="NSI99" s="8"/>
      <c r="NSJ99" s="8"/>
      <c r="NSK99" s="8"/>
      <c r="NSL99" s="8"/>
      <c r="NSM99" s="8"/>
      <c r="NSN99" s="8"/>
      <c r="NSO99" s="8"/>
      <c r="NSP99" s="8"/>
      <c r="NSQ99" s="8"/>
      <c r="NSR99" s="8"/>
      <c r="NSS99" s="8"/>
      <c r="NST99" s="8"/>
      <c r="NSU99" s="8"/>
      <c r="NSV99" s="8"/>
      <c r="NSW99" s="8"/>
      <c r="NSX99" s="8"/>
      <c r="NSY99" s="8"/>
      <c r="NSZ99" s="8"/>
      <c r="NTA99" s="8"/>
      <c r="NTB99" s="8"/>
      <c r="NTC99" s="8"/>
      <c r="NTD99" s="8"/>
      <c r="NTE99" s="8"/>
      <c r="NTF99" s="8"/>
      <c r="NTG99" s="8"/>
      <c r="NTH99" s="8"/>
      <c r="NTI99" s="8"/>
      <c r="NTJ99" s="8"/>
      <c r="NTK99" s="8"/>
      <c r="NTL99" s="8"/>
      <c r="NTM99" s="8"/>
      <c r="NTN99" s="8"/>
      <c r="NTO99" s="8"/>
      <c r="NTP99" s="8"/>
      <c r="NTQ99" s="8"/>
      <c r="NTR99" s="8"/>
      <c r="NTS99" s="8"/>
      <c r="NTT99" s="8"/>
      <c r="NTU99" s="8"/>
      <c r="NTV99" s="8"/>
      <c r="NTW99" s="8"/>
      <c r="NTX99" s="8"/>
      <c r="NTY99" s="8"/>
      <c r="NTZ99" s="8"/>
      <c r="NUA99" s="8"/>
      <c r="NUB99" s="8"/>
      <c r="NUC99" s="8"/>
      <c r="NUD99" s="8"/>
      <c r="NUE99" s="8"/>
      <c r="NUF99" s="8"/>
      <c r="NUG99" s="8"/>
      <c r="NUH99" s="8"/>
      <c r="NUI99" s="8"/>
      <c r="NUJ99" s="8"/>
      <c r="NUK99" s="8"/>
      <c r="NUL99" s="8"/>
      <c r="NUM99" s="8"/>
      <c r="NUN99" s="8"/>
      <c r="NUO99" s="8"/>
      <c r="NUP99" s="8"/>
      <c r="NUQ99" s="8"/>
      <c r="NUR99" s="8"/>
      <c r="NUS99" s="8"/>
      <c r="NUT99" s="8"/>
      <c r="NUU99" s="8"/>
      <c r="NUV99" s="8"/>
      <c r="NUW99" s="8"/>
      <c r="NUX99" s="8"/>
      <c r="NUY99" s="8"/>
      <c r="NUZ99" s="8"/>
      <c r="NVA99" s="8"/>
      <c r="NVB99" s="8"/>
      <c r="NVC99" s="8"/>
      <c r="NVD99" s="8"/>
      <c r="NVE99" s="8"/>
      <c r="NVF99" s="8"/>
      <c r="NVG99" s="8"/>
      <c r="NVH99" s="8"/>
      <c r="NVI99" s="8"/>
      <c r="NVJ99" s="8"/>
      <c r="NVK99" s="8"/>
      <c r="NVL99" s="8"/>
      <c r="NVM99" s="8"/>
      <c r="NVN99" s="8"/>
      <c r="NVO99" s="8"/>
      <c r="NVP99" s="8"/>
      <c r="NVQ99" s="8"/>
      <c r="NVR99" s="8"/>
      <c r="NVS99" s="8"/>
      <c r="NVT99" s="8"/>
      <c r="NVU99" s="8"/>
      <c r="NVV99" s="8"/>
      <c r="NVW99" s="8"/>
      <c r="NVX99" s="8"/>
      <c r="NVY99" s="8"/>
      <c r="NVZ99" s="8"/>
      <c r="NWA99" s="8"/>
      <c r="NWB99" s="8"/>
      <c r="NWC99" s="8"/>
      <c r="NWD99" s="8"/>
      <c r="NWE99" s="8"/>
      <c r="NWF99" s="8"/>
      <c r="NWG99" s="8"/>
      <c r="NWH99" s="8"/>
      <c r="NWI99" s="8"/>
      <c r="NWJ99" s="8"/>
      <c r="NWK99" s="8"/>
      <c r="NWL99" s="8"/>
      <c r="NWM99" s="8"/>
      <c r="NWN99" s="8"/>
      <c r="NWO99" s="8"/>
      <c r="NWP99" s="8"/>
      <c r="NWQ99" s="8"/>
      <c r="NWR99" s="8"/>
      <c r="NWS99" s="8"/>
      <c r="NWT99" s="8"/>
      <c r="NWU99" s="8"/>
      <c r="NWV99" s="8"/>
      <c r="NWW99" s="8"/>
      <c r="NWX99" s="8"/>
      <c r="NWY99" s="8"/>
      <c r="NWZ99" s="8"/>
      <c r="NXA99" s="8"/>
      <c r="NXB99" s="8"/>
      <c r="NXC99" s="8"/>
      <c r="NXD99" s="8"/>
      <c r="NXE99" s="8"/>
      <c r="NXF99" s="8"/>
      <c r="NXG99" s="8"/>
      <c r="NXH99" s="8"/>
      <c r="NXI99" s="8"/>
      <c r="NXJ99" s="8"/>
      <c r="NXK99" s="8"/>
      <c r="NXL99" s="8"/>
      <c r="NXM99" s="8"/>
      <c r="NXN99" s="8"/>
      <c r="NXO99" s="8"/>
      <c r="NXP99" s="8"/>
      <c r="NXQ99" s="8"/>
      <c r="NXR99" s="8"/>
      <c r="NXS99" s="8"/>
      <c r="NXT99" s="8"/>
      <c r="NXU99" s="8"/>
      <c r="NXV99" s="8"/>
      <c r="NXW99" s="8"/>
      <c r="NXX99" s="8"/>
      <c r="NXY99" s="8"/>
      <c r="NXZ99" s="8"/>
      <c r="NYA99" s="8"/>
      <c r="NYB99" s="8"/>
      <c r="NYC99" s="8"/>
      <c r="NYD99" s="8"/>
      <c r="NYE99" s="8"/>
      <c r="NYF99" s="8"/>
      <c r="NYG99" s="8"/>
      <c r="NYH99" s="8"/>
      <c r="NYI99" s="8"/>
      <c r="NYJ99" s="8"/>
      <c r="NYK99" s="8"/>
      <c r="NYL99" s="8"/>
      <c r="NYM99" s="8"/>
      <c r="NYN99" s="8"/>
      <c r="NYO99" s="8"/>
      <c r="NYP99" s="8"/>
      <c r="NYQ99" s="8"/>
      <c r="NYR99" s="8"/>
      <c r="NYS99" s="8"/>
      <c r="NYT99" s="8"/>
      <c r="NYU99" s="8"/>
      <c r="NYV99" s="8"/>
      <c r="NYW99" s="8"/>
      <c r="NYX99" s="8"/>
      <c r="NYY99" s="8"/>
      <c r="NYZ99" s="8"/>
      <c r="NZA99" s="8"/>
      <c r="NZB99" s="8"/>
      <c r="NZC99" s="8"/>
      <c r="NZD99" s="8"/>
      <c r="NZE99" s="8"/>
      <c r="NZF99" s="8"/>
      <c r="NZG99" s="8"/>
      <c r="NZH99" s="8"/>
      <c r="NZI99" s="8"/>
      <c r="NZJ99" s="8"/>
      <c r="NZK99" s="8"/>
      <c r="NZL99" s="8"/>
      <c r="NZM99" s="8"/>
      <c r="NZN99" s="8"/>
      <c r="NZO99" s="8"/>
      <c r="NZP99" s="8"/>
      <c r="NZQ99" s="8"/>
      <c r="NZR99" s="8"/>
      <c r="NZS99" s="8"/>
      <c r="NZT99" s="8"/>
      <c r="NZU99" s="8"/>
      <c r="NZV99" s="8"/>
      <c r="NZW99" s="8"/>
      <c r="NZX99" s="8"/>
      <c r="NZY99" s="8"/>
      <c r="NZZ99" s="8"/>
      <c r="OAA99" s="8"/>
      <c r="OAB99" s="8"/>
      <c r="OAC99" s="8"/>
      <c r="OAD99" s="8"/>
      <c r="OAE99" s="8"/>
      <c r="OAF99" s="8"/>
      <c r="OAG99" s="8"/>
      <c r="OAH99" s="8"/>
      <c r="OAI99" s="8"/>
      <c r="OAJ99" s="8"/>
      <c r="OAK99" s="8"/>
      <c r="OAL99" s="8"/>
      <c r="OAM99" s="8"/>
      <c r="OAN99" s="8"/>
      <c r="OAO99" s="8"/>
      <c r="OAP99" s="8"/>
      <c r="OAQ99" s="8"/>
      <c r="OAR99" s="8"/>
      <c r="OAS99" s="8"/>
      <c r="OAT99" s="8"/>
      <c r="OAU99" s="8"/>
      <c r="OAV99" s="8"/>
      <c r="OAW99" s="8"/>
      <c r="OAX99" s="8"/>
      <c r="OAY99" s="8"/>
      <c r="OAZ99" s="8"/>
      <c r="OBA99" s="8"/>
      <c r="OBB99" s="8"/>
      <c r="OBC99" s="8"/>
      <c r="OBD99" s="8"/>
      <c r="OBE99" s="8"/>
      <c r="OBF99" s="8"/>
      <c r="OBG99" s="8"/>
      <c r="OBH99" s="8"/>
      <c r="OBI99" s="8"/>
      <c r="OBJ99" s="8"/>
      <c r="OBK99" s="8"/>
      <c r="OBL99" s="8"/>
      <c r="OBM99" s="8"/>
      <c r="OBN99" s="8"/>
      <c r="OBO99" s="8"/>
      <c r="OBP99" s="8"/>
      <c r="OBQ99" s="8"/>
      <c r="OBR99" s="8"/>
      <c r="OBS99" s="8"/>
      <c r="OBT99" s="8"/>
      <c r="OBU99" s="8"/>
      <c r="OBV99" s="8"/>
      <c r="OBW99" s="8"/>
      <c r="OBX99" s="8"/>
      <c r="OBY99" s="8"/>
      <c r="OBZ99" s="8"/>
      <c r="OCA99" s="8"/>
      <c r="OCB99" s="8"/>
      <c r="OCC99" s="8"/>
      <c r="OCD99" s="8"/>
      <c r="OCE99" s="8"/>
      <c r="OCF99" s="8"/>
      <c r="OCG99" s="8"/>
      <c r="OCH99" s="8"/>
      <c r="OCI99" s="8"/>
      <c r="OCJ99" s="8"/>
      <c r="OCK99" s="8"/>
      <c r="OCL99" s="8"/>
      <c r="OCM99" s="8"/>
      <c r="OCN99" s="8"/>
      <c r="OCO99" s="8"/>
      <c r="OCP99" s="8"/>
      <c r="OCQ99" s="8"/>
      <c r="OCR99" s="8"/>
      <c r="OCS99" s="8"/>
      <c r="OCT99" s="8"/>
      <c r="OCU99" s="8"/>
      <c r="OCV99" s="8"/>
      <c r="OCW99" s="8"/>
      <c r="OCX99" s="8"/>
      <c r="OCY99" s="8"/>
      <c r="OCZ99" s="8"/>
      <c r="ODA99" s="8"/>
      <c r="ODB99" s="8"/>
      <c r="ODC99" s="8"/>
      <c r="ODD99" s="8"/>
      <c r="ODE99" s="8"/>
      <c r="ODF99" s="8"/>
      <c r="ODG99" s="8"/>
      <c r="ODH99" s="8"/>
      <c r="ODI99" s="8"/>
      <c r="ODJ99" s="8"/>
      <c r="ODK99" s="8"/>
      <c r="ODL99" s="8"/>
      <c r="ODM99" s="8"/>
      <c r="ODN99" s="8"/>
      <c r="ODO99" s="8"/>
      <c r="ODP99" s="8"/>
      <c r="ODQ99" s="8"/>
      <c r="ODR99" s="8"/>
      <c r="ODS99" s="8"/>
      <c r="ODT99" s="8"/>
      <c r="ODU99" s="8"/>
      <c r="ODV99" s="8"/>
      <c r="ODW99" s="8"/>
      <c r="ODX99" s="8"/>
      <c r="ODY99" s="8"/>
      <c r="ODZ99" s="8"/>
      <c r="OEA99" s="8"/>
      <c r="OEB99" s="8"/>
      <c r="OEC99" s="8"/>
      <c r="OED99" s="8"/>
      <c r="OEE99" s="8"/>
      <c r="OEF99" s="8"/>
      <c r="OEG99" s="8"/>
      <c r="OEH99" s="8"/>
      <c r="OEI99" s="8"/>
      <c r="OEJ99" s="8"/>
      <c r="OEK99" s="8"/>
      <c r="OEL99" s="8"/>
      <c r="OEM99" s="8"/>
      <c r="OEN99" s="8"/>
      <c r="OEO99" s="8"/>
      <c r="OEP99" s="8"/>
      <c r="OEQ99" s="8"/>
      <c r="OER99" s="8"/>
      <c r="OES99" s="8"/>
      <c r="OET99" s="8"/>
      <c r="OEU99" s="8"/>
      <c r="OEV99" s="8"/>
      <c r="OEW99" s="8"/>
      <c r="OEX99" s="8"/>
      <c r="OEY99" s="8"/>
      <c r="OEZ99" s="8"/>
      <c r="OFA99" s="8"/>
      <c r="OFB99" s="8"/>
      <c r="OFC99" s="8"/>
      <c r="OFD99" s="8"/>
      <c r="OFE99" s="8"/>
      <c r="OFF99" s="8"/>
      <c r="OFG99" s="8"/>
      <c r="OFH99" s="8"/>
      <c r="OFI99" s="8"/>
      <c r="OFJ99" s="8"/>
      <c r="OFK99" s="8"/>
      <c r="OFL99" s="8"/>
      <c r="OFM99" s="8"/>
      <c r="OFN99" s="8"/>
      <c r="OFO99" s="8"/>
      <c r="OFP99" s="8"/>
      <c r="OFQ99" s="8"/>
      <c r="OFR99" s="8"/>
      <c r="OFS99" s="8"/>
      <c r="OFT99" s="8"/>
      <c r="OFU99" s="8"/>
      <c r="OFV99" s="8"/>
      <c r="OFW99" s="8"/>
      <c r="OFX99" s="8"/>
      <c r="OFY99" s="8"/>
      <c r="OFZ99" s="8"/>
      <c r="OGA99" s="8"/>
      <c r="OGB99" s="8"/>
      <c r="OGC99" s="8"/>
      <c r="OGD99" s="8"/>
      <c r="OGE99" s="8"/>
      <c r="OGF99" s="8"/>
      <c r="OGG99" s="8"/>
      <c r="OGH99" s="8"/>
      <c r="OGI99" s="8"/>
      <c r="OGJ99" s="8"/>
      <c r="OGK99" s="8"/>
      <c r="OGL99" s="8"/>
      <c r="OGM99" s="8"/>
      <c r="OGN99" s="8"/>
      <c r="OGO99" s="8"/>
      <c r="OGP99" s="8"/>
      <c r="OGQ99" s="8"/>
      <c r="OGR99" s="8"/>
      <c r="OGS99" s="8"/>
      <c r="OGT99" s="8"/>
      <c r="OGU99" s="8"/>
      <c r="OGV99" s="8"/>
      <c r="OGW99" s="8"/>
      <c r="OGX99" s="8"/>
      <c r="OGY99" s="8"/>
      <c r="OGZ99" s="8"/>
      <c r="OHA99" s="8"/>
      <c r="OHB99" s="8"/>
      <c r="OHC99" s="8"/>
      <c r="OHD99" s="8"/>
      <c r="OHE99" s="8"/>
      <c r="OHF99" s="8"/>
      <c r="OHG99" s="8"/>
      <c r="OHH99" s="8"/>
      <c r="OHI99" s="8"/>
      <c r="OHJ99" s="8"/>
      <c r="OHK99" s="8"/>
      <c r="OHL99" s="8"/>
      <c r="OHM99" s="8"/>
      <c r="OHN99" s="8"/>
      <c r="OHO99" s="8"/>
      <c r="OHP99" s="8"/>
      <c r="OHQ99" s="8"/>
      <c r="OHR99" s="8"/>
      <c r="OHS99" s="8"/>
      <c r="OHT99" s="8"/>
      <c r="OHU99" s="8"/>
      <c r="OHV99" s="8"/>
      <c r="OHW99" s="8"/>
      <c r="OHX99" s="8"/>
      <c r="OHY99" s="8"/>
      <c r="OHZ99" s="8"/>
      <c r="OIA99" s="8"/>
      <c r="OIB99" s="8"/>
      <c r="OIC99" s="8"/>
      <c r="OID99" s="8"/>
      <c r="OIE99" s="8"/>
      <c r="OIF99" s="8"/>
      <c r="OIG99" s="8"/>
      <c r="OIH99" s="8"/>
      <c r="OII99" s="8"/>
      <c r="OIJ99" s="8"/>
      <c r="OIK99" s="8"/>
      <c r="OIL99" s="8"/>
      <c r="OIM99" s="8"/>
      <c r="OIN99" s="8"/>
      <c r="OIO99" s="8"/>
      <c r="OIP99" s="8"/>
      <c r="OIQ99" s="8"/>
      <c r="OIR99" s="8"/>
      <c r="OIS99" s="8"/>
      <c r="OIT99" s="8"/>
      <c r="OIU99" s="8"/>
      <c r="OIV99" s="8"/>
      <c r="OIW99" s="8"/>
      <c r="OIX99" s="8"/>
      <c r="OIY99" s="8"/>
      <c r="OIZ99" s="8"/>
      <c r="OJA99" s="8"/>
      <c r="OJB99" s="8"/>
      <c r="OJC99" s="8"/>
      <c r="OJD99" s="8"/>
      <c r="OJE99" s="8"/>
      <c r="OJF99" s="8"/>
      <c r="OJG99" s="8"/>
      <c r="OJH99" s="8"/>
      <c r="OJI99" s="8"/>
      <c r="OJJ99" s="8"/>
      <c r="OJK99" s="8"/>
      <c r="OJL99" s="8"/>
      <c r="OJM99" s="8"/>
      <c r="OJN99" s="8"/>
      <c r="OJO99" s="8"/>
      <c r="OJP99" s="8"/>
      <c r="OJQ99" s="8"/>
      <c r="OJR99" s="8"/>
      <c r="OJS99" s="8"/>
      <c r="OJT99" s="8"/>
      <c r="OJU99" s="8"/>
      <c r="OJV99" s="8"/>
      <c r="OJW99" s="8"/>
      <c r="OJX99" s="8"/>
      <c r="OJY99" s="8"/>
      <c r="OJZ99" s="8"/>
      <c r="OKA99" s="8"/>
      <c r="OKB99" s="8"/>
      <c r="OKC99" s="8"/>
      <c r="OKD99" s="8"/>
      <c r="OKE99" s="8"/>
      <c r="OKF99" s="8"/>
      <c r="OKG99" s="8"/>
      <c r="OKH99" s="8"/>
      <c r="OKI99" s="8"/>
      <c r="OKJ99" s="8"/>
      <c r="OKK99" s="8"/>
      <c r="OKL99" s="8"/>
      <c r="OKM99" s="8"/>
      <c r="OKN99" s="8"/>
      <c r="OKO99" s="8"/>
      <c r="OKP99" s="8"/>
      <c r="OKQ99" s="8"/>
      <c r="OKR99" s="8"/>
      <c r="OKS99" s="8"/>
      <c r="OKT99" s="8"/>
      <c r="OKU99" s="8"/>
      <c r="OKV99" s="8"/>
      <c r="OKW99" s="8"/>
      <c r="OKX99" s="8"/>
      <c r="OKY99" s="8"/>
      <c r="OKZ99" s="8"/>
      <c r="OLA99" s="8"/>
      <c r="OLB99" s="8"/>
      <c r="OLC99" s="8"/>
      <c r="OLD99" s="8"/>
      <c r="OLE99" s="8"/>
      <c r="OLF99" s="8"/>
      <c r="OLG99" s="8"/>
      <c r="OLH99" s="8"/>
      <c r="OLI99" s="8"/>
      <c r="OLJ99" s="8"/>
      <c r="OLK99" s="8"/>
      <c r="OLL99" s="8"/>
      <c r="OLM99" s="8"/>
      <c r="OLN99" s="8"/>
      <c r="OLO99" s="8"/>
      <c r="OLP99" s="8"/>
      <c r="OLQ99" s="8"/>
      <c r="OLR99" s="8"/>
      <c r="OLS99" s="8"/>
      <c r="OLT99" s="8"/>
      <c r="OLU99" s="8"/>
      <c r="OLV99" s="8"/>
      <c r="OLW99" s="8"/>
      <c r="OLX99" s="8"/>
      <c r="OLY99" s="8"/>
      <c r="OLZ99" s="8"/>
      <c r="OMA99" s="8"/>
      <c r="OMB99" s="8"/>
      <c r="OMC99" s="8"/>
      <c r="OMD99" s="8"/>
      <c r="OME99" s="8"/>
      <c r="OMF99" s="8"/>
      <c r="OMG99" s="8"/>
      <c r="OMH99" s="8"/>
      <c r="OMI99" s="8"/>
      <c r="OMJ99" s="8"/>
      <c r="OMK99" s="8"/>
      <c r="OML99" s="8"/>
      <c r="OMM99" s="8"/>
      <c r="OMN99" s="8"/>
      <c r="OMO99" s="8"/>
      <c r="OMP99" s="8"/>
      <c r="OMQ99" s="8"/>
      <c r="OMR99" s="8"/>
      <c r="OMS99" s="8"/>
      <c r="OMT99" s="8"/>
      <c r="OMU99" s="8"/>
      <c r="OMV99" s="8"/>
      <c r="OMW99" s="8"/>
      <c r="OMX99" s="8"/>
      <c r="OMY99" s="8"/>
      <c r="OMZ99" s="8"/>
      <c r="ONA99" s="8"/>
      <c r="ONB99" s="8"/>
      <c r="ONC99" s="8"/>
      <c r="OND99" s="8"/>
      <c r="ONE99" s="8"/>
      <c r="ONF99" s="8"/>
      <c r="ONG99" s="8"/>
      <c r="ONH99" s="8"/>
      <c r="ONI99" s="8"/>
      <c r="ONJ99" s="8"/>
      <c r="ONK99" s="8"/>
      <c r="ONL99" s="8"/>
      <c r="ONM99" s="8"/>
      <c r="ONN99" s="8"/>
      <c r="ONO99" s="8"/>
      <c r="ONP99" s="8"/>
      <c r="ONQ99" s="8"/>
      <c r="ONR99" s="8"/>
      <c r="ONS99" s="8"/>
      <c r="ONT99" s="8"/>
      <c r="ONU99" s="8"/>
      <c r="ONV99" s="8"/>
      <c r="ONW99" s="8"/>
      <c r="ONX99" s="8"/>
      <c r="ONY99" s="8"/>
      <c r="ONZ99" s="8"/>
      <c r="OOA99" s="8"/>
      <c r="OOB99" s="8"/>
      <c r="OOC99" s="8"/>
      <c r="OOD99" s="8"/>
      <c r="OOE99" s="8"/>
      <c r="OOF99" s="8"/>
      <c r="OOG99" s="8"/>
      <c r="OOH99" s="8"/>
      <c r="OOI99" s="8"/>
      <c r="OOJ99" s="8"/>
      <c r="OOK99" s="8"/>
      <c r="OOL99" s="8"/>
      <c r="OOM99" s="8"/>
      <c r="OON99" s="8"/>
      <c r="OOO99" s="8"/>
      <c r="OOP99" s="8"/>
      <c r="OOQ99" s="8"/>
      <c r="OOR99" s="8"/>
      <c r="OOS99" s="8"/>
      <c r="OOT99" s="8"/>
      <c r="OOU99" s="8"/>
      <c r="OOV99" s="8"/>
      <c r="OOW99" s="8"/>
      <c r="OOX99" s="8"/>
      <c r="OOY99" s="8"/>
      <c r="OOZ99" s="8"/>
      <c r="OPA99" s="8"/>
      <c r="OPB99" s="8"/>
      <c r="OPC99" s="8"/>
      <c r="OPD99" s="8"/>
      <c r="OPE99" s="8"/>
      <c r="OPF99" s="8"/>
      <c r="OPG99" s="8"/>
      <c r="OPH99" s="8"/>
      <c r="OPI99" s="8"/>
      <c r="OPJ99" s="8"/>
      <c r="OPK99" s="8"/>
      <c r="OPL99" s="8"/>
      <c r="OPM99" s="8"/>
      <c r="OPN99" s="8"/>
      <c r="OPO99" s="8"/>
      <c r="OPP99" s="8"/>
      <c r="OPQ99" s="8"/>
      <c r="OPR99" s="8"/>
      <c r="OPS99" s="8"/>
      <c r="OPT99" s="8"/>
      <c r="OPU99" s="8"/>
      <c r="OPV99" s="8"/>
      <c r="OPW99" s="8"/>
      <c r="OPX99" s="8"/>
      <c r="OPY99" s="8"/>
      <c r="OPZ99" s="8"/>
      <c r="OQA99" s="8"/>
      <c r="OQB99" s="8"/>
      <c r="OQC99" s="8"/>
      <c r="OQD99" s="8"/>
      <c r="OQE99" s="8"/>
      <c r="OQF99" s="8"/>
      <c r="OQG99" s="8"/>
      <c r="OQH99" s="8"/>
      <c r="OQI99" s="8"/>
      <c r="OQJ99" s="8"/>
      <c r="OQK99" s="8"/>
      <c r="OQL99" s="8"/>
      <c r="OQM99" s="8"/>
      <c r="OQN99" s="8"/>
      <c r="OQO99" s="8"/>
      <c r="OQP99" s="8"/>
      <c r="OQQ99" s="8"/>
      <c r="OQR99" s="8"/>
      <c r="OQS99" s="8"/>
      <c r="OQT99" s="8"/>
      <c r="OQU99" s="8"/>
      <c r="OQV99" s="8"/>
      <c r="OQW99" s="8"/>
      <c r="OQX99" s="8"/>
      <c r="OQY99" s="8"/>
      <c r="OQZ99" s="8"/>
      <c r="ORA99" s="8"/>
      <c r="ORB99" s="8"/>
      <c r="ORC99" s="8"/>
      <c r="ORD99" s="8"/>
      <c r="ORE99" s="8"/>
      <c r="ORF99" s="8"/>
      <c r="ORG99" s="8"/>
      <c r="ORH99" s="8"/>
      <c r="ORI99" s="8"/>
      <c r="ORJ99" s="8"/>
      <c r="ORK99" s="8"/>
      <c r="ORL99" s="8"/>
      <c r="ORM99" s="8"/>
      <c r="ORN99" s="8"/>
      <c r="ORO99" s="8"/>
      <c r="ORP99" s="8"/>
      <c r="ORQ99" s="8"/>
      <c r="ORR99" s="8"/>
      <c r="ORS99" s="8"/>
      <c r="ORT99" s="8"/>
      <c r="ORU99" s="8"/>
      <c r="ORV99" s="8"/>
      <c r="ORW99" s="8"/>
      <c r="ORX99" s="8"/>
      <c r="ORY99" s="8"/>
      <c r="ORZ99" s="8"/>
      <c r="OSA99" s="8"/>
      <c r="OSB99" s="8"/>
      <c r="OSC99" s="8"/>
      <c r="OSD99" s="8"/>
      <c r="OSE99" s="8"/>
      <c r="OSF99" s="8"/>
      <c r="OSG99" s="8"/>
      <c r="OSH99" s="8"/>
      <c r="OSI99" s="8"/>
      <c r="OSJ99" s="8"/>
      <c r="OSK99" s="8"/>
      <c r="OSL99" s="8"/>
      <c r="OSM99" s="8"/>
      <c r="OSN99" s="8"/>
      <c r="OSO99" s="8"/>
      <c r="OSP99" s="8"/>
      <c r="OSQ99" s="8"/>
      <c r="OSR99" s="8"/>
      <c r="OSS99" s="8"/>
      <c r="OST99" s="8"/>
      <c r="OSU99" s="8"/>
      <c r="OSV99" s="8"/>
      <c r="OSW99" s="8"/>
      <c r="OSX99" s="8"/>
      <c r="OSY99" s="8"/>
      <c r="OSZ99" s="8"/>
      <c r="OTA99" s="8"/>
      <c r="OTB99" s="8"/>
      <c r="OTC99" s="8"/>
      <c r="OTD99" s="8"/>
      <c r="OTE99" s="8"/>
      <c r="OTF99" s="8"/>
      <c r="OTG99" s="8"/>
      <c r="OTH99" s="8"/>
      <c r="OTI99" s="8"/>
      <c r="OTJ99" s="8"/>
      <c r="OTK99" s="8"/>
      <c r="OTL99" s="8"/>
      <c r="OTM99" s="8"/>
      <c r="OTN99" s="8"/>
      <c r="OTO99" s="8"/>
      <c r="OTP99" s="8"/>
      <c r="OTQ99" s="8"/>
      <c r="OTR99" s="8"/>
      <c r="OTS99" s="8"/>
      <c r="OTT99" s="8"/>
      <c r="OTU99" s="8"/>
      <c r="OTV99" s="8"/>
      <c r="OTW99" s="8"/>
      <c r="OTX99" s="8"/>
      <c r="OTY99" s="8"/>
      <c r="OTZ99" s="8"/>
      <c r="OUA99" s="8"/>
      <c r="OUB99" s="8"/>
      <c r="OUC99" s="8"/>
      <c r="OUD99" s="8"/>
      <c r="OUE99" s="8"/>
      <c r="OUF99" s="8"/>
      <c r="OUG99" s="8"/>
      <c r="OUH99" s="8"/>
      <c r="OUI99" s="8"/>
      <c r="OUJ99" s="8"/>
      <c r="OUK99" s="8"/>
      <c r="OUL99" s="8"/>
      <c r="OUM99" s="8"/>
      <c r="OUN99" s="8"/>
      <c r="OUO99" s="8"/>
      <c r="OUP99" s="8"/>
      <c r="OUQ99" s="8"/>
      <c r="OUR99" s="8"/>
      <c r="OUS99" s="8"/>
      <c r="OUT99" s="8"/>
      <c r="OUU99" s="8"/>
      <c r="OUV99" s="8"/>
      <c r="OUW99" s="8"/>
      <c r="OUX99" s="8"/>
      <c r="OUY99" s="8"/>
      <c r="OUZ99" s="8"/>
      <c r="OVA99" s="8"/>
      <c r="OVB99" s="8"/>
      <c r="OVC99" s="8"/>
      <c r="OVD99" s="8"/>
      <c r="OVE99" s="8"/>
      <c r="OVF99" s="8"/>
      <c r="OVG99" s="8"/>
      <c r="OVH99" s="8"/>
      <c r="OVI99" s="8"/>
      <c r="OVJ99" s="8"/>
      <c r="OVK99" s="8"/>
      <c r="OVL99" s="8"/>
      <c r="OVM99" s="8"/>
      <c r="OVN99" s="8"/>
      <c r="OVO99" s="8"/>
      <c r="OVP99" s="8"/>
      <c r="OVQ99" s="8"/>
      <c r="OVR99" s="8"/>
      <c r="OVS99" s="8"/>
      <c r="OVT99" s="8"/>
      <c r="OVU99" s="8"/>
      <c r="OVV99" s="8"/>
      <c r="OVW99" s="8"/>
      <c r="OVX99" s="8"/>
      <c r="OVY99" s="8"/>
      <c r="OVZ99" s="8"/>
      <c r="OWA99" s="8"/>
      <c r="OWB99" s="8"/>
      <c r="OWC99" s="8"/>
      <c r="OWD99" s="8"/>
      <c r="OWE99" s="8"/>
      <c r="OWF99" s="8"/>
      <c r="OWG99" s="8"/>
      <c r="OWH99" s="8"/>
      <c r="OWI99" s="8"/>
      <c r="OWJ99" s="8"/>
      <c r="OWK99" s="8"/>
      <c r="OWL99" s="8"/>
      <c r="OWM99" s="8"/>
      <c r="OWN99" s="8"/>
      <c r="OWO99" s="8"/>
      <c r="OWP99" s="8"/>
      <c r="OWQ99" s="8"/>
      <c r="OWR99" s="8"/>
      <c r="OWS99" s="8"/>
      <c r="OWT99" s="8"/>
      <c r="OWU99" s="8"/>
      <c r="OWV99" s="8"/>
      <c r="OWW99" s="8"/>
      <c r="OWX99" s="8"/>
      <c r="OWY99" s="8"/>
      <c r="OWZ99" s="8"/>
      <c r="OXA99" s="8"/>
      <c r="OXB99" s="8"/>
      <c r="OXC99" s="8"/>
      <c r="OXD99" s="8"/>
      <c r="OXE99" s="8"/>
      <c r="OXF99" s="8"/>
      <c r="OXG99" s="8"/>
      <c r="OXH99" s="8"/>
      <c r="OXI99" s="8"/>
      <c r="OXJ99" s="8"/>
      <c r="OXK99" s="8"/>
      <c r="OXL99" s="8"/>
      <c r="OXM99" s="8"/>
      <c r="OXN99" s="8"/>
      <c r="OXO99" s="8"/>
      <c r="OXP99" s="8"/>
      <c r="OXQ99" s="8"/>
      <c r="OXR99" s="8"/>
      <c r="OXS99" s="8"/>
      <c r="OXT99" s="8"/>
      <c r="OXU99" s="8"/>
      <c r="OXV99" s="8"/>
      <c r="OXW99" s="8"/>
      <c r="OXX99" s="8"/>
      <c r="OXY99" s="8"/>
      <c r="OXZ99" s="8"/>
      <c r="OYA99" s="8"/>
      <c r="OYB99" s="8"/>
      <c r="OYC99" s="8"/>
      <c r="OYD99" s="8"/>
      <c r="OYE99" s="8"/>
      <c r="OYF99" s="8"/>
      <c r="OYG99" s="8"/>
      <c r="OYH99" s="8"/>
      <c r="OYI99" s="8"/>
      <c r="OYJ99" s="8"/>
      <c r="OYK99" s="8"/>
      <c r="OYL99" s="8"/>
      <c r="OYM99" s="8"/>
      <c r="OYN99" s="8"/>
      <c r="OYO99" s="8"/>
      <c r="OYP99" s="8"/>
      <c r="OYQ99" s="8"/>
      <c r="OYR99" s="8"/>
      <c r="OYS99" s="8"/>
      <c r="OYT99" s="8"/>
      <c r="OYU99" s="8"/>
      <c r="OYV99" s="8"/>
      <c r="OYW99" s="8"/>
      <c r="OYX99" s="8"/>
      <c r="OYY99" s="8"/>
      <c r="OYZ99" s="8"/>
      <c r="OZA99" s="8"/>
      <c r="OZB99" s="8"/>
      <c r="OZC99" s="8"/>
      <c r="OZD99" s="8"/>
      <c r="OZE99" s="8"/>
      <c r="OZF99" s="8"/>
      <c r="OZG99" s="8"/>
      <c r="OZH99" s="8"/>
      <c r="OZI99" s="8"/>
      <c r="OZJ99" s="8"/>
      <c r="OZK99" s="8"/>
      <c r="OZL99" s="8"/>
      <c r="OZM99" s="8"/>
      <c r="OZN99" s="8"/>
      <c r="OZO99" s="8"/>
      <c r="OZP99" s="8"/>
      <c r="OZQ99" s="8"/>
      <c r="OZR99" s="8"/>
      <c r="OZS99" s="8"/>
      <c r="OZT99" s="8"/>
      <c r="OZU99" s="8"/>
      <c r="OZV99" s="8"/>
      <c r="OZW99" s="8"/>
      <c r="OZX99" s="8"/>
      <c r="OZY99" s="8"/>
      <c r="OZZ99" s="8"/>
      <c r="PAA99" s="8"/>
      <c r="PAB99" s="8"/>
      <c r="PAC99" s="8"/>
      <c r="PAD99" s="8"/>
      <c r="PAE99" s="8"/>
      <c r="PAF99" s="8"/>
      <c r="PAG99" s="8"/>
      <c r="PAH99" s="8"/>
      <c r="PAI99" s="8"/>
      <c r="PAJ99" s="8"/>
      <c r="PAK99" s="8"/>
      <c r="PAL99" s="8"/>
      <c r="PAM99" s="8"/>
      <c r="PAN99" s="8"/>
      <c r="PAO99" s="8"/>
      <c r="PAP99" s="8"/>
      <c r="PAQ99" s="8"/>
      <c r="PAR99" s="8"/>
      <c r="PAS99" s="8"/>
      <c r="PAT99" s="8"/>
      <c r="PAU99" s="8"/>
      <c r="PAV99" s="8"/>
      <c r="PAW99" s="8"/>
      <c r="PAX99" s="8"/>
      <c r="PAY99" s="8"/>
      <c r="PAZ99" s="8"/>
      <c r="PBA99" s="8"/>
      <c r="PBB99" s="8"/>
      <c r="PBC99" s="8"/>
      <c r="PBD99" s="8"/>
      <c r="PBE99" s="8"/>
      <c r="PBF99" s="8"/>
      <c r="PBG99" s="8"/>
      <c r="PBH99" s="8"/>
      <c r="PBI99" s="8"/>
      <c r="PBJ99" s="8"/>
      <c r="PBK99" s="8"/>
      <c r="PBL99" s="8"/>
      <c r="PBM99" s="8"/>
      <c r="PBN99" s="8"/>
      <c r="PBO99" s="8"/>
      <c r="PBP99" s="8"/>
      <c r="PBQ99" s="8"/>
      <c r="PBR99" s="8"/>
      <c r="PBS99" s="8"/>
      <c r="PBT99" s="8"/>
      <c r="PBU99" s="8"/>
      <c r="PBV99" s="8"/>
      <c r="PBW99" s="8"/>
      <c r="PBX99" s="8"/>
      <c r="PBY99" s="8"/>
      <c r="PBZ99" s="8"/>
      <c r="PCA99" s="8"/>
      <c r="PCB99" s="8"/>
      <c r="PCC99" s="8"/>
      <c r="PCD99" s="8"/>
      <c r="PCE99" s="8"/>
      <c r="PCF99" s="8"/>
      <c r="PCG99" s="8"/>
      <c r="PCH99" s="8"/>
      <c r="PCI99" s="8"/>
      <c r="PCJ99" s="8"/>
      <c r="PCK99" s="8"/>
      <c r="PCL99" s="8"/>
      <c r="PCM99" s="8"/>
      <c r="PCN99" s="8"/>
      <c r="PCO99" s="8"/>
      <c r="PCP99" s="8"/>
      <c r="PCQ99" s="8"/>
      <c r="PCR99" s="8"/>
      <c r="PCS99" s="8"/>
      <c r="PCT99" s="8"/>
      <c r="PCU99" s="8"/>
      <c r="PCV99" s="8"/>
      <c r="PCW99" s="8"/>
      <c r="PCX99" s="8"/>
      <c r="PCY99" s="8"/>
      <c r="PCZ99" s="8"/>
      <c r="PDA99" s="8"/>
      <c r="PDB99" s="8"/>
      <c r="PDC99" s="8"/>
      <c r="PDD99" s="8"/>
      <c r="PDE99" s="8"/>
      <c r="PDF99" s="8"/>
      <c r="PDG99" s="8"/>
      <c r="PDH99" s="8"/>
      <c r="PDI99" s="8"/>
      <c r="PDJ99" s="8"/>
      <c r="PDK99" s="8"/>
      <c r="PDL99" s="8"/>
      <c r="PDM99" s="8"/>
      <c r="PDN99" s="8"/>
      <c r="PDO99" s="8"/>
      <c r="PDP99" s="8"/>
      <c r="PDQ99" s="8"/>
      <c r="PDR99" s="8"/>
      <c r="PDS99" s="8"/>
      <c r="PDT99" s="8"/>
      <c r="PDU99" s="8"/>
      <c r="PDV99" s="8"/>
      <c r="PDW99" s="8"/>
      <c r="PDX99" s="8"/>
      <c r="PDY99" s="8"/>
      <c r="PDZ99" s="8"/>
      <c r="PEA99" s="8"/>
      <c r="PEB99" s="8"/>
      <c r="PEC99" s="8"/>
      <c r="PED99" s="8"/>
      <c r="PEE99" s="8"/>
      <c r="PEF99" s="8"/>
      <c r="PEG99" s="8"/>
      <c r="PEH99" s="8"/>
      <c r="PEI99" s="8"/>
      <c r="PEJ99" s="8"/>
      <c r="PEK99" s="8"/>
      <c r="PEL99" s="8"/>
      <c r="PEM99" s="8"/>
      <c r="PEN99" s="8"/>
      <c r="PEO99" s="8"/>
      <c r="PEP99" s="8"/>
      <c r="PEQ99" s="8"/>
      <c r="PER99" s="8"/>
      <c r="PES99" s="8"/>
      <c r="PET99" s="8"/>
      <c r="PEU99" s="8"/>
      <c r="PEV99" s="8"/>
      <c r="PEW99" s="8"/>
      <c r="PEX99" s="8"/>
      <c r="PEY99" s="8"/>
      <c r="PEZ99" s="8"/>
      <c r="PFA99" s="8"/>
      <c r="PFB99" s="8"/>
      <c r="PFC99" s="8"/>
      <c r="PFD99" s="8"/>
      <c r="PFE99" s="8"/>
      <c r="PFF99" s="8"/>
      <c r="PFG99" s="8"/>
      <c r="PFH99" s="8"/>
      <c r="PFI99" s="8"/>
      <c r="PFJ99" s="8"/>
      <c r="PFK99" s="8"/>
      <c r="PFL99" s="8"/>
      <c r="PFM99" s="8"/>
      <c r="PFN99" s="8"/>
      <c r="PFO99" s="8"/>
      <c r="PFP99" s="8"/>
      <c r="PFQ99" s="8"/>
      <c r="PFR99" s="8"/>
      <c r="PFS99" s="8"/>
      <c r="PFT99" s="8"/>
      <c r="PFU99" s="8"/>
      <c r="PFV99" s="8"/>
      <c r="PFW99" s="8"/>
      <c r="PFX99" s="8"/>
      <c r="PFY99" s="8"/>
      <c r="PFZ99" s="8"/>
      <c r="PGA99" s="8"/>
      <c r="PGB99" s="8"/>
      <c r="PGC99" s="8"/>
      <c r="PGD99" s="8"/>
      <c r="PGE99" s="8"/>
      <c r="PGF99" s="8"/>
      <c r="PGG99" s="8"/>
      <c r="PGH99" s="8"/>
      <c r="PGI99" s="8"/>
      <c r="PGJ99" s="8"/>
      <c r="PGK99" s="8"/>
      <c r="PGL99" s="8"/>
      <c r="PGM99" s="8"/>
      <c r="PGN99" s="8"/>
      <c r="PGO99" s="8"/>
      <c r="PGP99" s="8"/>
      <c r="PGQ99" s="8"/>
      <c r="PGR99" s="8"/>
      <c r="PGS99" s="8"/>
      <c r="PGT99" s="8"/>
      <c r="PGU99" s="8"/>
      <c r="PGV99" s="8"/>
      <c r="PGW99" s="8"/>
      <c r="PGX99" s="8"/>
      <c r="PGY99" s="8"/>
      <c r="PGZ99" s="8"/>
      <c r="PHA99" s="8"/>
      <c r="PHB99" s="8"/>
      <c r="PHC99" s="8"/>
      <c r="PHD99" s="8"/>
      <c r="PHE99" s="8"/>
      <c r="PHF99" s="8"/>
      <c r="PHG99" s="8"/>
      <c r="PHH99" s="8"/>
      <c r="PHI99" s="8"/>
      <c r="PHJ99" s="8"/>
      <c r="PHK99" s="8"/>
      <c r="PHL99" s="8"/>
      <c r="PHM99" s="8"/>
      <c r="PHN99" s="8"/>
      <c r="PHO99" s="8"/>
      <c r="PHP99" s="8"/>
      <c r="PHQ99" s="8"/>
      <c r="PHR99" s="8"/>
      <c r="PHS99" s="8"/>
      <c r="PHT99" s="8"/>
      <c r="PHU99" s="8"/>
      <c r="PHV99" s="8"/>
      <c r="PHW99" s="8"/>
      <c r="PHX99" s="8"/>
      <c r="PHY99" s="8"/>
      <c r="PHZ99" s="8"/>
      <c r="PIA99" s="8"/>
      <c r="PIB99" s="8"/>
      <c r="PIC99" s="8"/>
      <c r="PID99" s="8"/>
      <c r="PIE99" s="8"/>
      <c r="PIF99" s="8"/>
      <c r="PIG99" s="8"/>
      <c r="PIH99" s="8"/>
      <c r="PII99" s="8"/>
      <c r="PIJ99" s="8"/>
      <c r="PIK99" s="8"/>
      <c r="PIL99" s="8"/>
      <c r="PIM99" s="8"/>
      <c r="PIN99" s="8"/>
      <c r="PIO99" s="8"/>
      <c r="PIP99" s="8"/>
      <c r="PIQ99" s="8"/>
      <c r="PIR99" s="8"/>
      <c r="PIS99" s="8"/>
      <c r="PIT99" s="8"/>
      <c r="PIU99" s="8"/>
      <c r="PIV99" s="8"/>
      <c r="PIW99" s="8"/>
      <c r="PIX99" s="8"/>
      <c r="PIY99" s="8"/>
      <c r="PIZ99" s="8"/>
      <c r="PJA99" s="8"/>
      <c r="PJB99" s="8"/>
      <c r="PJC99" s="8"/>
      <c r="PJD99" s="8"/>
      <c r="PJE99" s="8"/>
      <c r="PJF99" s="8"/>
      <c r="PJG99" s="8"/>
      <c r="PJH99" s="8"/>
      <c r="PJI99" s="8"/>
      <c r="PJJ99" s="8"/>
      <c r="PJK99" s="8"/>
      <c r="PJL99" s="8"/>
      <c r="PJM99" s="8"/>
      <c r="PJN99" s="8"/>
      <c r="PJO99" s="8"/>
      <c r="PJP99" s="8"/>
      <c r="PJQ99" s="8"/>
      <c r="PJR99" s="8"/>
      <c r="PJS99" s="8"/>
      <c r="PJT99" s="8"/>
      <c r="PJU99" s="8"/>
      <c r="PJV99" s="8"/>
      <c r="PJW99" s="8"/>
      <c r="PJX99" s="8"/>
      <c r="PJY99" s="8"/>
      <c r="PJZ99" s="8"/>
      <c r="PKA99" s="8"/>
      <c r="PKB99" s="8"/>
      <c r="PKC99" s="8"/>
      <c r="PKD99" s="8"/>
      <c r="PKE99" s="8"/>
      <c r="PKF99" s="8"/>
      <c r="PKG99" s="8"/>
      <c r="PKH99" s="8"/>
      <c r="PKI99" s="8"/>
      <c r="PKJ99" s="8"/>
      <c r="PKK99" s="8"/>
      <c r="PKL99" s="8"/>
      <c r="PKM99" s="8"/>
      <c r="PKN99" s="8"/>
      <c r="PKO99" s="8"/>
      <c r="PKP99" s="8"/>
      <c r="PKQ99" s="8"/>
      <c r="PKR99" s="8"/>
      <c r="PKS99" s="8"/>
      <c r="PKT99" s="8"/>
      <c r="PKU99" s="8"/>
      <c r="PKV99" s="8"/>
      <c r="PKW99" s="8"/>
      <c r="PKX99" s="8"/>
      <c r="PKY99" s="8"/>
      <c r="PKZ99" s="8"/>
      <c r="PLA99" s="8"/>
      <c r="PLB99" s="8"/>
      <c r="PLC99" s="8"/>
      <c r="PLD99" s="8"/>
      <c r="PLE99" s="8"/>
      <c r="PLF99" s="8"/>
      <c r="PLG99" s="8"/>
      <c r="PLH99" s="8"/>
      <c r="PLI99" s="8"/>
      <c r="PLJ99" s="8"/>
      <c r="PLK99" s="8"/>
      <c r="PLL99" s="8"/>
      <c r="PLM99" s="8"/>
      <c r="PLN99" s="8"/>
      <c r="PLO99" s="8"/>
      <c r="PLP99" s="8"/>
      <c r="PLQ99" s="8"/>
      <c r="PLR99" s="8"/>
      <c r="PLS99" s="8"/>
      <c r="PLT99" s="8"/>
      <c r="PLU99" s="8"/>
      <c r="PLV99" s="8"/>
      <c r="PLW99" s="8"/>
      <c r="PLX99" s="8"/>
      <c r="PLY99" s="8"/>
      <c r="PLZ99" s="8"/>
      <c r="PMA99" s="8"/>
      <c r="PMB99" s="8"/>
      <c r="PMC99" s="8"/>
      <c r="PMD99" s="8"/>
      <c r="PME99" s="8"/>
      <c r="PMF99" s="8"/>
      <c r="PMG99" s="8"/>
      <c r="PMH99" s="8"/>
      <c r="PMI99" s="8"/>
      <c r="PMJ99" s="8"/>
      <c r="PMK99" s="8"/>
      <c r="PML99" s="8"/>
      <c r="PMM99" s="8"/>
      <c r="PMN99" s="8"/>
      <c r="PMO99" s="8"/>
      <c r="PMP99" s="8"/>
      <c r="PMQ99" s="8"/>
      <c r="PMR99" s="8"/>
      <c r="PMS99" s="8"/>
      <c r="PMT99" s="8"/>
      <c r="PMU99" s="8"/>
      <c r="PMV99" s="8"/>
      <c r="PMW99" s="8"/>
      <c r="PMX99" s="8"/>
      <c r="PMY99" s="8"/>
      <c r="PMZ99" s="8"/>
      <c r="PNA99" s="8"/>
      <c r="PNB99" s="8"/>
      <c r="PNC99" s="8"/>
      <c r="PND99" s="8"/>
      <c r="PNE99" s="8"/>
      <c r="PNF99" s="8"/>
      <c r="PNG99" s="8"/>
      <c r="PNH99" s="8"/>
      <c r="PNI99" s="8"/>
      <c r="PNJ99" s="8"/>
      <c r="PNK99" s="8"/>
      <c r="PNL99" s="8"/>
      <c r="PNM99" s="8"/>
      <c r="PNN99" s="8"/>
      <c r="PNO99" s="8"/>
      <c r="PNP99" s="8"/>
      <c r="PNQ99" s="8"/>
      <c r="PNR99" s="8"/>
      <c r="PNS99" s="8"/>
      <c r="PNT99" s="8"/>
      <c r="PNU99" s="8"/>
      <c r="PNV99" s="8"/>
      <c r="PNW99" s="8"/>
      <c r="PNX99" s="8"/>
      <c r="PNY99" s="8"/>
      <c r="PNZ99" s="8"/>
      <c r="POA99" s="8"/>
      <c r="POB99" s="8"/>
      <c r="POC99" s="8"/>
      <c r="POD99" s="8"/>
      <c r="POE99" s="8"/>
      <c r="POF99" s="8"/>
      <c r="POG99" s="8"/>
      <c r="POH99" s="8"/>
      <c r="POI99" s="8"/>
      <c r="POJ99" s="8"/>
      <c r="POK99" s="8"/>
      <c r="POL99" s="8"/>
      <c r="POM99" s="8"/>
      <c r="PON99" s="8"/>
      <c r="POO99" s="8"/>
      <c r="POP99" s="8"/>
      <c r="POQ99" s="8"/>
      <c r="POR99" s="8"/>
      <c r="POS99" s="8"/>
      <c r="POT99" s="8"/>
      <c r="POU99" s="8"/>
      <c r="POV99" s="8"/>
      <c r="POW99" s="8"/>
      <c r="POX99" s="8"/>
      <c r="POY99" s="8"/>
      <c r="POZ99" s="8"/>
      <c r="PPA99" s="8"/>
      <c r="PPB99" s="8"/>
      <c r="PPC99" s="8"/>
      <c r="PPD99" s="8"/>
      <c r="PPE99" s="8"/>
      <c r="PPF99" s="8"/>
      <c r="PPG99" s="8"/>
      <c r="PPH99" s="8"/>
      <c r="PPI99" s="8"/>
      <c r="PPJ99" s="8"/>
      <c r="PPK99" s="8"/>
      <c r="PPL99" s="8"/>
      <c r="PPM99" s="8"/>
      <c r="PPN99" s="8"/>
      <c r="PPO99" s="8"/>
      <c r="PPP99" s="8"/>
      <c r="PPQ99" s="8"/>
      <c r="PPR99" s="8"/>
      <c r="PPS99" s="8"/>
      <c r="PPT99" s="8"/>
      <c r="PPU99" s="8"/>
      <c r="PPV99" s="8"/>
      <c r="PPW99" s="8"/>
      <c r="PPX99" s="8"/>
      <c r="PPY99" s="8"/>
      <c r="PPZ99" s="8"/>
      <c r="PQA99" s="8"/>
      <c r="PQB99" s="8"/>
      <c r="PQC99" s="8"/>
      <c r="PQD99" s="8"/>
      <c r="PQE99" s="8"/>
      <c r="PQF99" s="8"/>
      <c r="PQG99" s="8"/>
      <c r="PQH99" s="8"/>
      <c r="PQI99" s="8"/>
      <c r="PQJ99" s="8"/>
      <c r="PQK99" s="8"/>
      <c r="PQL99" s="8"/>
      <c r="PQM99" s="8"/>
      <c r="PQN99" s="8"/>
      <c r="PQO99" s="8"/>
      <c r="PQP99" s="8"/>
      <c r="PQQ99" s="8"/>
      <c r="PQR99" s="8"/>
      <c r="PQS99" s="8"/>
      <c r="PQT99" s="8"/>
      <c r="PQU99" s="8"/>
      <c r="PQV99" s="8"/>
      <c r="PQW99" s="8"/>
      <c r="PQX99" s="8"/>
      <c r="PQY99" s="8"/>
      <c r="PQZ99" s="8"/>
      <c r="PRA99" s="8"/>
      <c r="PRB99" s="8"/>
      <c r="PRC99" s="8"/>
      <c r="PRD99" s="8"/>
      <c r="PRE99" s="8"/>
      <c r="PRF99" s="8"/>
      <c r="PRG99" s="8"/>
      <c r="PRH99" s="8"/>
      <c r="PRI99" s="8"/>
      <c r="PRJ99" s="8"/>
      <c r="PRK99" s="8"/>
      <c r="PRL99" s="8"/>
      <c r="PRM99" s="8"/>
      <c r="PRN99" s="8"/>
      <c r="PRO99" s="8"/>
      <c r="PRP99" s="8"/>
      <c r="PRQ99" s="8"/>
      <c r="PRR99" s="8"/>
      <c r="PRS99" s="8"/>
      <c r="PRT99" s="8"/>
      <c r="PRU99" s="8"/>
      <c r="PRV99" s="8"/>
      <c r="PRW99" s="8"/>
      <c r="PRX99" s="8"/>
      <c r="PRY99" s="8"/>
      <c r="PRZ99" s="8"/>
      <c r="PSA99" s="8"/>
      <c r="PSB99" s="8"/>
      <c r="PSC99" s="8"/>
      <c r="PSD99" s="8"/>
      <c r="PSE99" s="8"/>
      <c r="PSF99" s="8"/>
      <c r="PSG99" s="8"/>
      <c r="PSH99" s="8"/>
      <c r="PSI99" s="8"/>
      <c r="PSJ99" s="8"/>
      <c r="PSK99" s="8"/>
      <c r="PSL99" s="8"/>
      <c r="PSM99" s="8"/>
      <c r="PSN99" s="8"/>
      <c r="PSO99" s="8"/>
      <c r="PSP99" s="8"/>
      <c r="PSQ99" s="8"/>
      <c r="PSR99" s="8"/>
      <c r="PSS99" s="8"/>
      <c r="PST99" s="8"/>
      <c r="PSU99" s="8"/>
      <c r="PSV99" s="8"/>
      <c r="PSW99" s="8"/>
      <c r="PSX99" s="8"/>
      <c r="PSY99" s="8"/>
      <c r="PSZ99" s="8"/>
      <c r="PTA99" s="8"/>
      <c r="PTB99" s="8"/>
      <c r="PTC99" s="8"/>
      <c r="PTD99" s="8"/>
      <c r="PTE99" s="8"/>
      <c r="PTF99" s="8"/>
      <c r="PTG99" s="8"/>
      <c r="PTH99" s="8"/>
      <c r="PTI99" s="8"/>
      <c r="PTJ99" s="8"/>
      <c r="PTK99" s="8"/>
      <c r="PTL99" s="8"/>
      <c r="PTM99" s="8"/>
      <c r="PTN99" s="8"/>
      <c r="PTO99" s="8"/>
      <c r="PTP99" s="8"/>
      <c r="PTQ99" s="8"/>
      <c r="PTR99" s="8"/>
      <c r="PTS99" s="8"/>
      <c r="PTT99" s="8"/>
      <c r="PTU99" s="8"/>
      <c r="PTV99" s="8"/>
      <c r="PTW99" s="8"/>
      <c r="PTX99" s="8"/>
      <c r="PTY99" s="8"/>
      <c r="PTZ99" s="8"/>
      <c r="PUA99" s="8"/>
      <c r="PUB99" s="8"/>
      <c r="PUC99" s="8"/>
      <c r="PUD99" s="8"/>
      <c r="PUE99" s="8"/>
      <c r="PUF99" s="8"/>
      <c r="PUG99" s="8"/>
      <c r="PUH99" s="8"/>
      <c r="PUI99" s="8"/>
      <c r="PUJ99" s="8"/>
      <c r="PUK99" s="8"/>
      <c r="PUL99" s="8"/>
      <c r="PUM99" s="8"/>
      <c r="PUN99" s="8"/>
      <c r="PUO99" s="8"/>
      <c r="PUP99" s="8"/>
      <c r="PUQ99" s="8"/>
      <c r="PUR99" s="8"/>
      <c r="PUS99" s="8"/>
      <c r="PUT99" s="8"/>
      <c r="PUU99" s="8"/>
      <c r="PUV99" s="8"/>
      <c r="PUW99" s="8"/>
      <c r="PUX99" s="8"/>
      <c r="PUY99" s="8"/>
      <c r="PUZ99" s="8"/>
      <c r="PVA99" s="8"/>
      <c r="PVB99" s="8"/>
      <c r="PVC99" s="8"/>
      <c r="PVD99" s="8"/>
      <c r="PVE99" s="8"/>
      <c r="PVF99" s="8"/>
      <c r="PVG99" s="8"/>
      <c r="PVH99" s="8"/>
      <c r="PVI99" s="8"/>
      <c r="PVJ99" s="8"/>
      <c r="PVK99" s="8"/>
      <c r="PVL99" s="8"/>
      <c r="PVM99" s="8"/>
      <c r="PVN99" s="8"/>
      <c r="PVO99" s="8"/>
      <c r="PVP99" s="8"/>
      <c r="PVQ99" s="8"/>
      <c r="PVR99" s="8"/>
      <c r="PVS99" s="8"/>
      <c r="PVT99" s="8"/>
      <c r="PVU99" s="8"/>
      <c r="PVV99" s="8"/>
      <c r="PVW99" s="8"/>
      <c r="PVX99" s="8"/>
      <c r="PVY99" s="8"/>
      <c r="PVZ99" s="8"/>
      <c r="PWA99" s="8"/>
      <c r="PWB99" s="8"/>
      <c r="PWC99" s="8"/>
      <c r="PWD99" s="8"/>
      <c r="PWE99" s="8"/>
      <c r="PWF99" s="8"/>
      <c r="PWG99" s="8"/>
      <c r="PWH99" s="8"/>
      <c r="PWI99" s="8"/>
      <c r="PWJ99" s="8"/>
      <c r="PWK99" s="8"/>
      <c r="PWL99" s="8"/>
      <c r="PWM99" s="8"/>
      <c r="PWN99" s="8"/>
      <c r="PWO99" s="8"/>
      <c r="PWP99" s="8"/>
      <c r="PWQ99" s="8"/>
      <c r="PWR99" s="8"/>
      <c r="PWS99" s="8"/>
      <c r="PWT99" s="8"/>
      <c r="PWU99" s="8"/>
      <c r="PWV99" s="8"/>
      <c r="PWW99" s="8"/>
      <c r="PWX99" s="8"/>
      <c r="PWY99" s="8"/>
      <c r="PWZ99" s="8"/>
      <c r="PXA99" s="8"/>
      <c r="PXB99" s="8"/>
      <c r="PXC99" s="8"/>
      <c r="PXD99" s="8"/>
      <c r="PXE99" s="8"/>
      <c r="PXF99" s="8"/>
      <c r="PXG99" s="8"/>
      <c r="PXH99" s="8"/>
      <c r="PXI99" s="8"/>
      <c r="PXJ99" s="8"/>
      <c r="PXK99" s="8"/>
      <c r="PXL99" s="8"/>
      <c r="PXM99" s="8"/>
      <c r="PXN99" s="8"/>
      <c r="PXO99" s="8"/>
      <c r="PXP99" s="8"/>
      <c r="PXQ99" s="8"/>
      <c r="PXR99" s="8"/>
      <c r="PXS99" s="8"/>
      <c r="PXT99" s="8"/>
      <c r="PXU99" s="8"/>
      <c r="PXV99" s="8"/>
      <c r="PXW99" s="8"/>
      <c r="PXX99" s="8"/>
      <c r="PXY99" s="8"/>
      <c r="PXZ99" s="8"/>
      <c r="PYA99" s="8"/>
      <c r="PYB99" s="8"/>
      <c r="PYC99" s="8"/>
      <c r="PYD99" s="8"/>
      <c r="PYE99" s="8"/>
      <c r="PYF99" s="8"/>
      <c r="PYG99" s="8"/>
      <c r="PYH99" s="8"/>
      <c r="PYI99" s="8"/>
      <c r="PYJ99" s="8"/>
      <c r="PYK99" s="8"/>
      <c r="PYL99" s="8"/>
      <c r="PYM99" s="8"/>
      <c r="PYN99" s="8"/>
      <c r="PYO99" s="8"/>
      <c r="PYP99" s="8"/>
      <c r="PYQ99" s="8"/>
      <c r="PYR99" s="8"/>
      <c r="PYS99" s="8"/>
      <c r="PYT99" s="8"/>
      <c r="PYU99" s="8"/>
      <c r="PYV99" s="8"/>
      <c r="PYW99" s="8"/>
      <c r="PYX99" s="8"/>
      <c r="PYY99" s="8"/>
      <c r="PYZ99" s="8"/>
      <c r="PZA99" s="8"/>
      <c r="PZB99" s="8"/>
      <c r="PZC99" s="8"/>
      <c r="PZD99" s="8"/>
      <c r="PZE99" s="8"/>
      <c r="PZF99" s="8"/>
      <c r="PZG99" s="8"/>
      <c r="PZH99" s="8"/>
      <c r="PZI99" s="8"/>
      <c r="PZJ99" s="8"/>
      <c r="PZK99" s="8"/>
      <c r="PZL99" s="8"/>
      <c r="PZM99" s="8"/>
      <c r="PZN99" s="8"/>
      <c r="PZO99" s="8"/>
      <c r="PZP99" s="8"/>
      <c r="PZQ99" s="8"/>
      <c r="PZR99" s="8"/>
      <c r="PZS99" s="8"/>
      <c r="PZT99" s="8"/>
      <c r="PZU99" s="8"/>
      <c r="PZV99" s="8"/>
      <c r="PZW99" s="8"/>
      <c r="PZX99" s="8"/>
      <c r="PZY99" s="8"/>
      <c r="PZZ99" s="8"/>
      <c r="QAA99" s="8"/>
      <c r="QAB99" s="8"/>
      <c r="QAC99" s="8"/>
      <c r="QAD99" s="8"/>
      <c r="QAE99" s="8"/>
      <c r="QAF99" s="8"/>
      <c r="QAG99" s="8"/>
      <c r="QAH99" s="8"/>
      <c r="QAI99" s="8"/>
      <c r="QAJ99" s="8"/>
      <c r="QAK99" s="8"/>
      <c r="QAL99" s="8"/>
      <c r="QAM99" s="8"/>
      <c r="QAN99" s="8"/>
      <c r="QAO99" s="8"/>
      <c r="QAP99" s="8"/>
      <c r="QAQ99" s="8"/>
      <c r="QAR99" s="8"/>
      <c r="QAS99" s="8"/>
      <c r="QAT99" s="8"/>
      <c r="QAU99" s="8"/>
      <c r="QAV99" s="8"/>
      <c r="QAW99" s="8"/>
      <c r="QAX99" s="8"/>
      <c r="QAY99" s="8"/>
      <c r="QAZ99" s="8"/>
      <c r="QBA99" s="8"/>
      <c r="QBB99" s="8"/>
      <c r="QBC99" s="8"/>
      <c r="QBD99" s="8"/>
      <c r="QBE99" s="8"/>
      <c r="QBF99" s="8"/>
      <c r="QBG99" s="8"/>
      <c r="QBH99" s="8"/>
      <c r="QBI99" s="8"/>
      <c r="QBJ99" s="8"/>
      <c r="QBK99" s="8"/>
      <c r="QBL99" s="8"/>
      <c r="QBM99" s="8"/>
      <c r="QBN99" s="8"/>
      <c r="QBO99" s="8"/>
      <c r="QBP99" s="8"/>
      <c r="QBQ99" s="8"/>
      <c r="QBR99" s="8"/>
      <c r="QBS99" s="8"/>
      <c r="QBT99" s="8"/>
      <c r="QBU99" s="8"/>
      <c r="QBV99" s="8"/>
      <c r="QBW99" s="8"/>
      <c r="QBX99" s="8"/>
      <c r="QBY99" s="8"/>
      <c r="QBZ99" s="8"/>
      <c r="QCA99" s="8"/>
      <c r="QCB99" s="8"/>
      <c r="QCC99" s="8"/>
      <c r="QCD99" s="8"/>
      <c r="QCE99" s="8"/>
      <c r="QCF99" s="8"/>
      <c r="QCG99" s="8"/>
      <c r="QCH99" s="8"/>
      <c r="QCI99" s="8"/>
      <c r="QCJ99" s="8"/>
      <c r="QCK99" s="8"/>
      <c r="QCL99" s="8"/>
      <c r="QCM99" s="8"/>
      <c r="QCN99" s="8"/>
      <c r="QCO99" s="8"/>
      <c r="QCP99" s="8"/>
      <c r="QCQ99" s="8"/>
      <c r="QCR99" s="8"/>
      <c r="QCS99" s="8"/>
      <c r="QCT99" s="8"/>
      <c r="QCU99" s="8"/>
      <c r="QCV99" s="8"/>
      <c r="QCW99" s="8"/>
      <c r="QCX99" s="8"/>
      <c r="QCY99" s="8"/>
      <c r="QCZ99" s="8"/>
      <c r="QDA99" s="8"/>
      <c r="QDB99" s="8"/>
      <c r="QDC99" s="8"/>
      <c r="QDD99" s="8"/>
      <c r="QDE99" s="8"/>
      <c r="QDF99" s="8"/>
      <c r="QDG99" s="8"/>
      <c r="QDH99" s="8"/>
      <c r="QDI99" s="8"/>
      <c r="QDJ99" s="8"/>
      <c r="QDK99" s="8"/>
      <c r="QDL99" s="8"/>
      <c r="QDM99" s="8"/>
      <c r="QDN99" s="8"/>
      <c r="QDO99" s="8"/>
      <c r="QDP99" s="8"/>
      <c r="QDQ99" s="8"/>
      <c r="QDR99" s="8"/>
      <c r="QDS99" s="8"/>
      <c r="QDT99" s="8"/>
      <c r="QDU99" s="8"/>
      <c r="QDV99" s="8"/>
      <c r="QDW99" s="8"/>
      <c r="QDX99" s="8"/>
      <c r="QDY99" s="8"/>
      <c r="QDZ99" s="8"/>
      <c r="QEA99" s="8"/>
      <c r="QEB99" s="8"/>
      <c r="QEC99" s="8"/>
      <c r="QED99" s="8"/>
      <c r="QEE99" s="8"/>
      <c r="QEF99" s="8"/>
      <c r="QEG99" s="8"/>
      <c r="QEH99" s="8"/>
      <c r="QEI99" s="8"/>
      <c r="QEJ99" s="8"/>
      <c r="QEK99" s="8"/>
      <c r="QEL99" s="8"/>
      <c r="QEM99" s="8"/>
      <c r="QEN99" s="8"/>
      <c r="QEO99" s="8"/>
      <c r="QEP99" s="8"/>
      <c r="QEQ99" s="8"/>
      <c r="QER99" s="8"/>
      <c r="QES99" s="8"/>
      <c r="QET99" s="8"/>
      <c r="QEU99" s="8"/>
      <c r="QEV99" s="8"/>
      <c r="QEW99" s="8"/>
      <c r="QEX99" s="8"/>
      <c r="QEY99" s="8"/>
      <c r="QEZ99" s="8"/>
      <c r="QFA99" s="8"/>
      <c r="QFB99" s="8"/>
      <c r="QFC99" s="8"/>
      <c r="QFD99" s="8"/>
      <c r="QFE99" s="8"/>
      <c r="QFF99" s="8"/>
      <c r="QFG99" s="8"/>
      <c r="QFH99" s="8"/>
      <c r="QFI99" s="8"/>
      <c r="QFJ99" s="8"/>
      <c r="QFK99" s="8"/>
      <c r="QFL99" s="8"/>
      <c r="QFM99" s="8"/>
      <c r="QFN99" s="8"/>
      <c r="QFO99" s="8"/>
      <c r="QFP99" s="8"/>
      <c r="QFQ99" s="8"/>
      <c r="QFR99" s="8"/>
      <c r="QFS99" s="8"/>
      <c r="QFT99" s="8"/>
      <c r="QFU99" s="8"/>
      <c r="QFV99" s="8"/>
      <c r="QFW99" s="8"/>
      <c r="QFX99" s="8"/>
      <c r="QFY99" s="8"/>
      <c r="QFZ99" s="8"/>
      <c r="QGA99" s="8"/>
      <c r="QGB99" s="8"/>
      <c r="QGC99" s="8"/>
      <c r="QGD99" s="8"/>
      <c r="QGE99" s="8"/>
      <c r="QGF99" s="8"/>
      <c r="QGG99" s="8"/>
      <c r="QGH99" s="8"/>
      <c r="QGI99" s="8"/>
      <c r="QGJ99" s="8"/>
      <c r="QGK99" s="8"/>
      <c r="QGL99" s="8"/>
      <c r="QGM99" s="8"/>
      <c r="QGN99" s="8"/>
      <c r="QGO99" s="8"/>
      <c r="QGP99" s="8"/>
      <c r="QGQ99" s="8"/>
      <c r="QGR99" s="8"/>
      <c r="QGS99" s="8"/>
      <c r="QGT99" s="8"/>
      <c r="QGU99" s="8"/>
      <c r="QGV99" s="8"/>
      <c r="QGW99" s="8"/>
      <c r="QGX99" s="8"/>
      <c r="QGY99" s="8"/>
      <c r="QGZ99" s="8"/>
      <c r="QHA99" s="8"/>
      <c r="QHB99" s="8"/>
      <c r="QHC99" s="8"/>
      <c r="QHD99" s="8"/>
      <c r="QHE99" s="8"/>
      <c r="QHF99" s="8"/>
      <c r="QHG99" s="8"/>
      <c r="QHH99" s="8"/>
      <c r="QHI99" s="8"/>
      <c r="QHJ99" s="8"/>
      <c r="QHK99" s="8"/>
      <c r="QHL99" s="8"/>
      <c r="QHM99" s="8"/>
      <c r="QHN99" s="8"/>
      <c r="QHO99" s="8"/>
      <c r="QHP99" s="8"/>
      <c r="QHQ99" s="8"/>
      <c r="QHR99" s="8"/>
      <c r="QHS99" s="8"/>
      <c r="QHT99" s="8"/>
      <c r="QHU99" s="8"/>
      <c r="QHV99" s="8"/>
      <c r="QHW99" s="8"/>
      <c r="QHX99" s="8"/>
      <c r="QHY99" s="8"/>
      <c r="QHZ99" s="8"/>
      <c r="QIA99" s="8"/>
      <c r="QIB99" s="8"/>
      <c r="QIC99" s="8"/>
      <c r="QID99" s="8"/>
      <c r="QIE99" s="8"/>
      <c r="QIF99" s="8"/>
      <c r="QIG99" s="8"/>
      <c r="QIH99" s="8"/>
      <c r="QII99" s="8"/>
      <c r="QIJ99" s="8"/>
      <c r="QIK99" s="8"/>
      <c r="QIL99" s="8"/>
      <c r="QIM99" s="8"/>
      <c r="QIN99" s="8"/>
      <c r="QIO99" s="8"/>
      <c r="QIP99" s="8"/>
      <c r="QIQ99" s="8"/>
      <c r="QIR99" s="8"/>
      <c r="QIS99" s="8"/>
      <c r="QIT99" s="8"/>
      <c r="QIU99" s="8"/>
      <c r="QIV99" s="8"/>
      <c r="QIW99" s="8"/>
      <c r="QIX99" s="8"/>
      <c r="QIY99" s="8"/>
      <c r="QIZ99" s="8"/>
      <c r="QJA99" s="8"/>
      <c r="QJB99" s="8"/>
      <c r="QJC99" s="8"/>
      <c r="QJD99" s="8"/>
      <c r="QJE99" s="8"/>
      <c r="QJF99" s="8"/>
      <c r="QJG99" s="8"/>
      <c r="QJH99" s="8"/>
      <c r="QJI99" s="8"/>
      <c r="QJJ99" s="8"/>
      <c r="QJK99" s="8"/>
      <c r="QJL99" s="8"/>
      <c r="QJM99" s="8"/>
      <c r="QJN99" s="8"/>
      <c r="QJO99" s="8"/>
      <c r="QJP99" s="8"/>
      <c r="QJQ99" s="8"/>
      <c r="QJR99" s="8"/>
      <c r="QJS99" s="8"/>
      <c r="QJT99" s="8"/>
      <c r="QJU99" s="8"/>
      <c r="QJV99" s="8"/>
      <c r="QJW99" s="8"/>
      <c r="QJX99" s="8"/>
      <c r="QJY99" s="8"/>
      <c r="QJZ99" s="8"/>
      <c r="QKA99" s="8"/>
      <c r="QKB99" s="8"/>
      <c r="QKC99" s="8"/>
      <c r="QKD99" s="8"/>
      <c r="QKE99" s="8"/>
      <c r="QKF99" s="8"/>
      <c r="QKG99" s="8"/>
      <c r="QKH99" s="8"/>
      <c r="QKI99" s="8"/>
      <c r="QKJ99" s="8"/>
      <c r="QKK99" s="8"/>
      <c r="QKL99" s="8"/>
      <c r="QKM99" s="8"/>
      <c r="QKN99" s="8"/>
      <c r="QKO99" s="8"/>
      <c r="QKP99" s="8"/>
      <c r="QKQ99" s="8"/>
      <c r="QKR99" s="8"/>
      <c r="QKS99" s="8"/>
      <c r="QKT99" s="8"/>
      <c r="QKU99" s="8"/>
      <c r="QKV99" s="8"/>
      <c r="QKW99" s="8"/>
      <c r="QKX99" s="8"/>
      <c r="QKY99" s="8"/>
      <c r="QKZ99" s="8"/>
      <c r="QLA99" s="8"/>
      <c r="QLB99" s="8"/>
      <c r="QLC99" s="8"/>
      <c r="QLD99" s="8"/>
      <c r="QLE99" s="8"/>
      <c r="QLF99" s="8"/>
      <c r="QLG99" s="8"/>
      <c r="QLH99" s="8"/>
      <c r="QLI99" s="8"/>
      <c r="QLJ99" s="8"/>
      <c r="QLK99" s="8"/>
      <c r="QLL99" s="8"/>
      <c r="QLM99" s="8"/>
      <c r="QLN99" s="8"/>
      <c r="QLO99" s="8"/>
      <c r="QLP99" s="8"/>
      <c r="QLQ99" s="8"/>
      <c r="QLR99" s="8"/>
      <c r="QLS99" s="8"/>
      <c r="QLT99" s="8"/>
      <c r="QLU99" s="8"/>
      <c r="QLV99" s="8"/>
      <c r="QLW99" s="8"/>
      <c r="QLX99" s="8"/>
      <c r="QLY99" s="8"/>
      <c r="QLZ99" s="8"/>
      <c r="QMA99" s="8"/>
      <c r="QMB99" s="8"/>
      <c r="QMC99" s="8"/>
      <c r="QMD99" s="8"/>
      <c r="QME99" s="8"/>
      <c r="QMF99" s="8"/>
      <c r="QMG99" s="8"/>
      <c r="QMH99" s="8"/>
      <c r="QMI99" s="8"/>
      <c r="QMJ99" s="8"/>
      <c r="QMK99" s="8"/>
      <c r="QML99" s="8"/>
      <c r="QMM99" s="8"/>
      <c r="QMN99" s="8"/>
      <c r="QMO99" s="8"/>
      <c r="QMP99" s="8"/>
      <c r="QMQ99" s="8"/>
      <c r="QMR99" s="8"/>
      <c r="QMS99" s="8"/>
      <c r="QMT99" s="8"/>
      <c r="QMU99" s="8"/>
      <c r="QMV99" s="8"/>
      <c r="QMW99" s="8"/>
      <c r="QMX99" s="8"/>
      <c r="QMY99" s="8"/>
      <c r="QMZ99" s="8"/>
      <c r="QNA99" s="8"/>
      <c r="QNB99" s="8"/>
      <c r="QNC99" s="8"/>
      <c r="QND99" s="8"/>
      <c r="QNE99" s="8"/>
      <c r="QNF99" s="8"/>
      <c r="QNG99" s="8"/>
      <c r="QNH99" s="8"/>
      <c r="QNI99" s="8"/>
      <c r="QNJ99" s="8"/>
      <c r="QNK99" s="8"/>
      <c r="QNL99" s="8"/>
      <c r="QNM99" s="8"/>
      <c r="QNN99" s="8"/>
      <c r="QNO99" s="8"/>
      <c r="QNP99" s="8"/>
      <c r="QNQ99" s="8"/>
      <c r="QNR99" s="8"/>
      <c r="QNS99" s="8"/>
      <c r="QNT99" s="8"/>
      <c r="QNU99" s="8"/>
      <c r="QNV99" s="8"/>
      <c r="QNW99" s="8"/>
      <c r="QNX99" s="8"/>
      <c r="QNY99" s="8"/>
      <c r="QNZ99" s="8"/>
      <c r="QOA99" s="8"/>
      <c r="QOB99" s="8"/>
      <c r="QOC99" s="8"/>
      <c r="QOD99" s="8"/>
      <c r="QOE99" s="8"/>
      <c r="QOF99" s="8"/>
      <c r="QOG99" s="8"/>
      <c r="QOH99" s="8"/>
      <c r="QOI99" s="8"/>
      <c r="QOJ99" s="8"/>
      <c r="QOK99" s="8"/>
      <c r="QOL99" s="8"/>
      <c r="QOM99" s="8"/>
      <c r="QON99" s="8"/>
      <c r="QOO99" s="8"/>
      <c r="QOP99" s="8"/>
      <c r="QOQ99" s="8"/>
      <c r="QOR99" s="8"/>
      <c r="QOS99" s="8"/>
      <c r="QOT99" s="8"/>
      <c r="QOU99" s="8"/>
      <c r="QOV99" s="8"/>
      <c r="QOW99" s="8"/>
      <c r="QOX99" s="8"/>
      <c r="QOY99" s="8"/>
      <c r="QOZ99" s="8"/>
      <c r="QPA99" s="8"/>
      <c r="QPB99" s="8"/>
      <c r="QPC99" s="8"/>
      <c r="QPD99" s="8"/>
      <c r="QPE99" s="8"/>
      <c r="QPF99" s="8"/>
      <c r="QPG99" s="8"/>
      <c r="QPH99" s="8"/>
      <c r="QPI99" s="8"/>
      <c r="QPJ99" s="8"/>
      <c r="QPK99" s="8"/>
      <c r="QPL99" s="8"/>
      <c r="QPM99" s="8"/>
      <c r="QPN99" s="8"/>
      <c r="QPO99" s="8"/>
      <c r="QPP99" s="8"/>
      <c r="QPQ99" s="8"/>
      <c r="QPR99" s="8"/>
      <c r="QPS99" s="8"/>
      <c r="QPT99" s="8"/>
      <c r="QPU99" s="8"/>
      <c r="QPV99" s="8"/>
      <c r="QPW99" s="8"/>
      <c r="QPX99" s="8"/>
      <c r="QPY99" s="8"/>
      <c r="QPZ99" s="8"/>
      <c r="QQA99" s="8"/>
      <c r="QQB99" s="8"/>
      <c r="QQC99" s="8"/>
      <c r="QQD99" s="8"/>
      <c r="QQE99" s="8"/>
      <c r="QQF99" s="8"/>
      <c r="QQG99" s="8"/>
      <c r="QQH99" s="8"/>
      <c r="QQI99" s="8"/>
      <c r="QQJ99" s="8"/>
      <c r="QQK99" s="8"/>
      <c r="QQL99" s="8"/>
      <c r="QQM99" s="8"/>
      <c r="QQN99" s="8"/>
      <c r="QQO99" s="8"/>
      <c r="QQP99" s="8"/>
      <c r="QQQ99" s="8"/>
      <c r="QQR99" s="8"/>
      <c r="QQS99" s="8"/>
      <c r="QQT99" s="8"/>
      <c r="QQU99" s="8"/>
      <c r="QQV99" s="8"/>
      <c r="QQW99" s="8"/>
      <c r="QQX99" s="8"/>
      <c r="QQY99" s="8"/>
      <c r="QQZ99" s="8"/>
      <c r="QRA99" s="8"/>
      <c r="QRB99" s="8"/>
      <c r="QRC99" s="8"/>
      <c r="QRD99" s="8"/>
      <c r="QRE99" s="8"/>
      <c r="QRF99" s="8"/>
      <c r="QRG99" s="8"/>
      <c r="QRH99" s="8"/>
      <c r="QRI99" s="8"/>
      <c r="QRJ99" s="8"/>
      <c r="QRK99" s="8"/>
      <c r="QRL99" s="8"/>
      <c r="QRM99" s="8"/>
      <c r="QRN99" s="8"/>
      <c r="QRO99" s="8"/>
      <c r="QRP99" s="8"/>
      <c r="QRQ99" s="8"/>
      <c r="QRR99" s="8"/>
      <c r="QRS99" s="8"/>
      <c r="QRT99" s="8"/>
      <c r="QRU99" s="8"/>
      <c r="QRV99" s="8"/>
      <c r="QRW99" s="8"/>
      <c r="QRX99" s="8"/>
      <c r="QRY99" s="8"/>
      <c r="QRZ99" s="8"/>
      <c r="QSA99" s="8"/>
      <c r="QSB99" s="8"/>
      <c r="QSC99" s="8"/>
      <c r="QSD99" s="8"/>
      <c r="QSE99" s="8"/>
      <c r="QSF99" s="8"/>
      <c r="QSG99" s="8"/>
      <c r="QSH99" s="8"/>
      <c r="QSI99" s="8"/>
      <c r="QSJ99" s="8"/>
      <c r="QSK99" s="8"/>
      <c r="QSL99" s="8"/>
      <c r="QSM99" s="8"/>
      <c r="QSN99" s="8"/>
      <c r="QSO99" s="8"/>
      <c r="QSP99" s="8"/>
      <c r="QSQ99" s="8"/>
      <c r="QSR99" s="8"/>
      <c r="QSS99" s="8"/>
      <c r="QST99" s="8"/>
      <c r="QSU99" s="8"/>
      <c r="QSV99" s="8"/>
      <c r="QSW99" s="8"/>
      <c r="QSX99" s="8"/>
      <c r="QSY99" s="8"/>
      <c r="QSZ99" s="8"/>
      <c r="QTA99" s="8"/>
      <c r="QTB99" s="8"/>
      <c r="QTC99" s="8"/>
      <c r="QTD99" s="8"/>
      <c r="QTE99" s="8"/>
      <c r="QTF99" s="8"/>
      <c r="QTG99" s="8"/>
      <c r="QTH99" s="8"/>
      <c r="QTI99" s="8"/>
      <c r="QTJ99" s="8"/>
      <c r="QTK99" s="8"/>
      <c r="QTL99" s="8"/>
      <c r="QTM99" s="8"/>
      <c r="QTN99" s="8"/>
      <c r="QTO99" s="8"/>
      <c r="QTP99" s="8"/>
      <c r="QTQ99" s="8"/>
      <c r="QTR99" s="8"/>
      <c r="QTS99" s="8"/>
      <c r="QTT99" s="8"/>
      <c r="QTU99" s="8"/>
      <c r="QTV99" s="8"/>
      <c r="QTW99" s="8"/>
      <c r="QTX99" s="8"/>
      <c r="QTY99" s="8"/>
      <c r="QTZ99" s="8"/>
      <c r="QUA99" s="8"/>
      <c r="QUB99" s="8"/>
      <c r="QUC99" s="8"/>
      <c r="QUD99" s="8"/>
      <c r="QUE99" s="8"/>
      <c r="QUF99" s="8"/>
      <c r="QUG99" s="8"/>
      <c r="QUH99" s="8"/>
      <c r="QUI99" s="8"/>
      <c r="QUJ99" s="8"/>
      <c r="QUK99" s="8"/>
      <c r="QUL99" s="8"/>
      <c r="QUM99" s="8"/>
      <c r="QUN99" s="8"/>
      <c r="QUO99" s="8"/>
      <c r="QUP99" s="8"/>
      <c r="QUQ99" s="8"/>
      <c r="QUR99" s="8"/>
      <c r="QUS99" s="8"/>
      <c r="QUT99" s="8"/>
      <c r="QUU99" s="8"/>
      <c r="QUV99" s="8"/>
      <c r="QUW99" s="8"/>
      <c r="QUX99" s="8"/>
      <c r="QUY99" s="8"/>
      <c r="QUZ99" s="8"/>
      <c r="QVA99" s="8"/>
      <c r="QVB99" s="8"/>
      <c r="QVC99" s="8"/>
      <c r="QVD99" s="8"/>
      <c r="QVE99" s="8"/>
      <c r="QVF99" s="8"/>
      <c r="QVG99" s="8"/>
      <c r="QVH99" s="8"/>
      <c r="QVI99" s="8"/>
      <c r="QVJ99" s="8"/>
      <c r="QVK99" s="8"/>
      <c r="QVL99" s="8"/>
      <c r="QVM99" s="8"/>
      <c r="QVN99" s="8"/>
      <c r="QVO99" s="8"/>
      <c r="QVP99" s="8"/>
      <c r="QVQ99" s="8"/>
      <c r="QVR99" s="8"/>
      <c r="QVS99" s="8"/>
      <c r="QVT99" s="8"/>
      <c r="QVU99" s="8"/>
      <c r="QVV99" s="8"/>
      <c r="QVW99" s="8"/>
      <c r="QVX99" s="8"/>
      <c r="QVY99" s="8"/>
      <c r="QVZ99" s="8"/>
      <c r="QWA99" s="8"/>
      <c r="QWB99" s="8"/>
      <c r="QWC99" s="8"/>
      <c r="QWD99" s="8"/>
      <c r="QWE99" s="8"/>
      <c r="QWF99" s="8"/>
      <c r="QWG99" s="8"/>
      <c r="QWH99" s="8"/>
      <c r="QWI99" s="8"/>
      <c r="QWJ99" s="8"/>
      <c r="QWK99" s="8"/>
      <c r="QWL99" s="8"/>
      <c r="QWM99" s="8"/>
      <c r="QWN99" s="8"/>
      <c r="QWO99" s="8"/>
      <c r="QWP99" s="8"/>
      <c r="QWQ99" s="8"/>
      <c r="QWR99" s="8"/>
      <c r="QWS99" s="8"/>
      <c r="QWT99" s="8"/>
      <c r="QWU99" s="8"/>
      <c r="QWV99" s="8"/>
      <c r="QWW99" s="8"/>
      <c r="QWX99" s="8"/>
      <c r="QWY99" s="8"/>
      <c r="QWZ99" s="8"/>
      <c r="QXA99" s="8"/>
      <c r="QXB99" s="8"/>
      <c r="QXC99" s="8"/>
      <c r="QXD99" s="8"/>
      <c r="QXE99" s="8"/>
      <c r="QXF99" s="8"/>
      <c r="QXG99" s="8"/>
      <c r="QXH99" s="8"/>
      <c r="QXI99" s="8"/>
      <c r="QXJ99" s="8"/>
      <c r="QXK99" s="8"/>
      <c r="QXL99" s="8"/>
      <c r="QXM99" s="8"/>
      <c r="QXN99" s="8"/>
      <c r="QXO99" s="8"/>
      <c r="QXP99" s="8"/>
      <c r="QXQ99" s="8"/>
      <c r="QXR99" s="8"/>
      <c r="QXS99" s="8"/>
      <c r="QXT99" s="8"/>
      <c r="QXU99" s="8"/>
      <c r="QXV99" s="8"/>
      <c r="QXW99" s="8"/>
      <c r="QXX99" s="8"/>
      <c r="QXY99" s="8"/>
      <c r="QXZ99" s="8"/>
      <c r="QYA99" s="8"/>
      <c r="QYB99" s="8"/>
      <c r="QYC99" s="8"/>
      <c r="QYD99" s="8"/>
      <c r="QYE99" s="8"/>
      <c r="QYF99" s="8"/>
      <c r="QYG99" s="8"/>
      <c r="QYH99" s="8"/>
      <c r="QYI99" s="8"/>
      <c r="QYJ99" s="8"/>
      <c r="QYK99" s="8"/>
      <c r="QYL99" s="8"/>
      <c r="QYM99" s="8"/>
      <c r="QYN99" s="8"/>
      <c r="QYO99" s="8"/>
      <c r="QYP99" s="8"/>
      <c r="QYQ99" s="8"/>
      <c r="QYR99" s="8"/>
      <c r="QYS99" s="8"/>
      <c r="QYT99" s="8"/>
      <c r="QYU99" s="8"/>
      <c r="QYV99" s="8"/>
      <c r="QYW99" s="8"/>
      <c r="QYX99" s="8"/>
      <c r="QYY99" s="8"/>
      <c r="QYZ99" s="8"/>
      <c r="QZA99" s="8"/>
      <c r="QZB99" s="8"/>
      <c r="QZC99" s="8"/>
      <c r="QZD99" s="8"/>
      <c r="QZE99" s="8"/>
      <c r="QZF99" s="8"/>
      <c r="QZG99" s="8"/>
      <c r="QZH99" s="8"/>
      <c r="QZI99" s="8"/>
      <c r="QZJ99" s="8"/>
      <c r="QZK99" s="8"/>
      <c r="QZL99" s="8"/>
      <c r="QZM99" s="8"/>
      <c r="QZN99" s="8"/>
      <c r="QZO99" s="8"/>
      <c r="QZP99" s="8"/>
      <c r="QZQ99" s="8"/>
      <c r="QZR99" s="8"/>
      <c r="QZS99" s="8"/>
      <c r="QZT99" s="8"/>
      <c r="QZU99" s="8"/>
      <c r="QZV99" s="8"/>
      <c r="QZW99" s="8"/>
      <c r="QZX99" s="8"/>
      <c r="QZY99" s="8"/>
      <c r="QZZ99" s="8"/>
      <c r="RAA99" s="8"/>
      <c r="RAB99" s="8"/>
      <c r="RAC99" s="8"/>
      <c r="RAD99" s="8"/>
      <c r="RAE99" s="8"/>
      <c r="RAF99" s="8"/>
      <c r="RAG99" s="8"/>
      <c r="RAH99" s="8"/>
      <c r="RAI99" s="8"/>
      <c r="RAJ99" s="8"/>
      <c r="RAK99" s="8"/>
      <c r="RAL99" s="8"/>
      <c r="RAM99" s="8"/>
      <c r="RAN99" s="8"/>
      <c r="RAO99" s="8"/>
      <c r="RAP99" s="8"/>
      <c r="RAQ99" s="8"/>
      <c r="RAR99" s="8"/>
      <c r="RAS99" s="8"/>
      <c r="RAT99" s="8"/>
      <c r="RAU99" s="8"/>
      <c r="RAV99" s="8"/>
      <c r="RAW99" s="8"/>
      <c r="RAX99" s="8"/>
      <c r="RAY99" s="8"/>
      <c r="RAZ99" s="8"/>
      <c r="RBA99" s="8"/>
      <c r="RBB99" s="8"/>
      <c r="RBC99" s="8"/>
      <c r="RBD99" s="8"/>
      <c r="RBE99" s="8"/>
      <c r="RBF99" s="8"/>
      <c r="RBG99" s="8"/>
      <c r="RBH99" s="8"/>
      <c r="RBI99" s="8"/>
      <c r="RBJ99" s="8"/>
      <c r="RBK99" s="8"/>
      <c r="RBL99" s="8"/>
      <c r="RBM99" s="8"/>
      <c r="RBN99" s="8"/>
      <c r="RBO99" s="8"/>
      <c r="RBP99" s="8"/>
      <c r="RBQ99" s="8"/>
      <c r="RBR99" s="8"/>
      <c r="RBS99" s="8"/>
      <c r="RBT99" s="8"/>
      <c r="RBU99" s="8"/>
      <c r="RBV99" s="8"/>
      <c r="RBW99" s="8"/>
      <c r="RBX99" s="8"/>
      <c r="RBY99" s="8"/>
      <c r="RBZ99" s="8"/>
      <c r="RCA99" s="8"/>
      <c r="RCB99" s="8"/>
      <c r="RCC99" s="8"/>
      <c r="RCD99" s="8"/>
      <c r="RCE99" s="8"/>
      <c r="RCF99" s="8"/>
      <c r="RCG99" s="8"/>
      <c r="RCH99" s="8"/>
      <c r="RCI99" s="8"/>
      <c r="RCJ99" s="8"/>
      <c r="RCK99" s="8"/>
      <c r="RCL99" s="8"/>
      <c r="RCM99" s="8"/>
      <c r="RCN99" s="8"/>
      <c r="RCO99" s="8"/>
      <c r="RCP99" s="8"/>
      <c r="RCQ99" s="8"/>
      <c r="RCR99" s="8"/>
      <c r="RCS99" s="8"/>
      <c r="RCT99" s="8"/>
      <c r="RCU99" s="8"/>
      <c r="RCV99" s="8"/>
      <c r="RCW99" s="8"/>
      <c r="RCX99" s="8"/>
      <c r="RCY99" s="8"/>
      <c r="RCZ99" s="8"/>
      <c r="RDA99" s="8"/>
      <c r="RDB99" s="8"/>
      <c r="RDC99" s="8"/>
      <c r="RDD99" s="8"/>
      <c r="RDE99" s="8"/>
      <c r="RDF99" s="8"/>
      <c r="RDG99" s="8"/>
      <c r="RDH99" s="8"/>
      <c r="RDI99" s="8"/>
      <c r="RDJ99" s="8"/>
      <c r="RDK99" s="8"/>
      <c r="RDL99" s="8"/>
      <c r="RDM99" s="8"/>
      <c r="RDN99" s="8"/>
      <c r="RDO99" s="8"/>
      <c r="RDP99" s="8"/>
      <c r="RDQ99" s="8"/>
      <c r="RDR99" s="8"/>
      <c r="RDS99" s="8"/>
      <c r="RDT99" s="8"/>
      <c r="RDU99" s="8"/>
      <c r="RDV99" s="8"/>
      <c r="RDW99" s="8"/>
      <c r="RDX99" s="8"/>
      <c r="RDY99" s="8"/>
      <c r="RDZ99" s="8"/>
      <c r="REA99" s="8"/>
      <c r="REB99" s="8"/>
      <c r="REC99" s="8"/>
      <c r="RED99" s="8"/>
      <c r="REE99" s="8"/>
      <c r="REF99" s="8"/>
      <c r="REG99" s="8"/>
      <c r="REH99" s="8"/>
      <c r="REI99" s="8"/>
      <c r="REJ99" s="8"/>
      <c r="REK99" s="8"/>
      <c r="REL99" s="8"/>
      <c r="REM99" s="8"/>
      <c r="REN99" s="8"/>
      <c r="REO99" s="8"/>
      <c r="REP99" s="8"/>
      <c r="REQ99" s="8"/>
      <c r="RER99" s="8"/>
      <c r="RES99" s="8"/>
      <c r="RET99" s="8"/>
      <c r="REU99" s="8"/>
      <c r="REV99" s="8"/>
      <c r="REW99" s="8"/>
      <c r="REX99" s="8"/>
      <c r="REY99" s="8"/>
      <c r="REZ99" s="8"/>
      <c r="RFA99" s="8"/>
      <c r="RFB99" s="8"/>
      <c r="RFC99" s="8"/>
      <c r="RFD99" s="8"/>
      <c r="RFE99" s="8"/>
      <c r="RFF99" s="8"/>
      <c r="RFG99" s="8"/>
      <c r="RFH99" s="8"/>
      <c r="RFI99" s="8"/>
      <c r="RFJ99" s="8"/>
      <c r="RFK99" s="8"/>
      <c r="RFL99" s="8"/>
      <c r="RFM99" s="8"/>
      <c r="RFN99" s="8"/>
      <c r="RFO99" s="8"/>
      <c r="RFP99" s="8"/>
      <c r="RFQ99" s="8"/>
      <c r="RFR99" s="8"/>
      <c r="RFS99" s="8"/>
      <c r="RFT99" s="8"/>
      <c r="RFU99" s="8"/>
      <c r="RFV99" s="8"/>
      <c r="RFW99" s="8"/>
      <c r="RFX99" s="8"/>
      <c r="RFY99" s="8"/>
      <c r="RFZ99" s="8"/>
      <c r="RGA99" s="8"/>
      <c r="RGB99" s="8"/>
      <c r="RGC99" s="8"/>
      <c r="RGD99" s="8"/>
      <c r="RGE99" s="8"/>
      <c r="RGF99" s="8"/>
      <c r="RGG99" s="8"/>
      <c r="RGH99" s="8"/>
      <c r="RGI99" s="8"/>
      <c r="RGJ99" s="8"/>
      <c r="RGK99" s="8"/>
      <c r="RGL99" s="8"/>
      <c r="RGM99" s="8"/>
      <c r="RGN99" s="8"/>
      <c r="RGO99" s="8"/>
      <c r="RGP99" s="8"/>
      <c r="RGQ99" s="8"/>
      <c r="RGR99" s="8"/>
      <c r="RGS99" s="8"/>
      <c r="RGT99" s="8"/>
      <c r="RGU99" s="8"/>
      <c r="RGV99" s="8"/>
      <c r="RGW99" s="8"/>
      <c r="RGX99" s="8"/>
      <c r="RGY99" s="8"/>
      <c r="RGZ99" s="8"/>
      <c r="RHA99" s="8"/>
      <c r="RHB99" s="8"/>
      <c r="RHC99" s="8"/>
      <c r="RHD99" s="8"/>
      <c r="RHE99" s="8"/>
      <c r="RHF99" s="8"/>
      <c r="RHG99" s="8"/>
      <c r="RHH99" s="8"/>
      <c r="RHI99" s="8"/>
      <c r="RHJ99" s="8"/>
      <c r="RHK99" s="8"/>
      <c r="RHL99" s="8"/>
      <c r="RHM99" s="8"/>
      <c r="RHN99" s="8"/>
      <c r="RHO99" s="8"/>
      <c r="RHP99" s="8"/>
      <c r="RHQ99" s="8"/>
      <c r="RHR99" s="8"/>
      <c r="RHS99" s="8"/>
      <c r="RHT99" s="8"/>
      <c r="RHU99" s="8"/>
      <c r="RHV99" s="8"/>
      <c r="RHW99" s="8"/>
      <c r="RHX99" s="8"/>
      <c r="RHY99" s="8"/>
      <c r="RHZ99" s="8"/>
      <c r="RIA99" s="8"/>
      <c r="RIB99" s="8"/>
      <c r="RIC99" s="8"/>
      <c r="RID99" s="8"/>
      <c r="RIE99" s="8"/>
      <c r="RIF99" s="8"/>
      <c r="RIG99" s="8"/>
      <c r="RIH99" s="8"/>
      <c r="RII99" s="8"/>
      <c r="RIJ99" s="8"/>
      <c r="RIK99" s="8"/>
      <c r="RIL99" s="8"/>
      <c r="RIM99" s="8"/>
      <c r="RIN99" s="8"/>
      <c r="RIO99" s="8"/>
      <c r="RIP99" s="8"/>
      <c r="RIQ99" s="8"/>
      <c r="RIR99" s="8"/>
      <c r="RIS99" s="8"/>
      <c r="RIT99" s="8"/>
      <c r="RIU99" s="8"/>
      <c r="RIV99" s="8"/>
      <c r="RIW99" s="8"/>
      <c r="RIX99" s="8"/>
      <c r="RIY99" s="8"/>
      <c r="RIZ99" s="8"/>
      <c r="RJA99" s="8"/>
      <c r="RJB99" s="8"/>
      <c r="RJC99" s="8"/>
      <c r="RJD99" s="8"/>
      <c r="RJE99" s="8"/>
      <c r="RJF99" s="8"/>
      <c r="RJG99" s="8"/>
      <c r="RJH99" s="8"/>
      <c r="RJI99" s="8"/>
      <c r="RJJ99" s="8"/>
      <c r="RJK99" s="8"/>
      <c r="RJL99" s="8"/>
      <c r="RJM99" s="8"/>
      <c r="RJN99" s="8"/>
      <c r="RJO99" s="8"/>
      <c r="RJP99" s="8"/>
      <c r="RJQ99" s="8"/>
      <c r="RJR99" s="8"/>
      <c r="RJS99" s="8"/>
      <c r="RJT99" s="8"/>
      <c r="RJU99" s="8"/>
      <c r="RJV99" s="8"/>
      <c r="RJW99" s="8"/>
      <c r="RJX99" s="8"/>
      <c r="RJY99" s="8"/>
      <c r="RJZ99" s="8"/>
      <c r="RKA99" s="8"/>
      <c r="RKB99" s="8"/>
      <c r="RKC99" s="8"/>
      <c r="RKD99" s="8"/>
      <c r="RKE99" s="8"/>
      <c r="RKF99" s="8"/>
      <c r="RKG99" s="8"/>
      <c r="RKH99" s="8"/>
      <c r="RKI99" s="8"/>
      <c r="RKJ99" s="8"/>
      <c r="RKK99" s="8"/>
      <c r="RKL99" s="8"/>
      <c r="RKM99" s="8"/>
      <c r="RKN99" s="8"/>
      <c r="RKO99" s="8"/>
      <c r="RKP99" s="8"/>
      <c r="RKQ99" s="8"/>
      <c r="RKR99" s="8"/>
      <c r="RKS99" s="8"/>
      <c r="RKT99" s="8"/>
      <c r="RKU99" s="8"/>
      <c r="RKV99" s="8"/>
      <c r="RKW99" s="8"/>
      <c r="RKX99" s="8"/>
      <c r="RKY99" s="8"/>
      <c r="RKZ99" s="8"/>
      <c r="RLA99" s="8"/>
      <c r="RLB99" s="8"/>
      <c r="RLC99" s="8"/>
      <c r="RLD99" s="8"/>
      <c r="RLE99" s="8"/>
      <c r="RLF99" s="8"/>
      <c r="RLG99" s="8"/>
      <c r="RLH99" s="8"/>
      <c r="RLI99" s="8"/>
      <c r="RLJ99" s="8"/>
      <c r="RLK99" s="8"/>
      <c r="RLL99" s="8"/>
      <c r="RLM99" s="8"/>
      <c r="RLN99" s="8"/>
      <c r="RLO99" s="8"/>
      <c r="RLP99" s="8"/>
      <c r="RLQ99" s="8"/>
      <c r="RLR99" s="8"/>
      <c r="RLS99" s="8"/>
      <c r="RLT99" s="8"/>
      <c r="RLU99" s="8"/>
      <c r="RLV99" s="8"/>
      <c r="RLW99" s="8"/>
      <c r="RLX99" s="8"/>
      <c r="RLY99" s="8"/>
      <c r="RLZ99" s="8"/>
      <c r="RMA99" s="8"/>
      <c r="RMB99" s="8"/>
      <c r="RMC99" s="8"/>
      <c r="RMD99" s="8"/>
      <c r="RME99" s="8"/>
      <c r="RMF99" s="8"/>
      <c r="RMG99" s="8"/>
      <c r="RMH99" s="8"/>
      <c r="RMI99" s="8"/>
      <c r="RMJ99" s="8"/>
      <c r="RMK99" s="8"/>
      <c r="RML99" s="8"/>
      <c r="RMM99" s="8"/>
      <c r="RMN99" s="8"/>
      <c r="RMO99" s="8"/>
      <c r="RMP99" s="8"/>
      <c r="RMQ99" s="8"/>
      <c r="RMR99" s="8"/>
      <c r="RMS99" s="8"/>
      <c r="RMT99" s="8"/>
      <c r="RMU99" s="8"/>
      <c r="RMV99" s="8"/>
      <c r="RMW99" s="8"/>
      <c r="RMX99" s="8"/>
      <c r="RMY99" s="8"/>
      <c r="RMZ99" s="8"/>
      <c r="RNA99" s="8"/>
      <c r="RNB99" s="8"/>
      <c r="RNC99" s="8"/>
      <c r="RND99" s="8"/>
      <c r="RNE99" s="8"/>
      <c r="RNF99" s="8"/>
      <c r="RNG99" s="8"/>
      <c r="RNH99" s="8"/>
      <c r="RNI99" s="8"/>
      <c r="RNJ99" s="8"/>
      <c r="RNK99" s="8"/>
      <c r="RNL99" s="8"/>
      <c r="RNM99" s="8"/>
      <c r="RNN99" s="8"/>
      <c r="RNO99" s="8"/>
      <c r="RNP99" s="8"/>
      <c r="RNQ99" s="8"/>
      <c r="RNR99" s="8"/>
      <c r="RNS99" s="8"/>
      <c r="RNT99" s="8"/>
      <c r="RNU99" s="8"/>
      <c r="RNV99" s="8"/>
      <c r="RNW99" s="8"/>
      <c r="RNX99" s="8"/>
      <c r="RNY99" s="8"/>
      <c r="RNZ99" s="8"/>
      <c r="ROA99" s="8"/>
      <c r="ROB99" s="8"/>
      <c r="ROC99" s="8"/>
      <c r="ROD99" s="8"/>
      <c r="ROE99" s="8"/>
      <c r="ROF99" s="8"/>
      <c r="ROG99" s="8"/>
      <c r="ROH99" s="8"/>
      <c r="ROI99" s="8"/>
      <c r="ROJ99" s="8"/>
      <c r="ROK99" s="8"/>
      <c r="ROL99" s="8"/>
      <c r="ROM99" s="8"/>
      <c r="RON99" s="8"/>
      <c r="ROO99" s="8"/>
      <c r="ROP99" s="8"/>
      <c r="ROQ99" s="8"/>
      <c r="ROR99" s="8"/>
      <c r="ROS99" s="8"/>
      <c r="ROT99" s="8"/>
      <c r="ROU99" s="8"/>
      <c r="ROV99" s="8"/>
      <c r="ROW99" s="8"/>
      <c r="ROX99" s="8"/>
      <c r="ROY99" s="8"/>
      <c r="ROZ99" s="8"/>
      <c r="RPA99" s="8"/>
      <c r="RPB99" s="8"/>
      <c r="RPC99" s="8"/>
      <c r="RPD99" s="8"/>
      <c r="RPE99" s="8"/>
      <c r="RPF99" s="8"/>
      <c r="RPG99" s="8"/>
      <c r="RPH99" s="8"/>
      <c r="RPI99" s="8"/>
      <c r="RPJ99" s="8"/>
      <c r="RPK99" s="8"/>
      <c r="RPL99" s="8"/>
      <c r="RPM99" s="8"/>
      <c r="RPN99" s="8"/>
      <c r="RPO99" s="8"/>
      <c r="RPP99" s="8"/>
      <c r="RPQ99" s="8"/>
      <c r="RPR99" s="8"/>
      <c r="RPS99" s="8"/>
      <c r="RPT99" s="8"/>
      <c r="RPU99" s="8"/>
      <c r="RPV99" s="8"/>
      <c r="RPW99" s="8"/>
      <c r="RPX99" s="8"/>
      <c r="RPY99" s="8"/>
      <c r="RPZ99" s="8"/>
      <c r="RQA99" s="8"/>
      <c r="RQB99" s="8"/>
      <c r="RQC99" s="8"/>
      <c r="RQD99" s="8"/>
      <c r="RQE99" s="8"/>
      <c r="RQF99" s="8"/>
      <c r="RQG99" s="8"/>
      <c r="RQH99" s="8"/>
      <c r="RQI99" s="8"/>
      <c r="RQJ99" s="8"/>
      <c r="RQK99" s="8"/>
      <c r="RQL99" s="8"/>
      <c r="RQM99" s="8"/>
      <c r="RQN99" s="8"/>
      <c r="RQO99" s="8"/>
      <c r="RQP99" s="8"/>
      <c r="RQQ99" s="8"/>
      <c r="RQR99" s="8"/>
      <c r="RQS99" s="8"/>
      <c r="RQT99" s="8"/>
      <c r="RQU99" s="8"/>
      <c r="RQV99" s="8"/>
      <c r="RQW99" s="8"/>
      <c r="RQX99" s="8"/>
      <c r="RQY99" s="8"/>
      <c r="RQZ99" s="8"/>
      <c r="RRA99" s="8"/>
      <c r="RRB99" s="8"/>
      <c r="RRC99" s="8"/>
      <c r="RRD99" s="8"/>
      <c r="RRE99" s="8"/>
      <c r="RRF99" s="8"/>
      <c r="RRG99" s="8"/>
      <c r="RRH99" s="8"/>
      <c r="RRI99" s="8"/>
      <c r="RRJ99" s="8"/>
      <c r="RRK99" s="8"/>
      <c r="RRL99" s="8"/>
      <c r="RRM99" s="8"/>
      <c r="RRN99" s="8"/>
      <c r="RRO99" s="8"/>
      <c r="RRP99" s="8"/>
      <c r="RRQ99" s="8"/>
      <c r="RRR99" s="8"/>
      <c r="RRS99" s="8"/>
      <c r="RRT99" s="8"/>
      <c r="RRU99" s="8"/>
      <c r="RRV99" s="8"/>
      <c r="RRW99" s="8"/>
      <c r="RRX99" s="8"/>
      <c r="RRY99" s="8"/>
      <c r="RRZ99" s="8"/>
      <c r="RSA99" s="8"/>
      <c r="RSB99" s="8"/>
      <c r="RSC99" s="8"/>
      <c r="RSD99" s="8"/>
      <c r="RSE99" s="8"/>
      <c r="RSF99" s="8"/>
      <c r="RSG99" s="8"/>
      <c r="RSH99" s="8"/>
      <c r="RSI99" s="8"/>
      <c r="RSJ99" s="8"/>
      <c r="RSK99" s="8"/>
      <c r="RSL99" s="8"/>
      <c r="RSM99" s="8"/>
      <c r="RSN99" s="8"/>
      <c r="RSO99" s="8"/>
      <c r="RSP99" s="8"/>
      <c r="RSQ99" s="8"/>
      <c r="RSR99" s="8"/>
      <c r="RSS99" s="8"/>
      <c r="RST99" s="8"/>
      <c r="RSU99" s="8"/>
      <c r="RSV99" s="8"/>
      <c r="RSW99" s="8"/>
      <c r="RSX99" s="8"/>
      <c r="RSY99" s="8"/>
      <c r="RSZ99" s="8"/>
      <c r="RTA99" s="8"/>
      <c r="RTB99" s="8"/>
      <c r="RTC99" s="8"/>
      <c r="RTD99" s="8"/>
      <c r="RTE99" s="8"/>
      <c r="RTF99" s="8"/>
      <c r="RTG99" s="8"/>
      <c r="RTH99" s="8"/>
      <c r="RTI99" s="8"/>
      <c r="RTJ99" s="8"/>
      <c r="RTK99" s="8"/>
      <c r="RTL99" s="8"/>
      <c r="RTM99" s="8"/>
      <c r="RTN99" s="8"/>
      <c r="RTO99" s="8"/>
      <c r="RTP99" s="8"/>
      <c r="RTQ99" s="8"/>
      <c r="RTR99" s="8"/>
      <c r="RTS99" s="8"/>
      <c r="RTT99" s="8"/>
      <c r="RTU99" s="8"/>
      <c r="RTV99" s="8"/>
      <c r="RTW99" s="8"/>
      <c r="RTX99" s="8"/>
      <c r="RTY99" s="8"/>
      <c r="RTZ99" s="8"/>
      <c r="RUA99" s="8"/>
      <c r="RUB99" s="8"/>
      <c r="RUC99" s="8"/>
      <c r="RUD99" s="8"/>
      <c r="RUE99" s="8"/>
      <c r="RUF99" s="8"/>
      <c r="RUG99" s="8"/>
      <c r="RUH99" s="8"/>
      <c r="RUI99" s="8"/>
      <c r="RUJ99" s="8"/>
      <c r="RUK99" s="8"/>
      <c r="RUL99" s="8"/>
      <c r="RUM99" s="8"/>
      <c r="RUN99" s="8"/>
      <c r="RUO99" s="8"/>
      <c r="RUP99" s="8"/>
      <c r="RUQ99" s="8"/>
      <c r="RUR99" s="8"/>
      <c r="RUS99" s="8"/>
      <c r="RUT99" s="8"/>
      <c r="RUU99" s="8"/>
      <c r="RUV99" s="8"/>
      <c r="RUW99" s="8"/>
      <c r="RUX99" s="8"/>
      <c r="RUY99" s="8"/>
      <c r="RUZ99" s="8"/>
      <c r="RVA99" s="8"/>
      <c r="RVB99" s="8"/>
      <c r="RVC99" s="8"/>
      <c r="RVD99" s="8"/>
      <c r="RVE99" s="8"/>
      <c r="RVF99" s="8"/>
      <c r="RVG99" s="8"/>
      <c r="RVH99" s="8"/>
      <c r="RVI99" s="8"/>
      <c r="RVJ99" s="8"/>
      <c r="RVK99" s="8"/>
      <c r="RVL99" s="8"/>
      <c r="RVM99" s="8"/>
      <c r="RVN99" s="8"/>
      <c r="RVO99" s="8"/>
      <c r="RVP99" s="8"/>
      <c r="RVQ99" s="8"/>
      <c r="RVR99" s="8"/>
      <c r="RVS99" s="8"/>
      <c r="RVT99" s="8"/>
      <c r="RVU99" s="8"/>
      <c r="RVV99" s="8"/>
      <c r="RVW99" s="8"/>
      <c r="RVX99" s="8"/>
      <c r="RVY99" s="8"/>
      <c r="RVZ99" s="8"/>
      <c r="RWA99" s="8"/>
      <c r="RWB99" s="8"/>
      <c r="RWC99" s="8"/>
      <c r="RWD99" s="8"/>
      <c r="RWE99" s="8"/>
      <c r="RWF99" s="8"/>
      <c r="RWG99" s="8"/>
      <c r="RWH99" s="8"/>
      <c r="RWI99" s="8"/>
      <c r="RWJ99" s="8"/>
      <c r="RWK99" s="8"/>
      <c r="RWL99" s="8"/>
      <c r="RWM99" s="8"/>
      <c r="RWN99" s="8"/>
      <c r="RWO99" s="8"/>
      <c r="RWP99" s="8"/>
      <c r="RWQ99" s="8"/>
      <c r="RWR99" s="8"/>
      <c r="RWS99" s="8"/>
      <c r="RWT99" s="8"/>
      <c r="RWU99" s="8"/>
      <c r="RWV99" s="8"/>
      <c r="RWW99" s="8"/>
      <c r="RWX99" s="8"/>
      <c r="RWY99" s="8"/>
      <c r="RWZ99" s="8"/>
      <c r="RXA99" s="8"/>
      <c r="RXB99" s="8"/>
      <c r="RXC99" s="8"/>
      <c r="RXD99" s="8"/>
      <c r="RXE99" s="8"/>
      <c r="RXF99" s="8"/>
      <c r="RXG99" s="8"/>
      <c r="RXH99" s="8"/>
      <c r="RXI99" s="8"/>
      <c r="RXJ99" s="8"/>
      <c r="RXK99" s="8"/>
      <c r="RXL99" s="8"/>
      <c r="RXM99" s="8"/>
      <c r="RXN99" s="8"/>
      <c r="RXO99" s="8"/>
      <c r="RXP99" s="8"/>
      <c r="RXQ99" s="8"/>
      <c r="RXR99" s="8"/>
      <c r="RXS99" s="8"/>
      <c r="RXT99" s="8"/>
      <c r="RXU99" s="8"/>
      <c r="RXV99" s="8"/>
      <c r="RXW99" s="8"/>
      <c r="RXX99" s="8"/>
      <c r="RXY99" s="8"/>
      <c r="RXZ99" s="8"/>
      <c r="RYA99" s="8"/>
      <c r="RYB99" s="8"/>
      <c r="RYC99" s="8"/>
      <c r="RYD99" s="8"/>
      <c r="RYE99" s="8"/>
      <c r="RYF99" s="8"/>
      <c r="RYG99" s="8"/>
      <c r="RYH99" s="8"/>
      <c r="RYI99" s="8"/>
      <c r="RYJ99" s="8"/>
      <c r="RYK99" s="8"/>
      <c r="RYL99" s="8"/>
      <c r="RYM99" s="8"/>
      <c r="RYN99" s="8"/>
      <c r="RYO99" s="8"/>
      <c r="RYP99" s="8"/>
      <c r="RYQ99" s="8"/>
      <c r="RYR99" s="8"/>
      <c r="RYS99" s="8"/>
      <c r="RYT99" s="8"/>
      <c r="RYU99" s="8"/>
      <c r="RYV99" s="8"/>
      <c r="RYW99" s="8"/>
      <c r="RYX99" s="8"/>
      <c r="RYY99" s="8"/>
      <c r="RYZ99" s="8"/>
      <c r="RZA99" s="8"/>
      <c r="RZB99" s="8"/>
      <c r="RZC99" s="8"/>
      <c r="RZD99" s="8"/>
      <c r="RZE99" s="8"/>
      <c r="RZF99" s="8"/>
      <c r="RZG99" s="8"/>
      <c r="RZH99" s="8"/>
      <c r="RZI99" s="8"/>
      <c r="RZJ99" s="8"/>
      <c r="RZK99" s="8"/>
      <c r="RZL99" s="8"/>
      <c r="RZM99" s="8"/>
      <c r="RZN99" s="8"/>
      <c r="RZO99" s="8"/>
      <c r="RZP99" s="8"/>
      <c r="RZQ99" s="8"/>
      <c r="RZR99" s="8"/>
      <c r="RZS99" s="8"/>
      <c r="RZT99" s="8"/>
      <c r="RZU99" s="8"/>
      <c r="RZV99" s="8"/>
      <c r="RZW99" s="8"/>
      <c r="RZX99" s="8"/>
      <c r="RZY99" s="8"/>
      <c r="RZZ99" s="8"/>
      <c r="SAA99" s="8"/>
      <c r="SAB99" s="8"/>
      <c r="SAC99" s="8"/>
      <c r="SAD99" s="8"/>
      <c r="SAE99" s="8"/>
      <c r="SAF99" s="8"/>
      <c r="SAG99" s="8"/>
      <c r="SAH99" s="8"/>
      <c r="SAI99" s="8"/>
      <c r="SAJ99" s="8"/>
      <c r="SAK99" s="8"/>
      <c r="SAL99" s="8"/>
      <c r="SAM99" s="8"/>
      <c r="SAN99" s="8"/>
      <c r="SAO99" s="8"/>
      <c r="SAP99" s="8"/>
      <c r="SAQ99" s="8"/>
      <c r="SAR99" s="8"/>
      <c r="SAS99" s="8"/>
      <c r="SAT99" s="8"/>
      <c r="SAU99" s="8"/>
      <c r="SAV99" s="8"/>
      <c r="SAW99" s="8"/>
      <c r="SAX99" s="8"/>
      <c r="SAY99" s="8"/>
      <c r="SAZ99" s="8"/>
      <c r="SBA99" s="8"/>
      <c r="SBB99" s="8"/>
      <c r="SBC99" s="8"/>
      <c r="SBD99" s="8"/>
      <c r="SBE99" s="8"/>
      <c r="SBF99" s="8"/>
      <c r="SBG99" s="8"/>
      <c r="SBH99" s="8"/>
      <c r="SBI99" s="8"/>
      <c r="SBJ99" s="8"/>
      <c r="SBK99" s="8"/>
      <c r="SBL99" s="8"/>
      <c r="SBM99" s="8"/>
      <c r="SBN99" s="8"/>
      <c r="SBO99" s="8"/>
      <c r="SBP99" s="8"/>
      <c r="SBQ99" s="8"/>
      <c r="SBR99" s="8"/>
      <c r="SBS99" s="8"/>
      <c r="SBT99" s="8"/>
      <c r="SBU99" s="8"/>
      <c r="SBV99" s="8"/>
      <c r="SBW99" s="8"/>
      <c r="SBX99" s="8"/>
      <c r="SBY99" s="8"/>
      <c r="SBZ99" s="8"/>
      <c r="SCA99" s="8"/>
      <c r="SCB99" s="8"/>
      <c r="SCC99" s="8"/>
      <c r="SCD99" s="8"/>
      <c r="SCE99" s="8"/>
      <c r="SCF99" s="8"/>
      <c r="SCG99" s="8"/>
      <c r="SCH99" s="8"/>
      <c r="SCI99" s="8"/>
      <c r="SCJ99" s="8"/>
      <c r="SCK99" s="8"/>
      <c r="SCL99" s="8"/>
      <c r="SCM99" s="8"/>
      <c r="SCN99" s="8"/>
      <c r="SCO99" s="8"/>
      <c r="SCP99" s="8"/>
      <c r="SCQ99" s="8"/>
      <c r="SCR99" s="8"/>
      <c r="SCS99" s="8"/>
      <c r="SCT99" s="8"/>
      <c r="SCU99" s="8"/>
      <c r="SCV99" s="8"/>
      <c r="SCW99" s="8"/>
      <c r="SCX99" s="8"/>
      <c r="SCY99" s="8"/>
      <c r="SCZ99" s="8"/>
      <c r="SDA99" s="8"/>
      <c r="SDB99" s="8"/>
      <c r="SDC99" s="8"/>
      <c r="SDD99" s="8"/>
      <c r="SDE99" s="8"/>
      <c r="SDF99" s="8"/>
      <c r="SDG99" s="8"/>
      <c r="SDH99" s="8"/>
      <c r="SDI99" s="8"/>
      <c r="SDJ99" s="8"/>
      <c r="SDK99" s="8"/>
      <c r="SDL99" s="8"/>
      <c r="SDM99" s="8"/>
      <c r="SDN99" s="8"/>
      <c r="SDO99" s="8"/>
      <c r="SDP99" s="8"/>
      <c r="SDQ99" s="8"/>
      <c r="SDR99" s="8"/>
      <c r="SDS99" s="8"/>
      <c r="SDT99" s="8"/>
      <c r="SDU99" s="8"/>
      <c r="SDV99" s="8"/>
      <c r="SDW99" s="8"/>
      <c r="SDX99" s="8"/>
      <c r="SDY99" s="8"/>
      <c r="SDZ99" s="8"/>
      <c r="SEA99" s="8"/>
      <c r="SEB99" s="8"/>
      <c r="SEC99" s="8"/>
      <c r="SED99" s="8"/>
      <c r="SEE99" s="8"/>
      <c r="SEF99" s="8"/>
      <c r="SEG99" s="8"/>
      <c r="SEH99" s="8"/>
      <c r="SEI99" s="8"/>
      <c r="SEJ99" s="8"/>
      <c r="SEK99" s="8"/>
      <c r="SEL99" s="8"/>
      <c r="SEM99" s="8"/>
      <c r="SEN99" s="8"/>
      <c r="SEO99" s="8"/>
      <c r="SEP99" s="8"/>
      <c r="SEQ99" s="8"/>
      <c r="SER99" s="8"/>
      <c r="SES99" s="8"/>
      <c r="SET99" s="8"/>
      <c r="SEU99" s="8"/>
      <c r="SEV99" s="8"/>
      <c r="SEW99" s="8"/>
      <c r="SEX99" s="8"/>
      <c r="SEY99" s="8"/>
      <c r="SEZ99" s="8"/>
      <c r="SFA99" s="8"/>
      <c r="SFB99" s="8"/>
      <c r="SFC99" s="8"/>
      <c r="SFD99" s="8"/>
      <c r="SFE99" s="8"/>
      <c r="SFF99" s="8"/>
      <c r="SFG99" s="8"/>
      <c r="SFH99" s="8"/>
      <c r="SFI99" s="8"/>
      <c r="SFJ99" s="8"/>
      <c r="SFK99" s="8"/>
      <c r="SFL99" s="8"/>
      <c r="SFM99" s="8"/>
      <c r="SFN99" s="8"/>
      <c r="SFO99" s="8"/>
      <c r="SFP99" s="8"/>
      <c r="SFQ99" s="8"/>
      <c r="SFR99" s="8"/>
      <c r="SFS99" s="8"/>
      <c r="SFT99" s="8"/>
      <c r="SFU99" s="8"/>
      <c r="SFV99" s="8"/>
      <c r="SFW99" s="8"/>
      <c r="SFX99" s="8"/>
      <c r="SFY99" s="8"/>
      <c r="SFZ99" s="8"/>
      <c r="SGA99" s="8"/>
      <c r="SGB99" s="8"/>
      <c r="SGC99" s="8"/>
      <c r="SGD99" s="8"/>
      <c r="SGE99" s="8"/>
      <c r="SGF99" s="8"/>
      <c r="SGG99" s="8"/>
      <c r="SGH99" s="8"/>
      <c r="SGI99" s="8"/>
      <c r="SGJ99" s="8"/>
      <c r="SGK99" s="8"/>
      <c r="SGL99" s="8"/>
      <c r="SGM99" s="8"/>
      <c r="SGN99" s="8"/>
      <c r="SGO99" s="8"/>
      <c r="SGP99" s="8"/>
      <c r="SGQ99" s="8"/>
      <c r="SGR99" s="8"/>
      <c r="SGS99" s="8"/>
      <c r="SGT99" s="8"/>
      <c r="SGU99" s="8"/>
      <c r="SGV99" s="8"/>
      <c r="SGW99" s="8"/>
      <c r="SGX99" s="8"/>
      <c r="SGY99" s="8"/>
      <c r="SGZ99" s="8"/>
      <c r="SHA99" s="8"/>
      <c r="SHB99" s="8"/>
      <c r="SHC99" s="8"/>
      <c r="SHD99" s="8"/>
      <c r="SHE99" s="8"/>
      <c r="SHF99" s="8"/>
      <c r="SHG99" s="8"/>
      <c r="SHH99" s="8"/>
      <c r="SHI99" s="8"/>
      <c r="SHJ99" s="8"/>
      <c r="SHK99" s="8"/>
      <c r="SHL99" s="8"/>
      <c r="SHM99" s="8"/>
      <c r="SHN99" s="8"/>
      <c r="SHO99" s="8"/>
      <c r="SHP99" s="8"/>
      <c r="SHQ99" s="8"/>
      <c r="SHR99" s="8"/>
      <c r="SHS99" s="8"/>
      <c r="SHT99" s="8"/>
      <c r="SHU99" s="8"/>
      <c r="SHV99" s="8"/>
      <c r="SHW99" s="8"/>
      <c r="SHX99" s="8"/>
      <c r="SHY99" s="8"/>
      <c r="SHZ99" s="8"/>
      <c r="SIA99" s="8"/>
      <c r="SIB99" s="8"/>
      <c r="SIC99" s="8"/>
      <c r="SID99" s="8"/>
      <c r="SIE99" s="8"/>
      <c r="SIF99" s="8"/>
      <c r="SIG99" s="8"/>
      <c r="SIH99" s="8"/>
      <c r="SII99" s="8"/>
      <c r="SIJ99" s="8"/>
      <c r="SIK99" s="8"/>
      <c r="SIL99" s="8"/>
      <c r="SIM99" s="8"/>
      <c r="SIN99" s="8"/>
      <c r="SIO99" s="8"/>
      <c r="SIP99" s="8"/>
      <c r="SIQ99" s="8"/>
      <c r="SIR99" s="8"/>
      <c r="SIS99" s="8"/>
      <c r="SIT99" s="8"/>
      <c r="SIU99" s="8"/>
      <c r="SIV99" s="8"/>
      <c r="SIW99" s="8"/>
      <c r="SIX99" s="8"/>
      <c r="SIY99" s="8"/>
      <c r="SIZ99" s="8"/>
      <c r="SJA99" s="8"/>
      <c r="SJB99" s="8"/>
      <c r="SJC99" s="8"/>
      <c r="SJD99" s="8"/>
      <c r="SJE99" s="8"/>
      <c r="SJF99" s="8"/>
      <c r="SJG99" s="8"/>
      <c r="SJH99" s="8"/>
      <c r="SJI99" s="8"/>
      <c r="SJJ99" s="8"/>
      <c r="SJK99" s="8"/>
      <c r="SJL99" s="8"/>
      <c r="SJM99" s="8"/>
      <c r="SJN99" s="8"/>
      <c r="SJO99" s="8"/>
      <c r="SJP99" s="8"/>
      <c r="SJQ99" s="8"/>
      <c r="SJR99" s="8"/>
      <c r="SJS99" s="8"/>
      <c r="SJT99" s="8"/>
      <c r="SJU99" s="8"/>
      <c r="SJV99" s="8"/>
      <c r="SJW99" s="8"/>
      <c r="SJX99" s="8"/>
      <c r="SJY99" s="8"/>
      <c r="SJZ99" s="8"/>
      <c r="SKA99" s="8"/>
      <c r="SKB99" s="8"/>
      <c r="SKC99" s="8"/>
      <c r="SKD99" s="8"/>
      <c r="SKE99" s="8"/>
      <c r="SKF99" s="8"/>
      <c r="SKG99" s="8"/>
      <c r="SKH99" s="8"/>
      <c r="SKI99" s="8"/>
      <c r="SKJ99" s="8"/>
      <c r="SKK99" s="8"/>
      <c r="SKL99" s="8"/>
      <c r="SKM99" s="8"/>
      <c r="SKN99" s="8"/>
      <c r="SKO99" s="8"/>
      <c r="SKP99" s="8"/>
      <c r="SKQ99" s="8"/>
      <c r="SKR99" s="8"/>
      <c r="SKS99" s="8"/>
      <c r="SKT99" s="8"/>
      <c r="SKU99" s="8"/>
      <c r="SKV99" s="8"/>
      <c r="SKW99" s="8"/>
      <c r="SKX99" s="8"/>
      <c r="SKY99" s="8"/>
      <c r="SKZ99" s="8"/>
      <c r="SLA99" s="8"/>
      <c r="SLB99" s="8"/>
      <c r="SLC99" s="8"/>
      <c r="SLD99" s="8"/>
      <c r="SLE99" s="8"/>
      <c r="SLF99" s="8"/>
      <c r="SLG99" s="8"/>
      <c r="SLH99" s="8"/>
      <c r="SLI99" s="8"/>
      <c r="SLJ99" s="8"/>
      <c r="SLK99" s="8"/>
      <c r="SLL99" s="8"/>
      <c r="SLM99" s="8"/>
      <c r="SLN99" s="8"/>
      <c r="SLO99" s="8"/>
      <c r="SLP99" s="8"/>
      <c r="SLQ99" s="8"/>
      <c r="SLR99" s="8"/>
      <c r="SLS99" s="8"/>
      <c r="SLT99" s="8"/>
      <c r="SLU99" s="8"/>
      <c r="SLV99" s="8"/>
      <c r="SLW99" s="8"/>
      <c r="SLX99" s="8"/>
      <c r="SLY99" s="8"/>
      <c r="SLZ99" s="8"/>
      <c r="SMA99" s="8"/>
      <c r="SMB99" s="8"/>
      <c r="SMC99" s="8"/>
      <c r="SMD99" s="8"/>
      <c r="SME99" s="8"/>
      <c r="SMF99" s="8"/>
      <c r="SMG99" s="8"/>
      <c r="SMH99" s="8"/>
      <c r="SMI99" s="8"/>
      <c r="SMJ99" s="8"/>
      <c r="SMK99" s="8"/>
      <c r="SML99" s="8"/>
      <c r="SMM99" s="8"/>
      <c r="SMN99" s="8"/>
      <c r="SMO99" s="8"/>
      <c r="SMP99" s="8"/>
      <c r="SMQ99" s="8"/>
      <c r="SMR99" s="8"/>
      <c r="SMS99" s="8"/>
      <c r="SMT99" s="8"/>
      <c r="SMU99" s="8"/>
      <c r="SMV99" s="8"/>
      <c r="SMW99" s="8"/>
      <c r="SMX99" s="8"/>
      <c r="SMY99" s="8"/>
      <c r="SMZ99" s="8"/>
      <c r="SNA99" s="8"/>
      <c r="SNB99" s="8"/>
      <c r="SNC99" s="8"/>
      <c r="SND99" s="8"/>
      <c r="SNE99" s="8"/>
      <c r="SNF99" s="8"/>
      <c r="SNG99" s="8"/>
      <c r="SNH99" s="8"/>
      <c r="SNI99" s="8"/>
      <c r="SNJ99" s="8"/>
      <c r="SNK99" s="8"/>
      <c r="SNL99" s="8"/>
      <c r="SNM99" s="8"/>
      <c r="SNN99" s="8"/>
      <c r="SNO99" s="8"/>
      <c r="SNP99" s="8"/>
      <c r="SNQ99" s="8"/>
      <c r="SNR99" s="8"/>
      <c r="SNS99" s="8"/>
      <c r="SNT99" s="8"/>
      <c r="SNU99" s="8"/>
      <c r="SNV99" s="8"/>
      <c r="SNW99" s="8"/>
      <c r="SNX99" s="8"/>
      <c r="SNY99" s="8"/>
      <c r="SNZ99" s="8"/>
      <c r="SOA99" s="8"/>
      <c r="SOB99" s="8"/>
      <c r="SOC99" s="8"/>
      <c r="SOD99" s="8"/>
      <c r="SOE99" s="8"/>
      <c r="SOF99" s="8"/>
      <c r="SOG99" s="8"/>
      <c r="SOH99" s="8"/>
      <c r="SOI99" s="8"/>
      <c r="SOJ99" s="8"/>
      <c r="SOK99" s="8"/>
      <c r="SOL99" s="8"/>
      <c r="SOM99" s="8"/>
      <c r="SON99" s="8"/>
      <c r="SOO99" s="8"/>
      <c r="SOP99" s="8"/>
      <c r="SOQ99" s="8"/>
      <c r="SOR99" s="8"/>
      <c r="SOS99" s="8"/>
      <c r="SOT99" s="8"/>
      <c r="SOU99" s="8"/>
      <c r="SOV99" s="8"/>
      <c r="SOW99" s="8"/>
      <c r="SOX99" s="8"/>
      <c r="SOY99" s="8"/>
      <c r="SOZ99" s="8"/>
      <c r="SPA99" s="8"/>
      <c r="SPB99" s="8"/>
      <c r="SPC99" s="8"/>
      <c r="SPD99" s="8"/>
      <c r="SPE99" s="8"/>
      <c r="SPF99" s="8"/>
      <c r="SPG99" s="8"/>
      <c r="SPH99" s="8"/>
      <c r="SPI99" s="8"/>
      <c r="SPJ99" s="8"/>
      <c r="SPK99" s="8"/>
      <c r="SPL99" s="8"/>
      <c r="SPM99" s="8"/>
      <c r="SPN99" s="8"/>
      <c r="SPO99" s="8"/>
      <c r="SPP99" s="8"/>
      <c r="SPQ99" s="8"/>
      <c r="SPR99" s="8"/>
      <c r="SPS99" s="8"/>
      <c r="SPT99" s="8"/>
      <c r="SPU99" s="8"/>
      <c r="SPV99" s="8"/>
      <c r="SPW99" s="8"/>
      <c r="SPX99" s="8"/>
      <c r="SPY99" s="8"/>
      <c r="SPZ99" s="8"/>
      <c r="SQA99" s="8"/>
      <c r="SQB99" s="8"/>
      <c r="SQC99" s="8"/>
      <c r="SQD99" s="8"/>
      <c r="SQE99" s="8"/>
      <c r="SQF99" s="8"/>
      <c r="SQG99" s="8"/>
      <c r="SQH99" s="8"/>
      <c r="SQI99" s="8"/>
      <c r="SQJ99" s="8"/>
      <c r="SQK99" s="8"/>
      <c r="SQL99" s="8"/>
      <c r="SQM99" s="8"/>
      <c r="SQN99" s="8"/>
      <c r="SQO99" s="8"/>
      <c r="SQP99" s="8"/>
      <c r="SQQ99" s="8"/>
      <c r="SQR99" s="8"/>
      <c r="SQS99" s="8"/>
      <c r="SQT99" s="8"/>
      <c r="SQU99" s="8"/>
      <c r="SQV99" s="8"/>
      <c r="SQW99" s="8"/>
      <c r="SQX99" s="8"/>
      <c r="SQY99" s="8"/>
      <c r="SQZ99" s="8"/>
      <c r="SRA99" s="8"/>
      <c r="SRB99" s="8"/>
      <c r="SRC99" s="8"/>
      <c r="SRD99" s="8"/>
      <c r="SRE99" s="8"/>
      <c r="SRF99" s="8"/>
      <c r="SRG99" s="8"/>
      <c r="SRH99" s="8"/>
      <c r="SRI99" s="8"/>
      <c r="SRJ99" s="8"/>
      <c r="SRK99" s="8"/>
      <c r="SRL99" s="8"/>
      <c r="SRM99" s="8"/>
      <c r="SRN99" s="8"/>
      <c r="SRO99" s="8"/>
      <c r="SRP99" s="8"/>
      <c r="SRQ99" s="8"/>
      <c r="SRR99" s="8"/>
      <c r="SRS99" s="8"/>
      <c r="SRT99" s="8"/>
      <c r="SRU99" s="8"/>
      <c r="SRV99" s="8"/>
      <c r="SRW99" s="8"/>
      <c r="SRX99" s="8"/>
      <c r="SRY99" s="8"/>
      <c r="SRZ99" s="8"/>
      <c r="SSA99" s="8"/>
      <c r="SSB99" s="8"/>
      <c r="SSC99" s="8"/>
      <c r="SSD99" s="8"/>
      <c r="SSE99" s="8"/>
      <c r="SSF99" s="8"/>
      <c r="SSG99" s="8"/>
      <c r="SSH99" s="8"/>
      <c r="SSI99" s="8"/>
      <c r="SSJ99" s="8"/>
      <c r="SSK99" s="8"/>
      <c r="SSL99" s="8"/>
      <c r="SSM99" s="8"/>
      <c r="SSN99" s="8"/>
      <c r="SSO99" s="8"/>
      <c r="SSP99" s="8"/>
      <c r="SSQ99" s="8"/>
      <c r="SSR99" s="8"/>
      <c r="SSS99" s="8"/>
      <c r="SST99" s="8"/>
      <c r="SSU99" s="8"/>
      <c r="SSV99" s="8"/>
      <c r="SSW99" s="8"/>
      <c r="SSX99" s="8"/>
      <c r="SSY99" s="8"/>
      <c r="SSZ99" s="8"/>
      <c r="STA99" s="8"/>
      <c r="STB99" s="8"/>
      <c r="STC99" s="8"/>
      <c r="STD99" s="8"/>
      <c r="STE99" s="8"/>
      <c r="STF99" s="8"/>
      <c r="STG99" s="8"/>
      <c r="STH99" s="8"/>
      <c r="STI99" s="8"/>
      <c r="STJ99" s="8"/>
      <c r="STK99" s="8"/>
      <c r="STL99" s="8"/>
      <c r="STM99" s="8"/>
      <c r="STN99" s="8"/>
      <c r="STO99" s="8"/>
      <c r="STP99" s="8"/>
      <c r="STQ99" s="8"/>
      <c r="STR99" s="8"/>
      <c r="STS99" s="8"/>
      <c r="STT99" s="8"/>
      <c r="STU99" s="8"/>
      <c r="STV99" s="8"/>
      <c r="STW99" s="8"/>
      <c r="STX99" s="8"/>
      <c r="STY99" s="8"/>
      <c r="STZ99" s="8"/>
      <c r="SUA99" s="8"/>
      <c r="SUB99" s="8"/>
      <c r="SUC99" s="8"/>
      <c r="SUD99" s="8"/>
      <c r="SUE99" s="8"/>
      <c r="SUF99" s="8"/>
      <c r="SUG99" s="8"/>
      <c r="SUH99" s="8"/>
      <c r="SUI99" s="8"/>
      <c r="SUJ99" s="8"/>
      <c r="SUK99" s="8"/>
      <c r="SUL99" s="8"/>
      <c r="SUM99" s="8"/>
      <c r="SUN99" s="8"/>
      <c r="SUO99" s="8"/>
      <c r="SUP99" s="8"/>
      <c r="SUQ99" s="8"/>
      <c r="SUR99" s="8"/>
      <c r="SUS99" s="8"/>
      <c r="SUT99" s="8"/>
      <c r="SUU99" s="8"/>
      <c r="SUV99" s="8"/>
      <c r="SUW99" s="8"/>
      <c r="SUX99" s="8"/>
      <c r="SUY99" s="8"/>
      <c r="SUZ99" s="8"/>
      <c r="SVA99" s="8"/>
      <c r="SVB99" s="8"/>
      <c r="SVC99" s="8"/>
      <c r="SVD99" s="8"/>
      <c r="SVE99" s="8"/>
      <c r="SVF99" s="8"/>
      <c r="SVG99" s="8"/>
      <c r="SVH99" s="8"/>
      <c r="SVI99" s="8"/>
      <c r="SVJ99" s="8"/>
      <c r="SVK99" s="8"/>
      <c r="SVL99" s="8"/>
      <c r="SVM99" s="8"/>
      <c r="SVN99" s="8"/>
      <c r="SVO99" s="8"/>
      <c r="SVP99" s="8"/>
      <c r="SVQ99" s="8"/>
      <c r="SVR99" s="8"/>
      <c r="SVS99" s="8"/>
      <c r="SVT99" s="8"/>
      <c r="SVU99" s="8"/>
      <c r="SVV99" s="8"/>
      <c r="SVW99" s="8"/>
      <c r="SVX99" s="8"/>
      <c r="SVY99" s="8"/>
      <c r="SVZ99" s="8"/>
      <c r="SWA99" s="8"/>
      <c r="SWB99" s="8"/>
      <c r="SWC99" s="8"/>
      <c r="SWD99" s="8"/>
      <c r="SWE99" s="8"/>
      <c r="SWF99" s="8"/>
      <c r="SWG99" s="8"/>
      <c r="SWH99" s="8"/>
      <c r="SWI99" s="8"/>
      <c r="SWJ99" s="8"/>
      <c r="SWK99" s="8"/>
      <c r="SWL99" s="8"/>
      <c r="SWM99" s="8"/>
      <c r="SWN99" s="8"/>
      <c r="SWO99" s="8"/>
      <c r="SWP99" s="8"/>
      <c r="SWQ99" s="8"/>
      <c r="SWR99" s="8"/>
      <c r="SWS99" s="8"/>
      <c r="SWT99" s="8"/>
      <c r="SWU99" s="8"/>
      <c r="SWV99" s="8"/>
      <c r="SWW99" s="8"/>
      <c r="SWX99" s="8"/>
      <c r="SWY99" s="8"/>
      <c r="SWZ99" s="8"/>
      <c r="SXA99" s="8"/>
      <c r="SXB99" s="8"/>
      <c r="SXC99" s="8"/>
      <c r="SXD99" s="8"/>
      <c r="SXE99" s="8"/>
      <c r="SXF99" s="8"/>
      <c r="SXG99" s="8"/>
      <c r="SXH99" s="8"/>
      <c r="SXI99" s="8"/>
      <c r="SXJ99" s="8"/>
      <c r="SXK99" s="8"/>
      <c r="SXL99" s="8"/>
      <c r="SXM99" s="8"/>
      <c r="SXN99" s="8"/>
      <c r="SXO99" s="8"/>
      <c r="SXP99" s="8"/>
      <c r="SXQ99" s="8"/>
      <c r="SXR99" s="8"/>
      <c r="SXS99" s="8"/>
      <c r="SXT99" s="8"/>
      <c r="SXU99" s="8"/>
      <c r="SXV99" s="8"/>
      <c r="SXW99" s="8"/>
      <c r="SXX99" s="8"/>
      <c r="SXY99" s="8"/>
      <c r="SXZ99" s="8"/>
      <c r="SYA99" s="8"/>
      <c r="SYB99" s="8"/>
      <c r="SYC99" s="8"/>
      <c r="SYD99" s="8"/>
      <c r="SYE99" s="8"/>
      <c r="SYF99" s="8"/>
      <c r="SYG99" s="8"/>
      <c r="SYH99" s="8"/>
      <c r="SYI99" s="8"/>
      <c r="SYJ99" s="8"/>
      <c r="SYK99" s="8"/>
      <c r="SYL99" s="8"/>
      <c r="SYM99" s="8"/>
      <c r="SYN99" s="8"/>
      <c r="SYO99" s="8"/>
      <c r="SYP99" s="8"/>
      <c r="SYQ99" s="8"/>
      <c r="SYR99" s="8"/>
      <c r="SYS99" s="8"/>
      <c r="SYT99" s="8"/>
      <c r="SYU99" s="8"/>
      <c r="SYV99" s="8"/>
      <c r="SYW99" s="8"/>
      <c r="SYX99" s="8"/>
      <c r="SYY99" s="8"/>
      <c r="SYZ99" s="8"/>
      <c r="SZA99" s="8"/>
      <c r="SZB99" s="8"/>
      <c r="SZC99" s="8"/>
      <c r="SZD99" s="8"/>
      <c r="SZE99" s="8"/>
      <c r="SZF99" s="8"/>
      <c r="SZG99" s="8"/>
      <c r="SZH99" s="8"/>
      <c r="SZI99" s="8"/>
      <c r="SZJ99" s="8"/>
      <c r="SZK99" s="8"/>
      <c r="SZL99" s="8"/>
      <c r="SZM99" s="8"/>
      <c r="SZN99" s="8"/>
      <c r="SZO99" s="8"/>
      <c r="SZP99" s="8"/>
      <c r="SZQ99" s="8"/>
      <c r="SZR99" s="8"/>
      <c r="SZS99" s="8"/>
      <c r="SZT99" s="8"/>
      <c r="SZU99" s="8"/>
      <c r="SZV99" s="8"/>
      <c r="SZW99" s="8"/>
      <c r="SZX99" s="8"/>
      <c r="SZY99" s="8"/>
      <c r="SZZ99" s="8"/>
      <c r="TAA99" s="8"/>
      <c r="TAB99" s="8"/>
      <c r="TAC99" s="8"/>
      <c r="TAD99" s="8"/>
      <c r="TAE99" s="8"/>
      <c r="TAF99" s="8"/>
      <c r="TAG99" s="8"/>
      <c r="TAH99" s="8"/>
      <c r="TAI99" s="8"/>
      <c r="TAJ99" s="8"/>
      <c r="TAK99" s="8"/>
      <c r="TAL99" s="8"/>
      <c r="TAM99" s="8"/>
      <c r="TAN99" s="8"/>
      <c r="TAO99" s="8"/>
      <c r="TAP99" s="8"/>
      <c r="TAQ99" s="8"/>
      <c r="TAR99" s="8"/>
      <c r="TAS99" s="8"/>
      <c r="TAT99" s="8"/>
      <c r="TAU99" s="8"/>
      <c r="TAV99" s="8"/>
      <c r="TAW99" s="8"/>
      <c r="TAX99" s="8"/>
      <c r="TAY99" s="8"/>
      <c r="TAZ99" s="8"/>
      <c r="TBA99" s="8"/>
      <c r="TBB99" s="8"/>
      <c r="TBC99" s="8"/>
      <c r="TBD99" s="8"/>
      <c r="TBE99" s="8"/>
      <c r="TBF99" s="8"/>
      <c r="TBG99" s="8"/>
      <c r="TBH99" s="8"/>
      <c r="TBI99" s="8"/>
      <c r="TBJ99" s="8"/>
      <c r="TBK99" s="8"/>
      <c r="TBL99" s="8"/>
      <c r="TBM99" s="8"/>
      <c r="TBN99" s="8"/>
      <c r="TBO99" s="8"/>
      <c r="TBP99" s="8"/>
      <c r="TBQ99" s="8"/>
      <c r="TBR99" s="8"/>
      <c r="TBS99" s="8"/>
      <c r="TBT99" s="8"/>
      <c r="TBU99" s="8"/>
      <c r="TBV99" s="8"/>
      <c r="TBW99" s="8"/>
      <c r="TBX99" s="8"/>
      <c r="TBY99" s="8"/>
      <c r="TBZ99" s="8"/>
      <c r="TCA99" s="8"/>
      <c r="TCB99" s="8"/>
      <c r="TCC99" s="8"/>
      <c r="TCD99" s="8"/>
      <c r="TCE99" s="8"/>
      <c r="TCF99" s="8"/>
      <c r="TCG99" s="8"/>
      <c r="TCH99" s="8"/>
      <c r="TCI99" s="8"/>
      <c r="TCJ99" s="8"/>
      <c r="TCK99" s="8"/>
      <c r="TCL99" s="8"/>
      <c r="TCM99" s="8"/>
      <c r="TCN99" s="8"/>
      <c r="TCO99" s="8"/>
      <c r="TCP99" s="8"/>
      <c r="TCQ99" s="8"/>
      <c r="TCR99" s="8"/>
      <c r="TCS99" s="8"/>
      <c r="TCT99" s="8"/>
      <c r="TCU99" s="8"/>
      <c r="TCV99" s="8"/>
      <c r="TCW99" s="8"/>
      <c r="TCX99" s="8"/>
      <c r="TCY99" s="8"/>
      <c r="TCZ99" s="8"/>
      <c r="TDA99" s="8"/>
      <c r="TDB99" s="8"/>
      <c r="TDC99" s="8"/>
      <c r="TDD99" s="8"/>
      <c r="TDE99" s="8"/>
      <c r="TDF99" s="8"/>
      <c r="TDG99" s="8"/>
      <c r="TDH99" s="8"/>
      <c r="TDI99" s="8"/>
      <c r="TDJ99" s="8"/>
      <c r="TDK99" s="8"/>
      <c r="TDL99" s="8"/>
      <c r="TDM99" s="8"/>
      <c r="TDN99" s="8"/>
      <c r="TDO99" s="8"/>
      <c r="TDP99" s="8"/>
      <c r="TDQ99" s="8"/>
      <c r="TDR99" s="8"/>
      <c r="TDS99" s="8"/>
      <c r="TDT99" s="8"/>
      <c r="TDU99" s="8"/>
      <c r="TDV99" s="8"/>
      <c r="TDW99" s="8"/>
      <c r="TDX99" s="8"/>
      <c r="TDY99" s="8"/>
      <c r="TDZ99" s="8"/>
      <c r="TEA99" s="8"/>
      <c r="TEB99" s="8"/>
      <c r="TEC99" s="8"/>
      <c r="TED99" s="8"/>
      <c r="TEE99" s="8"/>
      <c r="TEF99" s="8"/>
      <c r="TEG99" s="8"/>
      <c r="TEH99" s="8"/>
      <c r="TEI99" s="8"/>
      <c r="TEJ99" s="8"/>
      <c r="TEK99" s="8"/>
      <c r="TEL99" s="8"/>
      <c r="TEM99" s="8"/>
      <c r="TEN99" s="8"/>
      <c r="TEO99" s="8"/>
      <c r="TEP99" s="8"/>
      <c r="TEQ99" s="8"/>
      <c r="TER99" s="8"/>
      <c r="TES99" s="8"/>
      <c r="TET99" s="8"/>
      <c r="TEU99" s="8"/>
      <c r="TEV99" s="8"/>
      <c r="TEW99" s="8"/>
      <c r="TEX99" s="8"/>
      <c r="TEY99" s="8"/>
      <c r="TEZ99" s="8"/>
      <c r="TFA99" s="8"/>
      <c r="TFB99" s="8"/>
      <c r="TFC99" s="8"/>
      <c r="TFD99" s="8"/>
      <c r="TFE99" s="8"/>
      <c r="TFF99" s="8"/>
      <c r="TFG99" s="8"/>
      <c r="TFH99" s="8"/>
      <c r="TFI99" s="8"/>
      <c r="TFJ99" s="8"/>
      <c r="TFK99" s="8"/>
      <c r="TFL99" s="8"/>
      <c r="TFM99" s="8"/>
      <c r="TFN99" s="8"/>
      <c r="TFO99" s="8"/>
      <c r="TFP99" s="8"/>
      <c r="TFQ99" s="8"/>
      <c r="TFR99" s="8"/>
      <c r="TFS99" s="8"/>
      <c r="TFT99" s="8"/>
      <c r="TFU99" s="8"/>
      <c r="TFV99" s="8"/>
      <c r="TFW99" s="8"/>
      <c r="TFX99" s="8"/>
      <c r="TFY99" s="8"/>
      <c r="TFZ99" s="8"/>
      <c r="TGA99" s="8"/>
      <c r="TGB99" s="8"/>
      <c r="TGC99" s="8"/>
      <c r="TGD99" s="8"/>
      <c r="TGE99" s="8"/>
      <c r="TGF99" s="8"/>
      <c r="TGG99" s="8"/>
      <c r="TGH99" s="8"/>
      <c r="TGI99" s="8"/>
      <c r="TGJ99" s="8"/>
      <c r="TGK99" s="8"/>
      <c r="TGL99" s="8"/>
      <c r="TGM99" s="8"/>
      <c r="TGN99" s="8"/>
      <c r="TGO99" s="8"/>
      <c r="TGP99" s="8"/>
      <c r="TGQ99" s="8"/>
      <c r="TGR99" s="8"/>
      <c r="TGS99" s="8"/>
      <c r="TGT99" s="8"/>
      <c r="TGU99" s="8"/>
      <c r="TGV99" s="8"/>
      <c r="TGW99" s="8"/>
      <c r="TGX99" s="8"/>
      <c r="TGY99" s="8"/>
      <c r="TGZ99" s="8"/>
      <c r="THA99" s="8"/>
      <c r="THB99" s="8"/>
      <c r="THC99" s="8"/>
      <c r="THD99" s="8"/>
      <c r="THE99" s="8"/>
      <c r="THF99" s="8"/>
      <c r="THG99" s="8"/>
      <c r="THH99" s="8"/>
      <c r="THI99" s="8"/>
      <c r="THJ99" s="8"/>
      <c r="THK99" s="8"/>
      <c r="THL99" s="8"/>
      <c r="THM99" s="8"/>
      <c r="THN99" s="8"/>
      <c r="THO99" s="8"/>
      <c r="THP99" s="8"/>
      <c r="THQ99" s="8"/>
      <c r="THR99" s="8"/>
      <c r="THS99" s="8"/>
      <c r="THT99" s="8"/>
      <c r="THU99" s="8"/>
      <c r="THV99" s="8"/>
      <c r="THW99" s="8"/>
      <c r="THX99" s="8"/>
      <c r="THY99" s="8"/>
      <c r="THZ99" s="8"/>
      <c r="TIA99" s="8"/>
      <c r="TIB99" s="8"/>
      <c r="TIC99" s="8"/>
      <c r="TID99" s="8"/>
      <c r="TIE99" s="8"/>
      <c r="TIF99" s="8"/>
      <c r="TIG99" s="8"/>
      <c r="TIH99" s="8"/>
      <c r="TII99" s="8"/>
      <c r="TIJ99" s="8"/>
      <c r="TIK99" s="8"/>
      <c r="TIL99" s="8"/>
      <c r="TIM99" s="8"/>
      <c r="TIN99" s="8"/>
      <c r="TIO99" s="8"/>
      <c r="TIP99" s="8"/>
      <c r="TIQ99" s="8"/>
      <c r="TIR99" s="8"/>
      <c r="TIS99" s="8"/>
      <c r="TIT99" s="8"/>
      <c r="TIU99" s="8"/>
      <c r="TIV99" s="8"/>
      <c r="TIW99" s="8"/>
      <c r="TIX99" s="8"/>
      <c r="TIY99" s="8"/>
      <c r="TIZ99" s="8"/>
      <c r="TJA99" s="8"/>
      <c r="TJB99" s="8"/>
      <c r="TJC99" s="8"/>
      <c r="TJD99" s="8"/>
      <c r="TJE99" s="8"/>
      <c r="TJF99" s="8"/>
      <c r="TJG99" s="8"/>
      <c r="TJH99" s="8"/>
      <c r="TJI99" s="8"/>
      <c r="TJJ99" s="8"/>
      <c r="TJK99" s="8"/>
      <c r="TJL99" s="8"/>
      <c r="TJM99" s="8"/>
      <c r="TJN99" s="8"/>
      <c r="TJO99" s="8"/>
      <c r="TJP99" s="8"/>
      <c r="TJQ99" s="8"/>
      <c r="TJR99" s="8"/>
      <c r="TJS99" s="8"/>
      <c r="TJT99" s="8"/>
      <c r="TJU99" s="8"/>
      <c r="TJV99" s="8"/>
      <c r="TJW99" s="8"/>
      <c r="TJX99" s="8"/>
      <c r="TJY99" s="8"/>
      <c r="TJZ99" s="8"/>
      <c r="TKA99" s="8"/>
      <c r="TKB99" s="8"/>
      <c r="TKC99" s="8"/>
      <c r="TKD99" s="8"/>
      <c r="TKE99" s="8"/>
      <c r="TKF99" s="8"/>
      <c r="TKG99" s="8"/>
      <c r="TKH99" s="8"/>
      <c r="TKI99" s="8"/>
      <c r="TKJ99" s="8"/>
      <c r="TKK99" s="8"/>
      <c r="TKL99" s="8"/>
      <c r="TKM99" s="8"/>
      <c r="TKN99" s="8"/>
      <c r="TKO99" s="8"/>
      <c r="TKP99" s="8"/>
      <c r="TKQ99" s="8"/>
      <c r="TKR99" s="8"/>
      <c r="TKS99" s="8"/>
      <c r="TKT99" s="8"/>
      <c r="TKU99" s="8"/>
      <c r="TKV99" s="8"/>
      <c r="TKW99" s="8"/>
      <c r="TKX99" s="8"/>
      <c r="TKY99" s="8"/>
      <c r="TKZ99" s="8"/>
      <c r="TLA99" s="8"/>
      <c r="TLB99" s="8"/>
      <c r="TLC99" s="8"/>
      <c r="TLD99" s="8"/>
      <c r="TLE99" s="8"/>
      <c r="TLF99" s="8"/>
      <c r="TLG99" s="8"/>
      <c r="TLH99" s="8"/>
      <c r="TLI99" s="8"/>
      <c r="TLJ99" s="8"/>
      <c r="TLK99" s="8"/>
      <c r="TLL99" s="8"/>
      <c r="TLM99" s="8"/>
      <c r="TLN99" s="8"/>
      <c r="TLO99" s="8"/>
      <c r="TLP99" s="8"/>
      <c r="TLQ99" s="8"/>
      <c r="TLR99" s="8"/>
      <c r="TLS99" s="8"/>
      <c r="TLT99" s="8"/>
      <c r="TLU99" s="8"/>
      <c r="TLV99" s="8"/>
      <c r="TLW99" s="8"/>
      <c r="TLX99" s="8"/>
      <c r="TLY99" s="8"/>
      <c r="TLZ99" s="8"/>
      <c r="TMA99" s="8"/>
      <c r="TMB99" s="8"/>
      <c r="TMC99" s="8"/>
      <c r="TMD99" s="8"/>
      <c r="TME99" s="8"/>
      <c r="TMF99" s="8"/>
      <c r="TMG99" s="8"/>
      <c r="TMH99" s="8"/>
      <c r="TMI99" s="8"/>
      <c r="TMJ99" s="8"/>
      <c r="TMK99" s="8"/>
      <c r="TML99" s="8"/>
      <c r="TMM99" s="8"/>
      <c r="TMN99" s="8"/>
      <c r="TMO99" s="8"/>
      <c r="TMP99" s="8"/>
      <c r="TMQ99" s="8"/>
      <c r="TMR99" s="8"/>
      <c r="TMS99" s="8"/>
      <c r="TMT99" s="8"/>
      <c r="TMU99" s="8"/>
      <c r="TMV99" s="8"/>
      <c r="TMW99" s="8"/>
      <c r="TMX99" s="8"/>
      <c r="TMY99" s="8"/>
      <c r="TMZ99" s="8"/>
      <c r="TNA99" s="8"/>
      <c r="TNB99" s="8"/>
      <c r="TNC99" s="8"/>
      <c r="TND99" s="8"/>
      <c r="TNE99" s="8"/>
      <c r="TNF99" s="8"/>
      <c r="TNG99" s="8"/>
      <c r="TNH99" s="8"/>
      <c r="TNI99" s="8"/>
      <c r="TNJ99" s="8"/>
      <c r="TNK99" s="8"/>
      <c r="TNL99" s="8"/>
      <c r="TNM99" s="8"/>
      <c r="TNN99" s="8"/>
      <c r="TNO99" s="8"/>
      <c r="TNP99" s="8"/>
      <c r="TNQ99" s="8"/>
      <c r="TNR99" s="8"/>
      <c r="TNS99" s="8"/>
      <c r="TNT99" s="8"/>
      <c r="TNU99" s="8"/>
      <c r="TNV99" s="8"/>
      <c r="TNW99" s="8"/>
      <c r="TNX99" s="8"/>
      <c r="TNY99" s="8"/>
      <c r="TNZ99" s="8"/>
      <c r="TOA99" s="8"/>
      <c r="TOB99" s="8"/>
      <c r="TOC99" s="8"/>
      <c r="TOD99" s="8"/>
      <c r="TOE99" s="8"/>
      <c r="TOF99" s="8"/>
      <c r="TOG99" s="8"/>
      <c r="TOH99" s="8"/>
      <c r="TOI99" s="8"/>
      <c r="TOJ99" s="8"/>
      <c r="TOK99" s="8"/>
      <c r="TOL99" s="8"/>
      <c r="TOM99" s="8"/>
      <c r="TON99" s="8"/>
      <c r="TOO99" s="8"/>
      <c r="TOP99" s="8"/>
      <c r="TOQ99" s="8"/>
      <c r="TOR99" s="8"/>
      <c r="TOS99" s="8"/>
      <c r="TOT99" s="8"/>
      <c r="TOU99" s="8"/>
      <c r="TOV99" s="8"/>
      <c r="TOW99" s="8"/>
      <c r="TOX99" s="8"/>
      <c r="TOY99" s="8"/>
      <c r="TOZ99" s="8"/>
      <c r="TPA99" s="8"/>
      <c r="TPB99" s="8"/>
      <c r="TPC99" s="8"/>
      <c r="TPD99" s="8"/>
      <c r="TPE99" s="8"/>
      <c r="TPF99" s="8"/>
      <c r="TPG99" s="8"/>
      <c r="TPH99" s="8"/>
      <c r="TPI99" s="8"/>
      <c r="TPJ99" s="8"/>
      <c r="TPK99" s="8"/>
      <c r="TPL99" s="8"/>
      <c r="TPM99" s="8"/>
      <c r="TPN99" s="8"/>
      <c r="TPO99" s="8"/>
      <c r="TPP99" s="8"/>
      <c r="TPQ99" s="8"/>
      <c r="TPR99" s="8"/>
      <c r="TPS99" s="8"/>
      <c r="TPT99" s="8"/>
      <c r="TPU99" s="8"/>
      <c r="TPV99" s="8"/>
      <c r="TPW99" s="8"/>
      <c r="TPX99" s="8"/>
      <c r="TPY99" s="8"/>
      <c r="TPZ99" s="8"/>
      <c r="TQA99" s="8"/>
      <c r="TQB99" s="8"/>
      <c r="TQC99" s="8"/>
      <c r="TQD99" s="8"/>
      <c r="TQE99" s="8"/>
      <c r="TQF99" s="8"/>
      <c r="TQG99" s="8"/>
      <c r="TQH99" s="8"/>
      <c r="TQI99" s="8"/>
      <c r="TQJ99" s="8"/>
      <c r="TQK99" s="8"/>
      <c r="TQL99" s="8"/>
      <c r="TQM99" s="8"/>
      <c r="TQN99" s="8"/>
      <c r="TQO99" s="8"/>
      <c r="TQP99" s="8"/>
      <c r="TQQ99" s="8"/>
      <c r="TQR99" s="8"/>
      <c r="TQS99" s="8"/>
      <c r="TQT99" s="8"/>
      <c r="TQU99" s="8"/>
      <c r="TQV99" s="8"/>
      <c r="TQW99" s="8"/>
      <c r="TQX99" s="8"/>
      <c r="TQY99" s="8"/>
      <c r="TQZ99" s="8"/>
      <c r="TRA99" s="8"/>
      <c r="TRB99" s="8"/>
      <c r="TRC99" s="8"/>
      <c r="TRD99" s="8"/>
      <c r="TRE99" s="8"/>
      <c r="TRF99" s="8"/>
      <c r="TRG99" s="8"/>
      <c r="TRH99" s="8"/>
      <c r="TRI99" s="8"/>
      <c r="TRJ99" s="8"/>
      <c r="TRK99" s="8"/>
      <c r="TRL99" s="8"/>
      <c r="TRM99" s="8"/>
      <c r="TRN99" s="8"/>
      <c r="TRO99" s="8"/>
      <c r="TRP99" s="8"/>
      <c r="TRQ99" s="8"/>
      <c r="TRR99" s="8"/>
      <c r="TRS99" s="8"/>
      <c r="TRT99" s="8"/>
      <c r="TRU99" s="8"/>
      <c r="TRV99" s="8"/>
      <c r="TRW99" s="8"/>
      <c r="TRX99" s="8"/>
      <c r="TRY99" s="8"/>
      <c r="TRZ99" s="8"/>
      <c r="TSA99" s="8"/>
      <c r="TSB99" s="8"/>
      <c r="TSC99" s="8"/>
      <c r="TSD99" s="8"/>
      <c r="TSE99" s="8"/>
      <c r="TSF99" s="8"/>
      <c r="TSG99" s="8"/>
      <c r="TSH99" s="8"/>
      <c r="TSI99" s="8"/>
      <c r="TSJ99" s="8"/>
      <c r="TSK99" s="8"/>
      <c r="TSL99" s="8"/>
      <c r="TSM99" s="8"/>
      <c r="TSN99" s="8"/>
      <c r="TSO99" s="8"/>
      <c r="TSP99" s="8"/>
      <c r="TSQ99" s="8"/>
      <c r="TSR99" s="8"/>
      <c r="TSS99" s="8"/>
      <c r="TST99" s="8"/>
      <c r="TSU99" s="8"/>
      <c r="TSV99" s="8"/>
      <c r="TSW99" s="8"/>
      <c r="TSX99" s="8"/>
      <c r="TSY99" s="8"/>
      <c r="TSZ99" s="8"/>
      <c r="TTA99" s="8"/>
      <c r="TTB99" s="8"/>
      <c r="TTC99" s="8"/>
      <c r="TTD99" s="8"/>
      <c r="TTE99" s="8"/>
      <c r="TTF99" s="8"/>
      <c r="TTG99" s="8"/>
      <c r="TTH99" s="8"/>
      <c r="TTI99" s="8"/>
      <c r="TTJ99" s="8"/>
      <c r="TTK99" s="8"/>
      <c r="TTL99" s="8"/>
      <c r="TTM99" s="8"/>
      <c r="TTN99" s="8"/>
      <c r="TTO99" s="8"/>
      <c r="TTP99" s="8"/>
      <c r="TTQ99" s="8"/>
      <c r="TTR99" s="8"/>
      <c r="TTS99" s="8"/>
      <c r="TTT99" s="8"/>
      <c r="TTU99" s="8"/>
      <c r="TTV99" s="8"/>
      <c r="TTW99" s="8"/>
      <c r="TTX99" s="8"/>
      <c r="TTY99" s="8"/>
      <c r="TTZ99" s="8"/>
      <c r="TUA99" s="8"/>
      <c r="TUB99" s="8"/>
      <c r="TUC99" s="8"/>
      <c r="TUD99" s="8"/>
      <c r="TUE99" s="8"/>
      <c r="TUF99" s="8"/>
      <c r="TUG99" s="8"/>
      <c r="TUH99" s="8"/>
      <c r="TUI99" s="8"/>
      <c r="TUJ99" s="8"/>
      <c r="TUK99" s="8"/>
      <c r="TUL99" s="8"/>
      <c r="TUM99" s="8"/>
      <c r="TUN99" s="8"/>
      <c r="TUO99" s="8"/>
      <c r="TUP99" s="8"/>
      <c r="TUQ99" s="8"/>
      <c r="TUR99" s="8"/>
      <c r="TUS99" s="8"/>
      <c r="TUT99" s="8"/>
      <c r="TUU99" s="8"/>
      <c r="TUV99" s="8"/>
      <c r="TUW99" s="8"/>
      <c r="TUX99" s="8"/>
      <c r="TUY99" s="8"/>
      <c r="TUZ99" s="8"/>
      <c r="TVA99" s="8"/>
      <c r="TVB99" s="8"/>
      <c r="TVC99" s="8"/>
      <c r="TVD99" s="8"/>
      <c r="TVE99" s="8"/>
      <c r="TVF99" s="8"/>
      <c r="TVG99" s="8"/>
      <c r="TVH99" s="8"/>
      <c r="TVI99" s="8"/>
      <c r="TVJ99" s="8"/>
      <c r="TVK99" s="8"/>
      <c r="TVL99" s="8"/>
      <c r="TVM99" s="8"/>
      <c r="TVN99" s="8"/>
      <c r="TVO99" s="8"/>
      <c r="TVP99" s="8"/>
      <c r="TVQ99" s="8"/>
      <c r="TVR99" s="8"/>
      <c r="TVS99" s="8"/>
      <c r="TVT99" s="8"/>
      <c r="TVU99" s="8"/>
      <c r="TVV99" s="8"/>
      <c r="TVW99" s="8"/>
      <c r="TVX99" s="8"/>
      <c r="TVY99" s="8"/>
      <c r="TVZ99" s="8"/>
      <c r="TWA99" s="8"/>
      <c r="TWB99" s="8"/>
      <c r="TWC99" s="8"/>
      <c r="TWD99" s="8"/>
      <c r="TWE99" s="8"/>
      <c r="TWF99" s="8"/>
      <c r="TWG99" s="8"/>
      <c r="TWH99" s="8"/>
      <c r="TWI99" s="8"/>
      <c r="TWJ99" s="8"/>
      <c r="TWK99" s="8"/>
      <c r="TWL99" s="8"/>
      <c r="TWM99" s="8"/>
      <c r="TWN99" s="8"/>
      <c r="TWO99" s="8"/>
      <c r="TWP99" s="8"/>
      <c r="TWQ99" s="8"/>
      <c r="TWR99" s="8"/>
      <c r="TWS99" s="8"/>
      <c r="TWT99" s="8"/>
      <c r="TWU99" s="8"/>
      <c r="TWV99" s="8"/>
      <c r="TWW99" s="8"/>
      <c r="TWX99" s="8"/>
      <c r="TWY99" s="8"/>
      <c r="TWZ99" s="8"/>
      <c r="TXA99" s="8"/>
      <c r="TXB99" s="8"/>
      <c r="TXC99" s="8"/>
      <c r="TXD99" s="8"/>
      <c r="TXE99" s="8"/>
      <c r="TXF99" s="8"/>
      <c r="TXG99" s="8"/>
      <c r="TXH99" s="8"/>
      <c r="TXI99" s="8"/>
      <c r="TXJ99" s="8"/>
      <c r="TXK99" s="8"/>
      <c r="TXL99" s="8"/>
      <c r="TXM99" s="8"/>
      <c r="TXN99" s="8"/>
      <c r="TXO99" s="8"/>
      <c r="TXP99" s="8"/>
      <c r="TXQ99" s="8"/>
      <c r="TXR99" s="8"/>
      <c r="TXS99" s="8"/>
      <c r="TXT99" s="8"/>
      <c r="TXU99" s="8"/>
      <c r="TXV99" s="8"/>
      <c r="TXW99" s="8"/>
      <c r="TXX99" s="8"/>
      <c r="TXY99" s="8"/>
      <c r="TXZ99" s="8"/>
      <c r="TYA99" s="8"/>
      <c r="TYB99" s="8"/>
      <c r="TYC99" s="8"/>
      <c r="TYD99" s="8"/>
      <c r="TYE99" s="8"/>
      <c r="TYF99" s="8"/>
      <c r="TYG99" s="8"/>
      <c r="TYH99" s="8"/>
      <c r="TYI99" s="8"/>
      <c r="TYJ99" s="8"/>
      <c r="TYK99" s="8"/>
      <c r="TYL99" s="8"/>
      <c r="TYM99" s="8"/>
      <c r="TYN99" s="8"/>
      <c r="TYO99" s="8"/>
      <c r="TYP99" s="8"/>
      <c r="TYQ99" s="8"/>
      <c r="TYR99" s="8"/>
      <c r="TYS99" s="8"/>
      <c r="TYT99" s="8"/>
      <c r="TYU99" s="8"/>
      <c r="TYV99" s="8"/>
      <c r="TYW99" s="8"/>
      <c r="TYX99" s="8"/>
      <c r="TYY99" s="8"/>
      <c r="TYZ99" s="8"/>
      <c r="TZA99" s="8"/>
      <c r="TZB99" s="8"/>
      <c r="TZC99" s="8"/>
      <c r="TZD99" s="8"/>
      <c r="TZE99" s="8"/>
      <c r="TZF99" s="8"/>
      <c r="TZG99" s="8"/>
      <c r="TZH99" s="8"/>
      <c r="TZI99" s="8"/>
      <c r="TZJ99" s="8"/>
      <c r="TZK99" s="8"/>
      <c r="TZL99" s="8"/>
      <c r="TZM99" s="8"/>
      <c r="TZN99" s="8"/>
      <c r="TZO99" s="8"/>
      <c r="TZP99" s="8"/>
      <c r="TZQ99" s="8"/>
      <c r="TZR99" s="8"/>
      <c r="TZS99" s="8"/>
      <c r="TZT99" s="8"/>
      <c r="TZU99" s="8"/>
      <c r="TZV99" s="8"/>
      <c r="TZW99" s="8"/>
      <c r="TZX99" s="8"/>
      <c r="TZY99" s="8"/>
      <c r="TZZ99" s="8"/>
      <c r="UAA99" s="8"/>
      <c r="UAB99" s="8"/>
      <c r="UAC99" s="8"/>
      <c r="UAD99" s="8"/>
      <c r="UAE99" s="8"/>
      <c r="UAF99" s="8"/>
      <c r="UAG99" s="8"/>
      <c r="UAH99" s="8"/>
      <c r="UAI99" s="8"/>
      <c r="UAJ99" s="8"/>
      <c r="UAK99" s="8"/>
      <c r="UAL99" s="8"/>
      <c r="UAM99" s="8"/>
      <c r="UAN99" s="8"/>
      <c r="UAO99" s="8"/>
      <c r="UAP99" s="8"/>
      <c r="UAQ99" s="8"/>
      <c r="UAR99" s="8"/>
      <c r="UAS99" s="8"/>
      <c r="UAT99" s="8"/>
      <c r="UAU99" s="8"/>
      <c r="UAV99" s="8"/>
      <c r="UAW99" s="8"/>
      <c r="UAX99" s="8"/>
      <c r="UAY99" s="8"/>
      <c r="UAZ99" s="8"/>
      <c r="UBA99" s="8"/>
      <c r="UBB99" s="8"/>
      <c r="UBC99" s="8"/>
      <c r="UBD99" s="8"/>
      <c r="UBE99" s="8"/>
      <c r="UBF99" s="8"/>
      <c r="UBG99" s="8"/>
      <c r="UBH99" s="8"/>
      <c r="UBI99" s="8"/>
      <c r="UBJ99" s="8"/>
      <c r="UBK99" s="8"/>
      <c r="UBL99" s="8"/>
      <c r="UBM99" s="8"/>
      <c r="UBN99" s="8"/>
      <c r="UBO99" s="8"/>
      <c r="UBP99" s="8"/>
      <c r="UBQ99" s="8"/>
      <c r="UBR99" s="8"/>
      <c r="UBS99" s="8"/>
      <c r="UBT99" s="8"/>
      <c r="UBU99" s="8"/>
      <c r="UBV99" s="8"/>
      <c r="UBW99" s="8"/>
      <c r="UBX99" s="8"/>
      <c r="UBY99" s="8"/>
      <c r="UBZ99" s="8"/>
      <c r="UCA99" s="8"/>
      <c r="UCB99" s="8"/>
      <c r="UCC99" s="8"/>
      <c r="UCD99" s="8"/>
      <c r="UCE99" s="8"/>
      <c r="UCF99" s="8"/>
      <c r="UCG99" s="8"/>
      <c r="UCH99" s="8"/>
      <c r="UCI99" s="8"/>
      <c r="UCJ99" s="8"/>
      <c r="UCK99" s="8"/>
      <c r="UCL99" s="8"/>
      <c r="UCM99" s="8"/>
      <c r="UCN99" s="8"/>
      <c r="UCO99" s="8"/>
      <c r="UCP99" s="8"/>
      <c r="UCQ99" s="8"/>
      <c r="UCR99" s="8"/>
      <c r="UCS99" s="8"/>
      <c r="UCT99" s="8"/>
      <c r="UCU99" s="8"/>
      <c r="UCV99" s="8"/>
      <c r="UCW99" s="8"/>
      <c r="UCX99" s="8"/>
      <c r="UCY99" s="8"/>
      <c r="UCZ99" s="8"/>
      <c r="UDA99" s="8"/>
      <c r="UDB99" s="8"/>
      <c r="UDC99" s="8"/>
      <c r="UDD99" s="8"/>
      <c r="UDE99" s="8"/>
      <c r="UDF99" s="8"/>
      <c r="UDG99" s="8"/>
      <c r="UDH99" s="8"/>
      <c r="UDI99" s="8"/>
      <c r="UDJ99" s="8"/>
      <c r="UDK99" s="8"/>
      <c r="UDL99" s="8"/>
      <c r="UDM99" s="8"/>
      <c r="UDN99" s="8"/>
      <c r="UDO99" s="8"/>
      <c r="UDP99" s="8"/>
      <c r="UDQ99" s="8"/>
      <c r="UDR99" s="8"/>
      <c r="UDS99" s="8"/>
      <c r="UDT99" s="8"/>
      <c r="UDU99" s="8"/>
      <c r="UDV99" s="8"/>
      <c r="UDW99" s="8"/>
      <c r="UDX99" s="8"/>
      <c r="UDY99" s="8"/>
      <c r="UDZ99" s="8"/>
      <c r="UEA99" s="8"/>
      <c r="UEB99" s="8"/>
      <c r="UEC99" s="8"/>
      <c r="UED99" s="8"/>
      <c r="UEE99" s="8"/>
      <c r="UEF99" s="8"/>
      <c r="UEG99" s="8"/>
      <c r="UEH99" s="8"/>
      <c r="UEI99" s="8"/>
      <c r="UEJ99" s="8"/>
      <c r="UEK99" s="8"/>
      <c r="UEL99" s="8"/>
      <c r="UEM99" s="8"/>
      <c r="UEN99" s="8"/>
      <c r="UEO99" s="8"/>
      <c r="UEP99" s="8"/>
      <c r="UEQ99" s="8"/>
      <c r="UER99" s="8"/>
      <c r="UES99" s="8"/>
      <c r="UET99" s="8"/>
      <c r="UEU99" s="8"/>
      <c r="UEV99" s="8"/>
      <c r="UEW99" s="8"/>
      <c r="UEX99" s="8"/>
      <c r="UEY99" s="8"/>
      <c r="UEZ99" s="8"/>
      <c r="UFA99" s="8"/>
      <c r="UFB99" s="8"/>
      <c r="UFC99" s="8"/>
      <c r="UFD99" s="8"/>
      <c r="UFE99" s="8"/>
      <c r="UFF99" s="8"/>
      <c r="UFG99" s="8"/>
      <c r="UFH99" s="8"/>
      <c r="UFI99" s="8"/>
      <c r="UFJ99" s="8"/>
      <c r="UFK99" s="8"/>
      <c r="UFL99" s="8"/>
      <c r="UFM99" s="8"/>
      <c r="UFN99" s="8"/>
      <c r="UFO99" s="8"/>
      <c r="UFP99" s="8"/>
      <c r="UFQ99" s="8"/>
      <c r="UFR99" s="8"/>
      <c r="UFS99" s="8"/>
      <c r="UFT99" s="8"/>
      <c r="UFU99" s="8"/>
      <c r="UFV99" s="8"/>
      <c r="UFW99" s="8"/>
      <c r="UFX99" s="8"/>
      <c r="UFY99" s="8"/>
      <c r="UFZ99" s="8"/>
      <c r="UGA99" s="8"/>
      <c r="UGB99" s="8"/>
      <c r="UGC99" s="8"/>
      <c r="UGD99" s="8"/>
      <c r="UGE99" s="8"/>
      <c r="UGF99" s="8"/>
      <c r="UGG99" s="8"/>
      <c r="UGH99" s="8"/>
      <c r="UGI99" s="8"/>
      <c r="UGJ99" s="8"/>
      <c r="UGK99" s="8"/>
      <c r="UGL99" s="8"/>
      <c r="UGM99" s="8"/>
      <c r="UGN99" s="8"/>
      <c r="UGO99" s="8"/>
      <c r="UGP99" s="8"/>
      <c r="UGQ99" s="8"/>
      <c r="UGR99" s="8"/>
      <c r="UGS99" s="8"/>
      <c r="UGT99" s="8"/>
      <c r="UGU99" s="8"/>
      <c r="UGV99" s="8"/>
      <c r="UGW99" s="8"/>
      <c r="UGX99" s="8"/>
      <c r="UGY99" s="8"/>
      <c r="UGZ99" s="8"/>
      <c r="UHA99" s="8"/>
      <c r="UHB99" s="8"/>
      <c r="UHC99" s="8"/>
      <c r="UHD99" s="8"/>
      <c r="UHE99" s="8"/>
      <c r="UHF99" s="8"/>
      <c r="UHG99" s="8"/>
      <c r="UHH99" s="8"/>
      <c r="UHI99" s="8"/>
      <c r="UHJ99" s="8"/>
      <c r="UHK99" s="8"/>
      <c r="UHL99" s="8"/>
      <c r="UHM99" s="8"/>
      <c r="UHN99" s="8"/>
      <c r="UHO99" s="8"/>
      <c r="UHP99" s="8"/>
      <c r="UHQ99" s="8"/>
      <c r="UHR99" s="8"/>
      <c r="UHS99" s="8"/>
      <c r="UHT99" s="8"/>
      <c r="UHU99" s="8"/>
      <c r="UHV99" s="8"/>
      <c r="UHW99" s="8"/>
      <c r="UHX99" s="8"/>
      <c r="UHY99" s="8"/>
      <c r="UHZ99" s="8"/>
      <c r="UIA99" s="8"/>
      <c r="UIB99" s="8"/>
      <c r="UIC99" s="8"/>
      <c r="UID99" s="8"/>
      <c r="UIE99" s="8"/>
      <c r="UIF99" s="8"/>
      <c r="UIG99" s="8"/>
      <c r="UIH99" s="8"/>
      <c r="UII99" s="8"/>
      <c r="UIJ99" s="8"/>
      <c r="UIK99" s="8"/>
      <c r="UIL99" s="8"/>
      <c r="UIM99" s="8"/>
      <c r="UIN99" s="8"/>
      <c r="UIO99" s="8"/>
      <c r="UIP99" s="8"/>
      <c r="UIQ99" s="8"/>
      <c r="UIR99" s="8"/>
      <c r="UIS99" s="8"/>
      <c r="UIT99" s="8"/>
      <c r="UIU99" s="8"/>
      <c r="UIV99" s="8"/>
      <c r="UIW99" s="8"/>
      <c r="UIX99" s="8"/>
      <c r="UIY99" s="8"/>
      <c r="UIZ99" s="8"/>
      <c r="UJA99" s="8"/>
      <c r="UJB99" s="8"/>
      <c r="UJC99" s="8"/>
      <c r="UJD99" s="8"/>
      <c r="UJE99" s="8"/>
      <c r="UJF99" s="8"/>
      <c r="UJG99" s="8"/>
      <c r="UJH99" s="8"/>
      <c r="UJI99" s="8"/>
      <c r="UJJ99" s="8"/>
      <c r="UJK99" s="8"/>
      <c r="UJL99" s="8"/>
      <c r="UJM99" s="8"/>
      <c r="UJN99" s="8"/>
      <c r="UJO99" s="8"/>
      <c r="UJP99" s="8"/>
      <c r="UJQ99" s="8"/>
      <c r="UJR99" s="8"/>
      <c r="UJS99" s="8"/>
      <c r="UJT99" s="8"/>
      <c r="UJU99" s="8"/>
      <c r="UJV99" s="8"/>
      <c r="UJW99" s="8"/>
      <c r="UJX99" s="8"/>
      <c r="UJY99" s="8"/>
      <c r="UJZ99" s="8"/>
      <c r="UKA99" s="8"/>
      <c r="UKB99" s="8"/>
      <c r="UKC99" s="8"/>
      <c r="UKD99" s="8"/>
      <c r="UKE99" s="8"/>
      <c r="UKF99" s="8"/>
      <c r="UKG99" s="8"/>
      <c r="UKH99" s="8"/>
      <c r="UKI99" s="8"/>
      <c r="UKJ99" s="8"/>
      <c r="UKK99" s="8"/>
      <c r="UKL99" s="8"/>
      <c r="UKM99" s="8"/>
      <c r="UKN99" s="8"/>
      <c r="UKO99" s="8"/>
      <c r="UKP99" s="8"/>
      <c r="UKQ99" s="8"/>
      <c r="UKR99" s="8"/>
      <c r="UKS99" s="8"/>
      <c r="UKT99" s="8"/>
      <c r="UKU99" s="8"/>
      <c r="UKV99" s="8"/>
      <c r="UKW99" s="8"/>
      <c r="UKX99" s="8"/>
      <c r="UKY99" s="8"/>
      <c r="UKZ99" s="8"/>
      <c r="ULA99" s="8"/>
      <c r="ULB99" s="8"/>
      <c r="ULC99" s="8"/>
      <c r="ULD99" s="8"/>
      <c r="ULE99" s="8"/>
      <c r="ULF99" s="8"/>
      <c r="ULG99" s="8"/>
      <c r="ULH99" s="8"/>
      <c r="ULI99" s="8"/>
      <c r="ULJ99" s="8"/>
      <c r="ULK99" s="8"/>
      <c r="ULL99" s="8"/>
      <c r="ULM99" s="8"/>
      <c r="ULN99" s="8"/>
      <c r="ULO99" s="8"/>
      <c r="ULP99" s="8"/>
      <c r="ULQ99" s="8"/>
      <c r="ULR99" s="8"/>
      <c r="ULS99" s="8"/>
      <c r="ULT99" s="8"/>
      <c r="ULU99" s="8"/>
      <c r="ULV99" s="8"/>
      <c r="ULW99" s="8"/>
      <c r="ULX99" s="8"/>
      <c r="ULY99" s="8"/>
      <c r="ULZ99" s="8"/>
      <c r="UMA99" s="8"/>
      <c r="UMB99" s="8"/>
      <c r="UMC99" s="8"/>
      <c r="UMD99" s="8"/>
      <c r="UME99" s="8"/>
      <c r="UMF99" s="8"/>
      <c r="UMG99" s="8"/>
      <c r="UMH99" s="8"/>
      <c r="UMI99" s="8"/>
      <c r="UMJ99" s="8"/>
      <c r="UMK99" s="8"/>
      <c r="UML99" s="8"/>
      <c r="UMM99" s="8"/>
      <c r="UMN99" s="8"/>
      <c r="UMO99" s="8"/>
      <c r="UMP99" s="8"/>
      <c r="UMQ99" s="8"/>
      <c r="UMR99" s="8"/>
      <c r="UMS99" s="8"/>
      <c r="UMT99" s="8"/>
      <c r="UMU99" s="8"/>
      <c r="UMV99" s="8"/>
      <c r="UMW99" s="8"/>
      <c r="UMX99" s="8"/>
      <c r="UMY99" s="8"/>
      <c r="UMZ99" s="8"/>
      <c r="UNA99" s="8"/>
      <c r="UNB99" s="8"/>
      <c r="UNC99" s="8"/>
      <c r="UND99" s="8"/>
      <c r="UNE99" s="8"/>
      <c r="UNF99" s="8"/>
      <c r="UNG99" s="8"/>
      <c r="UNH99" s="8"/>
      <c r="UNI99" s="8"/>
      <c r="UNJ99" s="8"/>
      <c r="UNK99" s="8"/>
      <c r="UNL99" s="8"/>
      <c r="UNM99" s="8"/>
      <c r="UNN99" s="8"/>
      <c r="UNO99" s="8"/>
      <c r="UNP99" s="8"/>
      <c r="UNQ99" s="8"/>
      <c r="UNR99" s="8"/>
      <c r="UNS99" s="8"/>
      <c r="UNT99" s="8"/>
      <c r="UNU99" s="8"/>
      <c r="UNV99" s="8"/>
      <c r="UNW99" s="8"/>
      <c r="UNX99" s="8"/>
      <c r="UNY99" s="8"/>
      <c r="UNZ99" s="8"/>
      <c r="UOA99" s="8"/>
      <c r="UOB99" s="8"/>
      <c r="UOC99" s="8"/>
      <c r="UOD99" s="8"/>
      <c r="UOE99" s="8"/>
      <c r="UOF99" s="8"/>
      <c r="UOG99" s="8"/>
      <c r="UOH99" s="8"/>
      <c r="UOI99" s="8"/>
      <c r="UOJ99" s="8"/>
      <c r="UOK99" s="8"/>
      <c r="UOL99" s="8"/>
      <c r="UOM99" s="8"/>
      <c r="UON99" s="8"/>
      <c r="UOO99" s="8"/>
      <c r="UOP99" s="8"/>
      <c r="UOQ99" s="8"/>
      <c r="UOR99" s="8"/>
      <c r="UOS99" s="8"/>
      <c r="UOT99" s="8"/>
      <c r="UOU99" s="8"/>
      <c r="UOV99" s="8"/>
      <c r="UOW99" s="8"/>
      <c r="UOX99" s="8"/>
      <c r="UOY99" s="8"/>
      <c r="UOZ99" s="8"/>
      <c r="UPA99" s="8"/>
      <c r="UPB99" s="8"/>
      <c r="UPC99" s="8"/>
      <c r="UPD99" s="8"/>
      <c r="UPE99" s="8"/>
      <c r="UPF99" s="8"/>
      <c r="UPG99" s="8"/>
      <c r="UPH99" s="8"/>
      <c r="UPI99" s="8"/>
      <c r="UPJ99" s="8"/>
      <c r="UPK99" s="8"/>
      <c r="UPL99" s="8"/>
      <c r="UPM99" s="8"/>
      <c r="UPN99" s="8"/>
      <c r="UPO99" s="8"/>
      <c r="UPP99" s="8"/>
      <c r="UPQ99" s="8"/>
      <c r="UPR99" s="8"/>
      <c r="UPS99" s="8"/>
      <c r="UPT99" s="8"/>
      <c r="UPU99" s="8"/>
      <c r="UPV99" s="8"/>
      <c r="UPW99" s="8"/>
      <c r="UPX99" s="8"/>
      <c r="UPY99" s="8"/>
      <c r="UPZ99" s="8"/>
      <c r="UQA99" s="8"/>
      <c r="UQB99" s="8"/>
      <c r="UQC99" s="8"/>
      <c r="UQD99" s="8"/>
      <c r="UQE99" s="8"/>
      <c r="UQF99" s="8"/>
      <c r="UQG99" s="8"/>
      <c r="UQH99" s="8"/>
      <c r="UQI99" s="8"/>
      <c r="UQJ99" s="8"/>
      <c r="UQK99" s="8"/>
      <c r="UQL99" s="8"/>
      <c r="UQM99" s="8"/>
      <c r="UQN99" s="8"/>
      <c r="UQO99" s="8"/>
      <c r="UQP99" s="8"/>
      <c r="UQQ99" s="8"/>
      <c r="UQR99" s="8"/>
      <c r="UQS99" s="8"/>
      <c r="UQT99" s="8"/>
      <c r="UQU99" s="8"/>
      <c r="UQV99" s="8"/>
      <c r="UQW99" s="8"/>
      <c r="UQX99" s="8"/>
      <c r="UQY99" s="8"/>
      <c r="UQZ99" s="8"/>
      <c r="URA99" s="8"/>
      <c r="URB99" s="8"/>
      <c r="URC99" s="8"/>
      <c r="URD99" s="8"/>
      <c r="URE99" s="8"/>
      <c r="URF99" s="8"/>
      <c r="URG99" s="8"/>
      <c r="URH99" s="8"/>
      <c r="URI99" s="8"/>
      <c r="URJ99" s="8"/>
      <c r="URK99" s="8"/>
      <c r="URL99" s="8"/>
      <c r="URM99" s="8"/>
      <c r="URN99" s="8"/>
      <c r="URO99" s="8"/>
      <c r="URP99" s="8"/>
      <c r="URQ99" s="8"/>
      <c r="URR99" s="8"/>
      <c r="URS99" s="8"/>
      <c r="URT99" s="8"/>
      <c r="URU99" s="8"/>
      <c r="URV99" s="8"/>
      <c r="URW99" s="8"/>
      <c r="URX99" s="8"/>
      <c r="URY99" s="8"/>
      <c r="URZ99" s="8"/>
      <c r="USA99" s="8"/>
      <c r="USB99" s="8"/>
      <c r="USC99" s="8"/>
      <c r="USD99" s="8"/>
      <c r="USE99" s="8"/>
      <c r="USF99" s="8"/>
      <c r="USG99" s="8"/>
      <c r="USH99" s="8"/>
      <c r="USI99" s="8"/>
      <c r="USJ99" s="8"/>
      <c r="USK99" s="8"/>
      <c r="USL99" s="8"/>
      <c r="USM99" s="8"/>
      <c r="USN99" s="8"/>
      <c r="USO99" s="8"/>
      <c r="USP99" s="8"/>
      <c r="USQ99" s="8"/>
      <c r="USR99" s="8"/>
      <c r="USS99" s="8"/>
      <c r="UST99" s="8"/>
      <c r="USU99" s="8"/>
      <c r="USV99" s="8"/>
      <c r="USW99" s="8"/>
      <c r="USX99" s="8"/>
      <c r="USY99" s="8"/>
      <c r="USZ99" s="8"/>
      <c r="UTA99" s="8"/>
      <c r="UTB99" s="8"/>
      <c r="UTC99" s="8"/>
      <c r="UTD99" s="8"/>
      <c r="UTE99" s="8"/>
      <c r="UTF99" s="8"/>
      <c r="UTG99" s="8"/>
      <c r="UTH99" s="8"/>
      <c r="UTI99" s="8"/>
      <c r="UTJ99" s="8"/>
      <c r="UTK99" s="8"/>
      <c r="UTL99" s="8"/>
      <c r="UTM99" s="8"/>
      <c r="UTN99" s="8"/>
      <c r="UTO99" s="8"/>
      <c r="UTP99" s="8"/>
      <c r="UTQ99" s="8"/>
      <c r="UTR99" s="8"/>
      <c r="UTS99" s="8"/>
      <c r="UTT99" s="8"/>
      <c r="UTU99" s="8"/>
      <c r="UTV99" s="8"/>
      <c r="UTW99" s="8"/>
      <c r="UTX99" s="8"/>
      <c r="UTY99" s="8"/>
      <c r="UTZ99" s="8"/>
      <c r="UUA99" s="8"/>
      <c r="UUB99" s="8"/>
      <c r="UUC99" s="8"/>
      <c r="UUD99" s="8"/>
      <c r="UUE99" s="8"/>
      <c r="UUF99" s="8"/>
      <c r="UUG99" s="8"/>
      <c r="UUH99" s="8"/>
      <c r="UUI99" s="8"/>
      <c r="UUJ99" s="8"/>
      <c r="UUK99" s="8"/>
      <c r="UUL99" s="8"/>
      <c r="UUM99" s="8"/>
      <c r="UUN99" s="8"/>
      <c r="UUO99" s="8"/>
      <c r="UUP99" s="8"/>
      <c r="UUQ99" s="8"/>
      <c r="UUR99" s="8"/>
      <c r="UUS99" s="8"/>
      <c r="UUT99" s="8"/>
      <c r="UUU99" s="8"/>
      <c r="UUV99" s="8"/>
      <c r="UUW99" s="8"/>
      <c r="UUX99" s="8"/>
      <c r="UUY99" s="8"/>
      <c r="UUZ99" s="8"/>
      <c r="UVA99" s="8"/>
      <c r="UVB99" s="8"/>
      <c r="UVC99" s="8"/>
      <c r="UVD99" s="8"/>
      <c r="UVE99" s="8"/>
      <c r="UVF99" s="8"/>
      <c r="UVG99" s="8"/>
      <c r="UVH99" s="8"/>
      <c r="UVI99" s="8"/>
      <c r="UVJ99" s="8"/>
      <c r="UVK99" s="8"/>
      <c r="UVL99" s="8"/>
      <c r="UVM99" s="8"/>
      <c r="UVN99" s="8"/>
      <c r="UVO99" s="8"/>
      <c r="UVP99" s="8"/>
      <c r="UVQ99" s="8"/>
      <c r="UVR99" s="8"/>
      <c r="UVS99" s="8"/>
      <c r="UVT99" s="8"/>
      <c r="UVU99" s="8"/>
      <c r="UVV99" s="8"/>
      <c r="UVW99" s="8"/>
      <c r="UVX99" s="8"/>
      <c r="UVY99" s="8"/>
      <c r="UVZ99" s="8"/>
      <c r="UWA99" s="8"/>
      <c r="UWB99" s="8"/>
      <c r="UWC99" s="8"/>
      <c r="UWD99" s="8"/>
      <c r="UWE99" s="8"/>
      <c r="UWF99" s="8"/>
      <c r="UWG99" s="8"/>
      <c r="UWH99" s="8"/>
      <c r="UWI99" s="8"/>
      <c r="UWJ99" s="8"/>
      <c r="UWK99" s="8"/>
      <c r="UWL99" s="8"/>
      <c r="UWM99" s="8"/>
      <c r="UWN99" s="8"/>
      <c r="UWO99" s="8"/>
      <c r="UWP99" s="8"/>
      <c r="UWQ99" s="8"/>
      <c r="UWR99" s="8"/>
      <c r="UWS99" s="8"/>
      <c r="UWT99" s="8"/>
      <c r="UWU99" s="8"/>
      <c r="UWV99" s="8"/>
      <c r="UWW99" s="8"/>
      <c r="UWX99" s="8"/>
      <c r="UWY99" s="8"/>
      <c r="UWZ99" s="8"/>
      <c r="UXA99" s="8"/>
      <c r="UXB99" s="8"/>
      <c r="UXC99" s="8"/>
      <c r="UXD99" s="8"/>
      <c r="UXE99" s="8"/>
      <c r="UXF99" s="8"/>
      <c r="UXG99" s="8"/>
      <c r="UXH99" s="8"/>
      <c r="UXI99" s="8"/>
      <c r="UXJ99" s="8"/>
      <c r="UXK99" s="8"/>
      <c r="UXL99" s="8"/>
      <c r="UXM99" s="8"/>
      <c r="UXN99" s="8"/>
      <c r="UXO99" s="8"/>
      <c r="UXP99" s="8"/>
      <c r="UXQ99" s="8"/>
      <c r="UXR99" s="8"/>
      <c r="UXS99" s="8"/>
      <c r="UXT99" s="8"/>
      <c r="UXU99" s="8"/>
      <c r="UXV99" s="8"/>
      <c r="UXW99" s="8"/>
      <c r="UXX99" s="8"/>
      <c r="UXY99" s="8"/>
      <c r="UXZ99" s="8"/>
      <c r="UYA99" s="8"/>
      <c r="UYB99" s="8"/>
      <c r="UYC99" s="8"/>
      <c r="UYD99" s="8"/>
      <c r="UYE99" s="8"/>
      <c r="UYF99" s="8"/>
      <c r="UYG99" s="8"/>
      <c r="UYH99" s="8"/>
      <c r="UYI99" s="8"/>
      <c r="UYJ99" s="8"/>
      <c r="UYK99" s="8"/>
      <c r="UYL99" s="8"/>
      <c r="UYM99" s="8"/>
      <c r="UYN99" s="8"/>
      <c r="UYO99" s="8"/>
      <c r="UYP99" s="8"/>
      <c r="UYQ99" s="8"/>
      <c r="UYR99" s="8"/>
      <c r="UYS99" s="8"/>
      <c r="UYT99" s="8"/>
      <c r="UYU99" s="8"/>
      <c r="UYV99" s="8"/>
      <c r="UYW99" s="8"/>
      <c r="UYX99" s="8"/>
      <c r="UYY99" s="8"/>
      <c r="UYZ99" s="8"/>
      <c r="UZA99" s="8"/>
      <c r="UZB99" s="8"/>
      <c r="UZC99" s="8"/>
      <c r="UZD99" s="8"/>
      <c r="UZE99" s="8"/>
      <c r="UZF99" s="8"/>
      <c r="UZG99" s="8"/>
      <c r="UZH99" s="8"/>
      <c r="UZI99" s="8"/>
      <c r="UZJ99" s="8"/>
      <c r="UZK99" s="8"/>
      <c r="UZL99" s="8"/>
      <c r="UZM99" s="8"/>
      <c r="UZN99" s="8"/>
      <c r="UZO99" s="8"/>
      <c r="UZP99" s="8"/>
      <c r="UZQ99" s="8"/>
      <c r="UZR99" s="8"/>
      <c r="UZS99" s="8"/>
      <c r="UZT99" s="8"/>
      <c r="UZU99" s="8"/>
      <c r="UZV99" s="8"/>
      <c r="UZW99" s="8"/>
      <c r="UZX99" s="8"/>
      <c r="UZY99" s="8"/>
      <c r="UZZ99" s="8"/>
      <c r="VAA99" s="8"/>
      <c r="VAB99" s="8"/>
      <c r="VAC99" s="8"/>
      <c r="VAD99" s="8"/>
      <c r="VAE99" s="8"/>
      <c r="VAF99" s="8"/>
      <c r="VAG99" s="8"/>
      <c r="VAH99" s="8"/>
      <c r="VAI99" s="8"/>
      <c r="VAJ99" s="8"/>
      <c r="VAK99" s="8"/>
      <c r="VAL99" s="8"/>
      <c r="VAM99" s="8"/>
      <c r="VAN99" s="8"/>
      <c r="VAO99" s="8"/>
      <c r="VAP99" s="8"/>
      <c r="VAQ99" s="8"/>
      <c r="VAR99" s="8"/>
      <c r="VAS99" s="8"/>
      <c r="VAT99" s="8"/>
      <c r="VAU99" s="8"/>
      <c r="VAV99" s="8"/>
      <c r="VAW99" s="8"/>
      <c r="VAX99" s="8"/>
      <c r="VAY99" s="8"/>
      <c r="VAZ99" s="8"/>
      <c r="VBA99" s="8"/>
      <c r="VBB99" s="8"/>
      <c r="VBC99" s="8"/>
      <c r="VBD99" s="8"/>
      <c r="VBE99" s="8"/>
      <c r="VBF99" s="8"/>
      <c r="VBG99" s="8"/>
      <c r="VBH99" s="8"/>
      <c r="VBI99" s="8"/>
      <c r="VBJ99" s="8"/>
      <c r="VBK99" s="8"/>
      <c r="VBL99" s="8"/>
      <c r="VBM99" s="8"/>
      <c r="VBN99" s="8"/>
      <c r="VBO99" s="8"/>
      <c r="VBP99" s="8"/>
      <c r="VBQ99" s="8"/>
      <c r="VBR99" s="8"/>
      <c r="VBS99" s="8"/>
      <c r="VBT99" s="8"/>
      <c r="VBU99" s="8"/>
      <c r="VBV99" s="8"/>
      <c r="VBW99" s="8"/>
      <c r="VBX99" s="8"/>
      <c r="VBY99" s="8"/>
      <c r="VBZ99" s="8"/>
      <c r="VCA99" s="8"/>
      <c r="VCB99" s="8"/>
      <c r="VCC99" s="8"/>
      <c r="VCD99" s="8"/>
      <c r="VCE99" s="8"/>
      <c r="VCF99" s="8"/>
      <c r="VCG99" s="8"/>
      <c r="VCH99" s="8"/>
      <c r="VCI99" s="8"/>
      <c r="VCJ99" s="8"/>
      <c r="VCK99" s="8"/>
      <c r="VCL99" s="8"/>
      <c r="VCM99" s="8"/>
      <c r="VCN99" s="8"/>
      <c r="VCO99" s="8"/>
      <c r="VCP99" s="8"/>
      <c r="VCQ99" s="8"/>
      <c r="VCR99" s="8"/>
      <c r="VCS99" s="8"/>
      <c r="VCT99" s="8"/>
      <c r="VCU99" s="8"/>
      <c r="VCV99" s="8"/>
      <c r="VCW99" s="8"/>
      <c r="VCX99" s="8"/>
      <c r="VCY99" s="8"/>
      <c r="VCZ99" s="8"/>
      <c r="VDA99" s="8"/>
      <c r="VDB99" s="8"/>
      <c r="VDC99" s="8"/>
      <c r="VDD99" s="8"/>
      <c r="VDE99" s="8"/>
      <c r="VDF99" s="8"/>
      <c r="VDG99" s="8"/>
      <c r="VDH99" s="8"/>
      <c r="VDI99" s="8"/>
      <c r="VDJ99" s="8"/>
      <c r="VDK99" s="8"/>
      <c r="VDL99" s="8"/>
      <c r="VDM99" s="8"/>
      <c r="VDN99" s="8"/>
      <c r="VDO99" s="8"/>
      <c r="VDP99" s="8"/>
      <c r="VDQ99" s="8"/>
      <c r="VDR99" s="8"/>
      <c r="VDS99" s="8"/>
      <c r="VDT99" s="8"/>
      <c r="VDU99" s="8"/>
      <c r="VDV99" s="8"/>
      <c r="VDW99" s="8"/>
      <c r="VDX99" s="8"/>
      <c r="VDY99" s="8"/>
      <c r="VDZ99" s="8"/>
      <c r="VEA99" s="8"/>
      <c r="VEB99" s="8"/>
      <c r="VEC99" s="8"/>
      <c r="VED99" s="8"/>
      <c r="VEE99" s="8"/>
      <c r="VEF99" s="8"/>
      <c r="VEG99" s="8"/>
      <c r="VEH99" s="8"/>
      <c r="VEI99" s="8"/>
      <c r="VEJ99" s="8"/>
      <c r="VEK99" s="8"/>
      <c r="VEL99" s="8"/>
      <c r="VEM99" s="8"/>
      <c r="VEN99" s="8"/>
      <c r="VEO99" s="8"/>
      <c r="VEP99" s="8"/>
      <c r="VEQ99" s="8"/>
      <c r="VER99" s="8"/>
      <c r="VES99" s="8"/>
      <c r="VET99" s="8"/>
      <c r="VEU99" s="8"/>
      <c r="VEV99" s="8"/>
      <c r="VEW99" s="8"/>
      <c r="VEX99" s="8"/>
      <c r="VEY99" s="8"/>
      <c r="VEZ99" s="8"/>
      <c r="VFA99" s="8"/>
      <c r="VFB99" s="8"/>
      <c r="VFC99" s="8"/>
      <c r="VFD99" s="8"/>
      <c r="VFE99" s="8"/>
      <c r="VFF99" s="8"/>
      <c r="VFG99" s="8"/>
      <c r="VFH99" s="8"/>
      <c r="VFI99" s="8"/>
      <c r="VFJ99" s="8"/>
      <c r="VFK99" s="8"/>
      <c r="VFL99" s="8"/>
      <c r="VFM99" s="8"/>
      <c r="VFN99" s="8"/>
      <c r="VFO99" s="8"/>
      <c r="VFP99" s="8"/>
      <c r="VFQ99" s="8"/>
      <c r="VFR99" s="8"/>
      <c r="VFS99" s="8"/>
      <c r="VFT99" s="8"/>
      <c r="VFU99" s="8"/>
      <c r="VFV99" s="8"/>
      <c r="VFW99" s="8"/>
      <c r="VFX99" s="8"/>
      <c r="VFY99" s="8"/>
      <c r="VFZ99" s="8"/>
      <c r="VGA99" s="8"/>
      <c r="VGB99" s="8"/>
      <c r="VGC99" s="8"/>
      <c r="VGD99" s="8"/>
      <c r="VGE99" s="8"/>
      <c r="VGF99" s="8"/>
      <c r="VGG99" s="8"/>
      <c r="VGH99" s="8"/>
      <c r="VGI99" s="8"/>
      <c r="VGJ99" s="8"/>
      <c r="VGK99" s="8"/>
      <c r="VGL99" s="8"/>
      <c r="VGM99" s="8"/>
      <c r="VGN99" s="8"/>
      <c r="VGO99" s="8"/>
      <c r="VGP99" s="8"/>
      <c r="VGQ99" s="8"/>
      <c r="VGR99" s="8"/>
      <c r="VGS99" s="8"/>
      <c r="VGT99" s="8"/>
      <c r="VGU99" s="8"/>
      <c r="VGV99" s="8"/>
      <c r="VGW99" s="8"/>
      <c r="VGX99" s="8"/>
      <c r="VGY99" s="8"/>
      <c r="VGZ99" s="8"/>
      <c r="VHA99" s="8"/>
      <c r="VHB99" s="8"/>
      <c r="VHC99" s="8"/>
      <c r="VHD99" s="8"/>
      <c r="VHE99" s="8"/>
      <c r="VHF99" s="8"/>
      <c r="VHG99" s="8"/>
      <c r="VHH99" s="8"/>
      <c r="VHI99" s="8"/>
      <c r="VHJ99" s="8"/>
      <c r="VHK99" s="8"/>
      <c r="VHL99" s="8"/>
      <c r="VHM99" s="8"/>
      <c r="VHN99" s="8"/>
      <c r="VHO99" s="8"/>
      <c r="VHP99" s="8"/>
      <c r="VHQ99" s="8"/>
      <c r="VHR99" s="8"/>
      <c r="VHS99" s="8"/>
      <c r="VHT99" s="8"/>
      <c r="VHU99" s="8"/>
      <c r="VHV99" s="8"/>
      <c r="VHW99" s="8"/>
      <c r="VHX99" s="8"/>
      <c r="VHY99" s="8"/>
      <c r="VHZ99" s="8"/>
      <c r="VIA99" s="8"/>
      <c r="VIB99" s="8"/>
      <c r="VIC99" s="8"/>
      <c r="VID99" s="8"/>
      <c r="VIE99" s="8"/>
      <c r="VIF99" s="8"/>
      <c r="VIG99" s="8"/>
      <c r="VIH99" s="8"/>
      <c r="VII99" s="8"/>
      <c r="VIJ99" s="8"/>
      <c r="VIK99" s="8"/>
      <c r="VIL99" s="8"/>
      <c r="VIM99" s="8"/>
      <c r="VIN99" s="8"/>
      <c r="VIO99" s="8"/>
      <c r="VIP99" s="8"/>
      <c r="VIQ99" s="8"/>
      <c r="VIR99" s="8"/>
      <c r="VIS99" s="8"/>
      <c r="VIT99" s="8"/>
      <c r="VIU99" s="8"/>
      <c r="VIV99" s="8"/>
      <c r="VIW99" s="8"/>
      <c r="VIX99" s="8"/>
      <c r="VIY99" s="8"/>
      <c r="VIZ99" s="8"/>
      <c r="VJA99" s="8"/>
      <c r="VJB99" s="8"/>
      <c r="VJC99" s="8"/>
      <c r="VJD99" s="8"/>
      <c r="VJE99" s="8"/>
      <c r="VJF99" s="8"/>
      <c r="VJG99" s="8"/>
      <c r="VJH99" s="8"/>
      <c r="VJI99" s="8"/>
      <c r="VJJ99" s="8"/>
      <c r="VJK99" s="8"/>
      <c r="VJL99" s="8"/>
      <c r="VJM99" s="8"/>
      <c r="VJN99" s="8"/>
      <c r="VJO99" s="8"/>
      <c r="VJP99" s="8"/>
      <c r="VJQ99" s="8"/>
      <c r="VJR99" s="8"/>
      <c r="VJS99" s="8"/>
      <c r="VJT99" s="8"/>
      <c r="VJU99" s="8"/>
      <c r="VJV99" s="8"/>
      <c r="VJW99" s="8"/>
      <c r="VJX99" s="8"/>
      <c r="VJY99" s="8"/>
      <c r="VJZ99" s="8"/>
      <c r="VKA99" s="8"/>
      <c r="VKB99" s="8"/>
      <c r="VKC99" s="8"/>
      <c r="VKD99" s="8"/>
      <c r="VKE99" s="8"/>
      <c r="VKF99" s="8"/>
      <c r="VKG99" s="8"/>
      <c r="VKH99" s="8"/>
      <c r="VKI99" s="8"/>
      <c r="VKJ99" s="8"/>
      <c r="VKK99" s="8"/>
      <c r="VKL99" s="8"/>
      <c r="VKM99" s="8"/>
      <c r="VKN99" s="8"/>
      <c r="VKO99" s="8"/>
      <c r="VKP99" s="8"/>
      <c r="VKQ99" s="8"/>
      <c r="VKR99" s="8"/>
      <c r="VKS99" s="8"/>
      <c r="VKT99" s="8"/>
      <c r="VKU99" s="8"/>
      <c r="VKV99" s="8"/>
      <c r="VKW99" s="8"/>
      <c r="VKX99" s="8"/>
      <c r="VKY99" s="8"/>
      <c r="VKZ99" s="8"/>
      <c r="VLA99" s="8"/>
      <c r="VLB99" s="8"/>
      <c r="VLC99" s="8"/>
      <c r="VLD99" s="8"/>
      <c r="VLE99" s="8"/>
      <c r="VLF99" s="8"/>
      <c r="VLG99" s="8"/>
      <c r="VLH99" s="8"/>
      <c r="VLI99" s="8"/>
      <c r="VLJ99" s="8"/>
      <c r="VLK99" s="8"/>
      <c r="VLL99" s="8"/>
      <c r="VLM99" s="8"/>
      <c r="VLN99" s="8"/>
      <c r="VLO99" s="8"/>
      <c r="VLP99" s="8"/>
      <c r="VLQ99" s="8"/>
      <c r="VLR99" s="8"/>
      <c r="VLS99" s="8"/>
      <c r="VLT99" s="8"/>
      <c r="VLU99" s="8"/>
      <c r="VLV99" s="8"/>
      <c r="VLW99" s="8"/>
      <c r="VLX99" s="8"/>
      <c r="VLY99" s="8"/>
      <c r="VLZ99" s="8"/>
      <c r="VMA99" s="8"/>
      <c r="VMB99" s="8"/>
      <c r="VMC99" s="8"/>
      <c r="VMD99" s="8"/>
      <c r="VME99" s="8"/>
      <c r="VMF99" s="8"/>
      <c r="VMG99" s="8"/>
      <c r="VMH99" s="8"/>
      <c r="VMI99" s="8"/>
      <c r="VMJ99" s="8"/>
      <c r="VMK99" s="8"/>
      <c r="VML99" s="8"/>
      <c r="VMM99" s="8"/>
      <c r="VMN99" s="8"/>
      <c r="VMO99" s="8"/>
      <c r="VMP99" s="8"/>
      <c r="VMQ99" s="8"/>
      <c r="VMR99" s="8"/>
      <c r="VMS99" s="8"/>
      <c r="VMT99" s="8"/>
      <c r="VMU99" s="8"/>
      <c r="VMV99" s="8"/>
      <c r="VMW99" s="8"/>
      <c r="VMX99" s="8"/>
      <c r="VMY99" s="8"/>
      <c r="VMZ99" s="8"/>
      <c r="VNA99" s="8"/>
      <c r="VNB99" s="8"/>
      <c r="VNC99" s="8"/>
      <c r="VND99" s="8"/>
      <c r="VNE99" s="8"/>
      <c r="VNF99" s="8"/>
      <c r="VNG99" s="8"/>
      <c r="VNH99" s="8"/>
      <c r="VNI99" s="8"/>
      <c r="VNJ99" s="8"/>
      <c r="VNK99" s="8"/>
      <c r="VNL99" s="8"/>
      <c r="VNM99" s="8"/>
      <c r="VNN99" s="8"/>
      <c r="VNO99" s="8"/>
      <c r="VNP99" s="8"/>
      <c r="VNQ99" s="8"/>
      <c r="VNR99" s="8"/>
      <c r="VNS99" s="8"/>
      <c r="VNT99" s="8"/>
      <c r="VNU99" s="8"/>
      <c r="VNV99" s="8"/>
      <c r="VNW99" s="8"/>
      <c r="VNX99" s="8"/>
      <c r="VNY99" s="8"/>
      <c r="VNZ99" s="8"/>
      <c r="VOA99" s="8"/>
      <c r="VOB99" s="8"/>
      <c r="VOC99" s="8"/>
      <c r="VOD99" s="8"/>
      <c r="VOE99" s="8"/>
      <c r="VOF99" s="8"/>
      <c r="VOG99" s="8"/>
      <c r="VOH99" s="8"/>
      <c r="VOI99" s="8"/>
      <c r="VOJ99" s="8"/>
      <c r="VOK99" s="8"/>
      <c r="VOL99" s="8"/>
      <c r="VOM99" s="8"/>
      <c r="VON99" s="8"/>
      <c r="VOO99" s="8"/>
      <c r="VOP99" s="8"/>
      <c r="VOQ99" s="8"/>
      <c r="VOR99" s="8"/>
      <c r="VOS99" s="8"/>
      <c r="VOT99" s="8"/>
      <c r="VOU99" s="8"/>
      <c r="VOV99" s="8"/>
      <c r="VOW99" s="8"/>
      <c r="VOX99" s="8"/>
      <c r="VOY99" s="8"/>
      <c r="VOZ99" s="8"/>
      <c r="VPA99" s="8"/>
      <c r="VPB99" s="8"/>
      <c r="VPC99" s="8"/>
      <c r="VPD99" s="8"/>
      <c r="VPE99" s="8"/>
      <c r="VPF99" s="8"/>
      <c r="VPG99" s="8"/>
      <c r="VPH99" s="8"/>
      <c r="VPI99" s="8"/>
      <c r="VPJ99" s="8"/>
      <c r="VPK99" s="8"/>
      <c r="VPL99" s="8"/>
      <c r="VPM99" s="8"/>
      <c r="VPN99" s="8"/>
      <c r="VPO99" s="8"/>
      <c r="VPP99" s="8"/>
      <c r="VPQ99" s="8"/>
      <c r="VPR99" s="8"/>
      <c r="VPS99" s="8"/>
      <c r="VPT99" s="8"/>
      <c r="VPU99" s="8"/>
      <c r="VPV99" s="8"/>
      <c r="VPW99" s="8"/>
      <c r="VPX99" s="8"/>
      <c r="VPY99" s="8"/>
      <c r="VPZ99" s="8"/>
      <c r="VQA99" s="8"/>
      <c r="VQB99" s="8"/>
      <c r="VQC99" s="8"/>
      <c r="VQD99" s="8"/>
      <c r="VQE99" s="8"/>
      <c r="VQF99" s="8"/>
      <c r="VQG99" s="8"/>
      <c r="VQH99" s="8"/>
      <c r="VQI99" s="8"/>
      <c r="VQJ99" s="8"/>
      <c r="VQK99" s="8"/>
      <c r="VQL99" s="8"/>
      <c r="VQM99" s="8"/>
      <c r="VQN99" s="8"/>
      <c r="VQO99" s="8"/>
      <c r="VQP99" s="8"/>
      <c r="VQQ99" s="8"/>
      <c r="VQR99" s="8"/>
      <c r="VQS99" s="8"/>
      <c r="VQT99" s="8"/>
      <c r="VQU99" s="8"/>
      <c r="VQV99" s="8"/>
      <c r="VQW99" s="8"/>
      <c r="VQX99" s="8"/>
      <c r="VQY99" s="8"/>
      <c r="VQZ99" s="8"/>
      <c r="VRA99" s="8"/>
      <c r="VRB99" s="8"/>
      <c r="VRC99" s="8"/>
      <c r="VRD99" s="8"/>
      <c r="VRE99" s="8"/>
      <c r="VRF99" s="8"/>
      <c r="VRG99" s="8"/>
      <c r="VRH99" s="8"/>
      <c r="VRI99" s="8"/>
      <c r="VRJ99" s="8"/>
      <c r="VRK99" s="8"/>
      <c r="VRL99" s="8"/>
      <c r="VRM99" s="8"/>
      <c r="VRN99" s="8"/>
      <c r="VRO99" s="8"/>
      <c r="VRP99" s="8"/>
      <c r="VRQ99" s="8"/>
      <c r="VRR99" s="8"/>
      <c r="VRS99" s="8"/>
      <c r="VRT99" s="8"/>
      <c r="VRU99" s="8"/>
      <c r="VRV99" s="8"/>
      <c r="VRW99" s="8"/>
      <c r="VRX99" s="8"/>
      <c r="VRY99" s="8"/>
      <c r="VRZ99" s="8"/>
      <c r="VSA99" s="8"/>
      <c r="VSB99" s="8"/>
      <c r="VSC99" s="8"/>
      <c r="VSD99" s="8"/>
      <c r="VSE99" s="8"/>
      <c r="VSF99" s="8"/>
      <c r="VSG99" s="8"/>
      <c r="VSH99" s="8"/>
      <c r="VSI99" s="8"/>
      <c r="VSJ99" s="8"/>
      <c r="VSK99" s="8"/>
      <c r="VSL99" s="8"/>
      <c r="VSM99" s="8"/>
      <c r="VSN99" s="8"/>
      <c r="VSO99" s="8"/>
      <c r="VSP99" s="8"/>
      <c r="VSQ99" s="8"/>
      <c r="VSR99" s="8"/>
      <c r="VSS99" s="8"/>
      <c r="VST99" s="8"/>
      <c r="VSU99" s="8"/>
      <c r="VSV99" s="8"/>
      <c r="VSW99" s="8"/>
      <c r="VSX99" s="8"/>
      <c r="VSY99" s="8"/>
      <c r="VSZ99" s="8"/>
      <c r="VTA99" s="8"/>
      <c r="VTB99" s="8"/>
      <c r="VTC99" s="8"/>
      <c r="VTD99" s="8"/>
      <c r="VTE99" s="8"/>
      <c r="VTF99" s="8"/>
      <c r="VTG99" s="8"/>
      <c r="VTH99" s="8"/>
      <c r="VTI99" s="8"/>
      <c r="VTJ99" s="8"/>
      <c r="VTK99" s="8"/>
      <c r="VTL99" s="8"/>
      <c r="VTM99" s="8"/>
      <c r="VTN99" s="8"/>
      <c r="VTO99" s="8"/>
      <c r="VTP99" s="8"/>
      <c r="VTQ99" s="8"/>
      <c r="VTR99" s="8"/>
      <c r="VTS99" s="8"/>
      <c r="VTT99" s="8"/>
      <c r="VTU99" s="8"/>
      <c r="VTV99" s="8"/>
      <c r="VTW99" s="8"/>
      <c r="VTX99" s="8"/>
      <c r="VTY99" s="8"/>
      <c r="VTZ99" s="8"/>
      <c r="VUA99" s="8"/>
      <c r="VUB99" s="8"/>
      <c r="VUC99" s="8"/>
      <c r="VUD99" s="8"/>
      <c r="VUE99" s="8"/>
      <c r="VUF99" s="8"/>
      <c r="VUG99" s="8"/>
      <c r="VUH99" s="8"/>
      <c r="VUI99" s="8"/>
      <c r="VUJ99" s="8"/>
      <c r="VUK99" s="8"/>
      <c r="VUL99" s="8"/>
      <c r="VUM99" s="8"/>
      <c r="VUN99" s="8"/>
      <c r="VUO99" s="8"/>
      <c r="VUP99" s="8"/>
      <c r="VUQ99" s="8"/>
      <c r="VUR99" s="8"/>
      <c r="VUS99" s="8"/>
      <c r="VUT99" s="8"/>
      <c r="VUU99" s="8"/>
      <c r="VUV99" s="8"/>
      <c r="VUW99" s="8"/>
      <c r="VUX99" s="8"/>
      <c r="VUY99" s="8"/>
      <c r="VUZ99" s="8"/>
      <c r="VVA99" s="8"/>
      <c r="VVB99" s="8"/>
      <c r="VVC99" s="8"/>
      <c r="VVD99" s="8"/>
      <c r="VVE99" s="8"/>
      <c r="VVF99" s="8"/>
      <c r="VVG99" s="8"/>
      <c r="VVH99" s="8"/>
      <c r="VVI99" s="8"/>
      <c r="VVJ99" s="8"/>
      <c r="VVK99" s="8"/>
      <c r="VVL99" s="8"/>
      <c r="VVM99" s="8"/>
      <c r="VVN99" s="8"/>
      <c r="VVO99" s="8"/>
      <c r="VVP99" s="8"/>
      <c r="VVQ99" s="8"/>
      <c r="VVR99" s="8"/>
      <c r="VVS99" s="8"/>
      <c r="VVT99" s="8"/>
      <c r="VVU99" s="8"/>
      <c r="VVV99" s="8"/>
      <c r="VVW99" s="8"/>
      <c r="VVX99" s="8"/>
      <c r="VVY99" s="8"/>
      <c r="VVZ99" s="8"/>
      <c r="VWA99" s="8"/>
      <c r="VWB99" s="8"/>
      <c r="VWC99" s="8"/>
      <c r="VWD99" s="8"/>
      <c r="VWE99" s="8"/>
      <c r="VWF99" s="8"/>
      <c r="VWG99" s="8"/>
      <c r="VWH99" s="8"/>
      <c r="VWI99" s="8"/>
      <c r="VWJ99" s="8"/>
      <c r="VWK99" s="8"/>
      <c r="VWL99" s="8"/>
      <c r="VWM99" s="8"/>
      <c r="VWN99" s="8"/>
      <c r="VWO99" s="8"/>
      <c r="VWP99" s="8"/>
      <c r="VWQ99" s="8"/>
      <c r="VWR99" s="8"/>
      <c r="VWS99" s="8"/>
      <c r="VWT99" s="8"/>
      <c r="VWU99" s="8"/>
      <c r="VWV99" s="8"/>
      <c r="VWW99" s="8"/>
      <c r="VWX99" s="8"/>
      <c r="VWY99" s="8"/>
      <c r="VWZ99" s="8"/>
      <c r="VXA99" s="8"/>
      <c r="VXB99" s="8"/>
      <c r="VXC99" s="8"/>
      <c r="VXD99" s="8"/>
      <c r="VXE99" s="8"/>
      <c r="VXF99" s="8"/>
      <c r="VXG99" s="8"/>
      <c r="VXH99" s="8"/>
      <c r="VXI99" s="8"/>
      <c r="VXJ99" s="8"/>
      <c r="VXK99" s="8"/>
      <c r="VXL99" s="8"/>
      <c r="VXM99" s="8"/>
      <c r="VXN99" s="8"/>
      <c r="VXO99" s="8"/>
      <c r="VXP99" s="8"/>
      <c r="VXQ99" s="8"/>
      <c r="VXR99" s="8"/>
      <c r="VXS99" s="8"/>
      <c r="VXT99" s="8"/>
      <c r="VXU99" s="8"/>
      <c r="VXV99" s="8"/>
      <c r="VXW99" s="8"/>
      <c r="VXX99" s="8"/>
      <c r="VXY99" s="8"/>
      <c r="VXZ99" s="8"/>
      <c r="VYA99" s="8"/>
      <c r="VYB99" s="8"/>
      <c r="VYC99" s="8"/>
      <c r="VYD99" s="8"/>
      <c r="VYE99" s="8"/>
      <c r="VYF99" s="8"/>
      <c r="VYG99" s="8"/>
      <c r="VYH99" s="8"/>
      <c r="VYI99" s="8"/>
      <c r="VYJ99" s="8"/>
      <c r="VYK99" s="8"/>
      <c r="VYL99" s="8"/>
      <c r="VYM99" s="8"/>
      <c r="VYN99" s="8"/>
      <c r="VYO99" s="8"/>
      <c r="VYP99" s="8"/>
      <c r="VYQ99" s="8"/>
      <c r="VYR99" s="8"/>
      <c r="VYS99" s="8"/>
      <c r="VYT99" s="8"/>
      <c r="VYU99" s="8"/>
      <c r="VYV99" s="8"/>
      <c r="VYW99" s="8"/>
      <c r="VYX99" s="8"/>
      <c r="VYY99" s="8"/>
      <c r="VYZ99" s="8"/>
      <c r="VZA99" s="8"/>
      <c r="VZB99" s="8"/>
      <c r="VZC99" s="8"/>
      <c r="VZD99" s="8"/>
      <c r="VZE99" s="8"/>
      <c r="VZF99" s="8"/>
      <c r="VZG99" s="8"/>
      <c r="VZH99" s="8"/>
      <c r="VZI99" s="8"/>
      <c r="VZJ99" s="8"/>
      <c r="VZK99" s="8"/>
      <c r="VZL99" s="8"/>
      <c r="VZM99" s="8"/>
      <c r="VZN99" s="8"/>
      <c r="VZO99" s="8"/>
      <c r="VZP99" s="8"/>
      <c r="VZQ99" s="8"/>
      <c r="VZR99" s="8"/>
      <c r="VZS99" s="8"/>
      <c r="VZT99" s="8"/>
      <c r="VZU99" s="8"/>
      <c r="VZV99" s="8"/>
      <c r="VZW99" s="8"/>
      <c r="VZX99" s="8"/>
      <c r="VZY99" s="8"/>
      <c r="VZZ99" s="8"/>
      <c r="WAA99" s="8"/>
      <c r="WAB99" s="8"/>
      <c r="WAC99" s="8"/>
      <c r="WAD99" s="8"/>
      <c r="WAE99" s="8"/>
      <c r="WAF99" s="8"/>
      <c r="WAG99" s="8"/>
      <c r="WAH99" s="8"/>
      <c r="WAI99" s="8"/>
      <c r="WAJ99" s="8"/>
      <c r="WAK99" s="8"/>
      <c r="WAL99" s="8"/>
      <c r="WAM99" s="8"/>
      <c r="WAN99" s="8"/>
      <c r="WAO99" s="8"/>
      <c r="WAP99" s="8"/>
      <c r="WAQ99" s="8"/>
      <c r="WAR99" s="8"/>
      <c r="WAS99" s="8"/>
      <c r="WAT99" s="8"/>
      <c r="WAU99" s="8"/>
      <c r="WAV99" s="8"/>
      <c r="WAW99" s="8"/>
      <c r="WAX99" s="8"/>
      <c r="WAY99" s="8"/>
      <c r="WAZ99" s="8"/>
      <c r="WBA99" s="8"/>
      <c r="WBB99" s="8"/>
      <c r="WBC99" s="8"/>
      <c r="WBD99" s="8"/>
      <c r="WBE99" s="8"/>
      <c r="WBF99" s="8"/>
      <c r="WBG99" s="8"/>
      <c r="WBH99" s="8"/>
      <c r="WBI99" s="8"/>
      <c r="WBJ99" s="8"/>
      <c r="WBK99" s="8"/>
      <c r="WBL99" s="8"/>
      <c r="WBM99" s="8"/>
      <c r="WBN99" s="8"/>
      <c r="WBO99" s="8"/>
      <c r="WBP99" s="8"/>
      <c r="WBQ99" s="8"/>
      <c r="WBR99" s="8"/>
      <c r="WBS99" s="8"/>
      <c r="WBT99" s="8"/>
      <c r="WBU99" s="8"/>
      <c r="WBV99" s="8"/>
      <c r="WBW99" s="8"/>
      <c r="WBX99" s="8"/>
      <c r="WBY99" s="8"/>
      <c r="WBZ99" s="8"/>
      <c r="WCA99" s="8"/>
      <c r="WCB99" s="8"/>
      <c r="WCC99" s="8"/>
      <c r="WCD99" s="8"/>
      <c r="WCE99" s="8"/>
      <c r="WCF99" s="8"/>
      <c r="WCG99" s="8"/>
      <c r="WCH99" s="8"/>
      <c r="WCI99" s="8"/>
      <c r="WCJ99" s="8"/>
      <c r="WCK99" s="8"/>
      <c r="WCL99" s="8"/>
      <c r="WCM99" s="8"/>
      <c r="WCN99" s="8"/>
      <c r="WCO99" s="8"/>
      <c r="WCP99" s="8"/>
      <c r="WCQ99" s="8"/>
      <c r="WCR99" s="8"/>
      <c r="WCS99" s="8"/>
      <c r="WCT99" s="8"/>
      <c r="WCU99" s="8"/>
      <c r="WCV99" s="8"/>
      <c r="WCW99" s="8"/>
      <c r="WCX99" s="8"/>
      <c r="WCY99" s="8"/>
      <c r="WCZ99" s="8"/>
      <c r="WDA99" s="8"/>
      <c r="WDB99" s="8"/>
      <c r="WDC99" s="8"/>
      <c r="WDD99" s="8"/>
      <c r="WDE99" s="8"/>
      <c r="WDF99" s="8"/>
      <c r="WDG99" s="8"/>
      <c r="WDH99" s="8"/>
      <c r="WDI99" s="8"/>
      <c r="WDJ99" s="8"/>
      <c r="WDK99" s="8"/>
      <c r="WDL99" s="8"/>
      <c r="WDM99" s="8"/>
      <c r="WDN99" s="8"/>
      <c r="WDO99" s="8"/>
      <c r="WDP99" s="8"/>
      <c r="WDQ99" s="8"/>
      <c r="WDR99" s="8"/>
      <c r="WDS99" s="8"/>
      <c r="WDT99" s="8"/>
      <c r="WDU99" s="8"/>
      <c r="WDV99" s="8"/>
      <c r="WDW99" s="8"/>
      <c r="WDX99" s="8"/>
      <c r="WDY99" s="8"/>
      <c r="WDZ99" s="8"/>
      <c r="WEA99" s="8"/>
      <c r="WEB99" s="8"/>
      <c r="WEC99" s="8"/>
      <c r="WED99" s="8"/>
      <c r="WEE99" s="8"/>
      <c r="WEF99" s="8"/>
      <c r="WEG99" s="8"/>
      <c r="WEH99" s="8"/>
      <c r="WEI99" s="8"/>
      <c r="WEJ99" s="8"/>
      <c r="WEK99" s="8"/>
      <c r="WEL99" s="8"/>
      <c r="WEM99" s="8"/>
      <c r="WEN99" s="8"/>
      <c r="WEO99" s="8"/>
      <c r="WEP99" s="8"/>
      <c r="WEQ99" s="8"/>
      <c r="WER99" s="8"/>
      <c r="WES99" s="8"/>
      <c r="WET99" s="8"/>
      <c r="WEU99" s="8"/>
      <c r="WEV99" s="8"/>
      <c r="WEW99" s="8"/>
      <c r="WEX99" s="8"/>
      <c r="WEY99" s="8"/>
      <c r="WEZ99" s="8"/>
      <c r="WFA99" s="8"/>
      <c r="WFB99" s="8"/>
      <c r="WFC99" s="8"/>
      <c r="WFD99" s="8"/>
      <c r="WFE99" s="8"/>
      <c r="WFF99" s="8"/>
      <c r="WFG99" s="8"/>
      <c r="WFH99" s="8"/>
      <c r="WFI99" s="8"/>
      <c r="WFJ99" s="8"/>
      <c r="WFK99" s="8"/>
      <c r="WFL99" s="8"/>
      <c r="WFM99" s="8"/>
      <c r="WFN99" s="8"/>
      <c r="WFO99" s="8"/>
      <c r="WFP99" s="8"/>
      <c r="WFQ99" s="8"/>
      <c r="WFR99" s="8"/>
      <c r="WFS99" s="8"/>
      <c r="WFT99" s="8"/>
      <c r="WFU99" s="8"/>
      <c r="WFV99" s="8"/>
      <c r="WFW99" s="8"/>
      <c r="WFX99" s="8"/>
      <c r="WFY99" s="8"/>
      <c r="WFZ99" s="8"/>
      <c r="WGA99" s="8"/>
      <c r="WGB99" s="8"/>
      <c r="WGC99" s="8"/>
      <c r="WGD99" s="8"/>
      <c r="WGE99" s="8"/>
      <c r="WGF99" s="8"/>
      <c r="WGG99" s="8"/>
      <c r="WGH99" s="8"/>
      <c r="WGI99" s="8"/>
      <c r="WGJ99" s="8"/>
      <c r="WGK99" s="8"/>
      <c r="WGL99" s="8"/>
      <c r="WGM99" s="8"/>
      <c r="WGN99" s="8"/>
      <c r="WGO99" s="8"/>
      <c r="WGP99" s="8"/>
      <c r="WGQ99" s="8"/>
      <c r="WGR99" s="8"/>
      <c r="WGS99" s="8"/>
      <c r="WGT99" s="8"/>
      <c r="WGU99" s="8"/>
      <c r="WGV99" s="8"/>
      <c r="WGW99" s="8"/>
      <c r="WGX99" s="8"/>
      <c r="WGY99" s="8"/>
      <c r="WGZ99" s="8"/>
      <c r="WHA99" s="8"/>
      <c r="WHB99" s="8"/>
      <c r="WHC99" s="8"/>
      <c r="WHD99" s="8"/>
      <c r="WHE99" s="8"/>
      <c r="WHF99" s="8"/>
      <c r="WHG99" s="8"/>
      <c r="WHH99" s="8"/>
      <c r="WHI99" s="8"/>
      <c r="WHJ99" s="8"/>
      <c r="WHK99" s="8"/>
      <c r="WHL99" s="8"/>
      <c r="WHM99" s="8"/>
      <c r="WHN99" s="8"/>
      <c r="WHO99" s="8"/>
      <c r="WHP99" s="8"/>
      <c r="WHQ99" s="8"/>
      <c r="WHR99" s="8"/>
      <c r="WHS99" s="8"/>
      <c r="WHT99" s="8"/>
      <c r="WHU99" s="8"/>
      <c r="WHV99" s="8"/>
      <c r="WHW99" s="8"/>
      <c r="WHX99" s="8"/>
      <c r="WHY99" s="8"/>
      <c r="WHZ99" s="8"/>
      <c r="WIA99" s="8"/>
      <c r="WIB99" s="8"/>
      <c r="WIC99" s="8"/>
      <c r="WID99" s="8"/>
      <c r="WIE99" s="8"/>
      <c r="WIF99" s="8"/>
      <c r="WIG99" s="8"/>
      <c r="WIH99" s="8"/>
      <c r="WII99" s="8"/>
      <c r="WIJ99" s="8"/>
      <c r="WIK99" s="8"/>
      <c r="WIL99" s="8"/>
      <c r="WIM99" s="8"/>
      <c r="WIN99" s="8"/>
      <c r="WIO99" s="8"/>
      <c r="WIP99" s="8"/>
      <c r="WIQ99" s="8"/>
      <c r="WIR99" s="8"/>
      <c r="WIS99" s="8"/>
      <c r="WIT99" s="8"/>
      <c r="WIU99" s="8"/>
      <c r="WIV99" s="8"/>
      <c r="WIW99" s="8"/>
      <c r="WIX99" s="8"/>
      <c r="WIY99" s="8"/>
      <c r="WIZ99" s="8"/>
      <c r="WJA99" s="8"/>
      <c r="WJB99" s="8"/>
      <c r="WJC99" s="8"/>
      <c r="WJD99" s="8"/>
      <c r="WJE99" s="8"/>
      <c r="WJF99" s="8"/>
      <c r="WJG99" s="8"/>
      <c r="WJH99" s="8"/>
      <c r="WJI99" s="8"/>
      <c r="WJJ99" s="8"/>
      <c r="WJK99" s="8"/>
      <c r="WJL99" s="8"/>
      <c r="WJM99" s="8"/>
      <c r="WJN99" s="8"/>
      <c r="WJO99" s="8"/>
      <c r="WJP99" s="8"/>
      <c r="WJQ99" s="8"/>
      <c r="WJR99" s="8"/>
      <c r="WJS99" s="8"/>
      <c r="WJT99" s="8"/>
      <c r="WJU99" s="8"/>
      <c r="WJV99" s="8"/>
      <c r="WJW99" s="8"/>
      <c r="WJX99" s="8"/>
      <c r="WJY99" s="8"/>
      <c r="WJZ99" s="8"/>
      <c r="WKA99" s="8"/>
      <c r="WKB99" s="8"/>
      <c r="WKC99" s="8"/>
      <c r="WKD99" s="8"/>
      <c r="WKE99" s="8"/>
      <c r="WKF99" s="8"/>
      <c r="WKG99" s="8"/>
      <c r="WKH99" s="8"/>
      <c r="WKI99" s="8"/>
      <c r="WKJ99" s="8"/>
      <c r="WKK99" s="8"/>
      <c r="WKL99" s="8"/>
      <c r="WKM99" s="8"/>
      <c r="WKN99" s="8"/>
      <c r="WKO99" s="8"/>
      <c r="WKP99" s="8"/>
      <c r="WKQ99" s="8"/>
      <c r="WKR99" s="8"/>
      <c r="WKS99" s="8"/>
      <c r="WKT99" s="8"/>
      <c r="WKU99" s="8"/>
      <c r="WKV99" s="8"/>
      <c r="WKW99" s="8"/>
      <c r="WKX99" s="8"/>
      <c r="WKY99" s="8"/>
      <c r="WKZ99" s="8"/>
      <c r="WLA99" s="8"/>
      <c r="WLB99" s="8"/>
      <c r="WLC99" s="8"/>
      <c r="WLD99" s="8"/>
      <c r="WLE99" s="8"/>
      <c r="WLF99" s="8"/>
      <c r="WLG99" s="8"/>
      <c r="WLH99" s="8"/>
      <c r="WLI99" s="8"/>
      <c r="WLJ99" s="8"/>
      <c r="WLK99" s="8"/>
      <c r="WLL99" s="8"/>
      <c r="WLM99" s="8"/>
      <c r="WLN99" s="8"/>
      <c r="WLO99" s="8"/>
      <c r="WLP99" s="8"/>
      <c r="WLQ99" s="8"/>
      <c r="WLR99" s="8"/>
      <c r="WLS99" s="8"/>
      <c r="WLT99" s="8"/>
      <c r="WLU99" s="8"/>
      <c r="WLV99" s="8"/>
      <c r="WLW99" s="8"/>
      <c r="WLX99" s="8"/>
      <c r="WLY99" s="8"/>
      <c r="WLZ99" s="8"/>
      <c r="WMA99" s="8"/>
      <c r="WMB99" s="8"/>
      <c r="WMC99" s="8"/>
      <c r="WMD99" s="8"/>
      <c r="WME99" s="8"/>
      <c r="WMF99" s="8"/>
      <c r="WMG99" s="8"/>
      <c r="WMH99" s="8"/>
      <c r="WMI99" s="8"/>
      <c r="WMJ99" s="8"/>
      <c r="WMK99" s="8"/>
      <c r="WML99" s="8"/>
      <c r="WMM99" s="8"/>
      <c r="WMN99" s="8"/>
      <c r="WMO99" s="8"/>
      <c r="WMP99" s="8"/>
      <c r="WMQ99" s="8"/>
      <c r="WMR99" s="8"/>
      <c r="WMS99" s="8"/>
      <c r="WMT99" s="8"/>
      <c r="WMU99" s="8"/>
      <c r="WMV99" s="8"/>
      <c r="WMW99" s="8"/>
      <c r="WMX99" s="8"/>
      <c r="WMY99" s="8"/>
      <c r="WMZ99" s="8"/>
      <c r="WNA99" s="8"/>
      <c r="WNB99" s="8"/>
      <c r="WNC99" s="8"/>
      <c r="WND99" s="8"/>
      <c r="WNE99" s="8"/>
      <c r="WNF99" s="8"/>
      <c r="WNG99" s="8"/>
      <c r="WNH99" s="8"/>
      <c r="WNI99" s="8"/>
      <c r="WNJ99" s="8"/>
      <c r="WNK99" s="8"/>
      <c r="WNL99" s="8"/>
      <c r="WNM99" s="8"/>
      <c r="WNN99" s="8"/>
      <c r="WNO99" s="8"/>
      <c r="WNP99" s="8"/>
      <c r="WNQ99" s="8"/>
      <c r="WNR99" s="8"/>
      <c r="WNS99" s="8"/>
      <c r="WNT99" s="8"/>
      <c r="WNU99" s="8"/>
      <c r="WNV99" s="8"/>
      <c r="WNW99" s="8"/>
      <c r="WNX99" s="8"/>
      <c r="WNY99" s="8"/>
      <c r="WNZ99" s="8"/>
      <c r="WOA99" s="8"/>
      <c r="WOB99" s="8"/>
      <c r="WOC99" s="8"/>
      <c r="WOD99" s="8"/>
      <c r="WOE99" s="8"/>
      <c r="WOF99" s="8"/>
      <c r="WOG99" s="8"/>
      <c r="WOH99" s="8"/>
      <c r="WOI99" s="8"/>
      <c r="WOJ99" s="8"/>
      <c r="WOK99" s="8"/>
      <c r="WOL99" s="8"/>
      <c r="WOM99" s="8"/>
      <c r="WON99" s="8"/>
      <c r="WOO99" s="8"/>
      <c r="WOP99" s="8"/>
      <c r="WOQ99" s="8"/>
      <c r="WOR99" s="8"/>
      <c r="WOS99" s="8"/>
      <c r="WOT99" s="8"/>
      <c r="WOU99" s="8"/>
      <c r="WOV99" s="8"/>
      <c r="WOW99" s="8"/>
      <c r="WOX99" s="8"/>
      <c r="WOY99" s="8"/>
      <c r="WOZ99" s="8"/>
      <c r="WPA99" s="8"/>
      <c r="WPB99" s="8"/>
      <c r="WPC99" s="8"/>
      <c r="WPD99" s="8"/>
      <c r="WPE99" s="8"/>
      <c r="WPF99" s="8"/>
      <c r="WPG99" s="8"/>
      <c r="WPH99" s="8"/>
      <c r="WPI99" s="8"/>
      <c r="WPJ99" s="8"/>
      <c r="WPK99" s="8"/>
      <c r="WPL99" s="8"/>
      <c r="WPM99" s="8"/>
      <c r="WPN99" s="8"/>
      <c r="WPO99" s="8"/>
      <c r="WPP99" s="8"/>
      <c r="WPQ99" s="8"/>
      <c r="WPR99" s="8"/>
      <c r="WPS99" s="8"/>
      <c r="WPT99" s="8"/>
      <c r="WPU99" s="8"/>
      <c r="WPV99" s="8"/>
      <c r="WPW99" s="8"/>
      <c r="WPX99" s="8"/>
      <c r="WPY99" s="8"/>
      <c r="WPZ99" s="8"/>
      <c r="WQA99" s="8"/>
      <c r="WQB99" s="8"/>
      <c r="WQC99" s="8"/>
      <c r="WQD99" s="8"/>
      <c r="WQE99" s="8"/>
      <c r="WQF99" s="8"/>
      <c r="WQG99" s="8"/>
      <c r="WQH99" s="8"/>
      <c r="WQI99" s="8"/>
      <c r="WQJ99" s="8"/>
      <c r="WQK99" s="8"/>
      <c r="WQL99" s="8"/>
      <c r="WQM99" s="8"/>
      <c r="WQN99" s="8"/>
      <c r="WQO99" s="8"/>
      <c r="WQP99" s="8"/>
      <c r="WQQ99" s="8"/>
      <c r="WQR99" s="8"/>
      <c r="WQS99" s="8"/>
      <c r="WQT99" s="8"/>
      <c r="WQU99" s="8"/>
      <c r="WQV99" s="8"/>
      <c r="WQW99" s="8"/>
      <c r="WQX99" s="8"/>
      <c r="WQY99" s="8"/>
      <c r="WQZ99" s="8"/>
      <c r="WRA99" s="8"/>
      <c r="WRB99" s="8"/>
      <c r="WRC99" s="8"/>
      <c r="WRD99" s="8"/>
      <c r="WRE99" s="8"/>
      <c r="WRF99" s="8"/>
      <c r="WRG99" s="8"/>
      <c r="WRH99" s="8"/>
      <c r="WRI99" s="8"/>
      <c r="WRJ99" s="8"/>
      <c r="WRK99" s="8"/>
      <c r="WRL99" s="8"/>
      <c r="WRM99" s="8"/>
      <c r="WRN99" s="8"/>
      <c r="WRO99" s="8"/>
      <c r="WRP99" s="8"/>
      <c r="WRQ99" s="8"/>
      <c r="WRR99" s="8"/>
      <c r="WRS99" s="8"/>
      <c r="WRT99" s="8"/>
      <c r="WRU99" s="8"/>
      <c r="WRV99" s="8"/>
      <c r="WRW99" s="8"/>
      <c r="WRX99" s="8"/>
      <c r="WRY99" s="8"/>
      <c r="WRZ99" s="8"/>
      <c r="WSA99" s="8"/>
      <c r="WSB99" s="8"/>
      <c r="WSC99" s="8"/>
      <c r="WSD99" s="8"/>
      <c r="WSE99" s="8"/>
      <c r="WSF99" s="8"/>
      <c r="WSG99" s="8"/>
      <c r="WSH99" s="8"/>
      <c r="WSI99" s="8"/>
      <c r="WSJ99" s="8"/>
      <c r="WSK99" s="8"/>
      <c r="WSL99" s="8"/>
      <c r="WSM99" s="8"/>
      <c r="WSN99" s="8"/>
      <c r="WSO99" s="8"/>
      <c r="WSP99" s="8"/>
      <c r="WSQ99" s="8"/>
      <c r="WSR99" s="8"/>
      <c r="WSS99" s="8"/>
      <c r="WST99" s="8"/>
      <c r="WSU99" s="8"/>
      <c r="WSV99" s="8"/>
      <c r="WSW99" s="8"/>
      <c r="WSX99" s="8"/>
      <c r="WSY99" s="8"/>
      <c r="WSZ99" s="8"/>
      <c r="WTA99" s="8"/>
      <c r="WTB99" s="8"/>
      <c r="WTC99" s="8"/>
      <c r="WTD99" s="8"/>
      <c r="WTE99" s="8"/>
      <c r="WTF99" s="8"/>
      <c r="WTG99" s="8"/>
      <c r="WTH99" s="8"/>
      <c r="WTI99" s="8"/>
      <c r="WTJ99" s="8"/>
      <c r="WTK99" s="8"/>
      <c r="WTL99" s="8"/>
      <c r="WTM99" s="8"/>
      <c r="WTN99" s="8"/>
      <c r="WTO99" s="8"/>
      <c r="WTP99" s="8"/>
      <c r="WTQ99" s="8"/>
      <c r="WTR99" s="8"/>
      <c r="WTS99" s="8"/>
      <c r="WTT99" s="8"/>
      <c r="WTU99" s="8"/>
      <c r="WTV99" s="8"/>
      <c r="WTW99" s="8"/>
      <c r="WTX99" s="8"/>
      <c r="WTY99" s="8"/>
      <c r="WTZ99" s="8"/>
      <c r="WUA99" s="8"/>
      <c r="WUB99" s="8"/>
      <c r="WUC99" s="8"/>
      <c r="WUD99" s="8"/>
      <c r="WUE99" s="8"/>
      <c r="WUF99" s="8"/>
      <c r="WUG99" s="8"/>
      <c r="WUH99" s="8"/>
      <c r="WUI99" s="8"/>
      <c r="WUJ99" s="8"/>
      <c r="WUK99" s="8"/>
      <c r="WUL99" s="8"/>
      <c r="WUM99" s="8"/>
      <c r="WUN99" s="8"/>
      <c r="WUO99" s="8"/>
      <c r="WUP99" s="8"/>
      <c r="WUQ99" s="8"/>
      <c r="WUR99" s="8"/>
      <c r="WUS99" s="8"/>
      <c r="WUT99" s="8"/>
      <c r="WUU99" s="8"/>
      <c r="WUV99" s="8"/>
      <c r="WUW99" s="8"/>
      <c r="WUX99" s="8"/>
      <c r="WUY99" s="8"/>
      <c r="WUZ99" s="8"/>
      <c r="WVA99" s="8"/>
      <c r="WVB99" s="8"/>
      <c r="WVC99" s="8"/>
      <c r="WVD99" s="8"/>
      <c r="WVE99" s="8"/>
      <c r="WVF99" s="8"/>
      <c r="WVG99" s="8"/>
      <c r="WVH99" s="8"/>
      <c r="WVI99" s="8"/>
      <c r="WVJ99" s="8"/>
      <c r="WVK99" s="8"/>
      <c r="WVL99" s="8"/>
      <c r="WVM99" s="8"/>
      <c r="WVN99" s="8"/>
      <c r="WVO99" s="8"/>
      <c r="WVP99" s="8"/>
      <c r="WVQ99" s="8"/>
      <c r="WVR99" s="8"/>
      <c r="WVS99" s="8"/>
      <c r="WVT99" s="8"/>
      <c r="WVU99" s="8"/>
      <c r="WVV99" s="8"/>
      <c r="WVW99" s="8"/>
      <c r="WVX99" s="8"/>
      <c r="WVY99" s="8"/>
      <c r="WVZ99" s="8"/>
      <c r="WWA99" s="8"/>
      <c r="WWB99" s="8"/>
      <c r="WWC99" s="8"/>
      <c r="WWD99" s="8"/>
      <c r="WWE99" s="8"/>
      <c r="WWF99" s="8"/>
      <c r="WWG99" s="8"/>
      <c r="WWH99" s="8"/>
      <c r="WWI99" s="8"/>
      <c r="WWJ99" s="8"/>
      <c r="WWK99" s="8"/>
      <c r="WWL99" s="8"/>
      <c r="WWM99" s="8"/>
      <c r="WWN99" s="8"/>
      <c r="WWO99" s="8"/>
      <c r="WWP99" s="8"/>
      <c r="WWQ99" s="8"/>
      <c r="WWR99" s="8"/>
      <c r="WWS99" s="8"/>
      <c r="WWT99" s="8"/>
      <c r="WWU99" s="8"/>
      <c r="WWV99" s="8"/>
      <c r="WWW99" s="8"/>
      <c r="WWX99" s="8"/>
      <c r="WWY99" s="8"/>
      <c r="WWZ99" s="8"/>
      <c r="WXA99" s="8"/>
      <c r="WXB99" s="8"/>
      <c r="WXC99" s="8"/>
      <c r="WXD99" s="8"/>
      <c r="WXE99" s="8"/>
      <c r="WXF99" s="8"/>
      <c r="WXG99" s="8"/>
      <c r="WXH99" s="8"/>
      <c r="WXI99" s="8"/>
      <c r="WXJ99" s="8"/>
      <c r="WXK99" s="8"/>
      <c r="WXL99" s="8"/>
      <c r="WXM99" s="8"/>
      <c r="WXN99" s="8"/>
      <c r="WXO99" s="8"/>
      <c r="WXP99" s="8"/>
      <c r="WXQ99" s="8"/>
      <c r="WXR99" s="8"/>
      <c r="WXS99" s="8"/>
      <c r="WXT99" s="8"/>
      <c r="WXU99" s="8"/>
      <c r="WXV99" s="8"/>
      <c r="WXW99" s="8"/>
      <c r="WXX99" s="8"/>
      <c r="WXY99" s="8"/>
      <c r="WXZ99" s="8"/>
      <c r="WYA99" s="8"/>
      <c r="WYB99" s="8"/>
      <c r="WYC99" s="8"/>
      <c r="WYD99" s="8"/>
      <c r="WYE99" s="8"/>
      <c r="WYF99" s="8"/>
      <c r="WYG99" s="8"/>
      <c r="WYH99" s="8"/>
      <c r="WYI99" s="8"/>
      <c r="WYJ99" s="8"/>
      <c r="WYK99" s="8"/>
      <c r="WYL99" s="8"/>
      <c r="WYM99" s="8"/>
      <c r="WYN99" s="8"/>
      <c r="WYO99" s="8"/>
      <c r="WYP99" s="8"/>
      <c r="WYQ99" s="8"/>
      <c r="WYR99" s="8"/>
      <c r="WYS99" s="8"/>
      <c r="WYT99" s="8"/>
      <c r="WYU99" s="8"/>
      <c r="WYV99" s="8"/>
      <c r="WYW99" s="8"/>
      <c r="WYX99" s="8"/>
      <c r="WYY99" s="8"/>
      <c r="WYZ99" s="8"/>
      <c r="WZA99" s="8"/>
      <c r="WZB99" s="8"/>
      <c r="WZC99" s="8"/>
      <c r="WZD99" s="8"/>
      <c r="WZE99" s="8"/>
      <c r="WZF99" s="8"/>
      <c r="WZG99" s="8"/>
      <c r="WZH99" s="8"/>
      <c r="WZI99" s="8"/>
      <c r="WZJ99" s="8"/>
      <c r="WZK99" s="8"/>
      <c r="WZL99" s="8"/>
      <c r="WZM99" s="8"/>
      <c r="WZN99" s="8"/>
      <c r="WZO99" s="8"/>
      <c r="WZP99" s="8"/>
      <c r="WZQ99" s="8"/>
      <c r="WZR99" s="8"/>
      <c r="WZS99" s="8"/>
      <c r="WZT99" s="8"/>
      <c r="WZU99" s="8"/>
      <c r="WZV99" s="8"/>
      <c r="WZW99" s="8"/>
      <c r="WZX99" s="8"/>
      <c r="WZY99" s="8"/>
      <c r="WZZ99" s="8"/>
      <c r="XAA99" s="8"/>
      <c r="XAB99" s="8"/>
      <c r="XAC99" s="8"/>
      <c r="XAD99" s="8"/>
      <c r="XAE99" s="8"/>
      <c r="XAF99" s="8"/>
      <c r="XAG99" s="8"/>
      <c r="XAH99" s="8"/>
      <c r="XAI99" s="8"/>
      <c r="XAJ99" s="8"/>
      <c r="XAK99" s="8"/>
      <c r="XAL99" s="8"/>
      <c r="XAM99" s="8"/>
      <c r="XAN99" s="8"/>
      <c r="XAO99" s="8"/>
      <c r="XAP99" s="8"/>
      <c r="XAQ99" s="8"/>
      <c r="XAR99" s="8"/>
      <c r="XAS99" s="8"/>
      <c r="XAT99" s="8"/>
      <c r="XAU99" s="8"/>
      <c r="XAV99" s="8"/>
      <c r="XAW99" s="8"/>
      <c r="XAX99" s="8"/>
      <c r="XAY99" s="8"/>
      <c r="XAZ99" s="8"/>
      <c r="XBA99" s="8"/>
      <c r="XBB99" s="8"/>
      <c r="XBC99" s="8"/>
      <c r="XBD99" s="8"/>
      <c r="XBE99" s="8"/>
      <c r="XBF99" s="8"/>
      <c r="XBG99" s="8"/>
      <c r="XBH99" s="8"/>
      <c r="XBI99" s="8"/>
      <c r="XBJ99" s="8"/>
      <c r="XBK99" s="8"/>
      <c r="XBL99" s="8"/>
      <c r="XBM99" s="8"/>
      <c r="XBN99" s="8"/>
      <c r="XBO99" s="8"/>
      <c r="XBP99" s="8"/>
      <c r="XBQ99" s="8"/>
      <c r="XBR99" s="8"/>
      <c r="XBS99" s="8"/>
      <c r="XBT99" s="8"/>
      <c r="XBU99" s="8"/>
      <c r="XBV99" s="8"/>
      <c r="XBW99" s="8"/>
      <c r="XBX99" s="8"/>
      <c r="XBY99" s="8"/>
      <c r="XBZ99" s="8"/>
      <c r="XCA99" s="8"/>
      <c r="XCB99" s="8"/>
      <c r="XCC99" s="8"/>
      <c r="XCD99" s="8"/>
      <c r="XCE99" s="8"/>
      <c r="XCF99" s="8"/>
      <c r="XCG99" s="8"/>
      <c r="XCH99" s="8"/>
      <c r="XCI99" s="8"/>
      <c r="XCJ99" s="8"/>
      <c r="XCK99" s="8"/>
      <c r="XCL99" s="8"/>
      <c r="XCM99" s="8"/>
      <c r="XCN99" s="8"/>
      <c r="XCO99" s="8"/>
      <c r="XCP99" s="8"/>
      <c r="XCQ99" s="8"/>
      <c r="XCR99" s="8"/>
      <c r="XCS99" s="8"/>
      <c r="XCT99" s="8"/>
      <c r="XCU99" s="8"/>
      <c r="XCV99" s="8"/>
      <c r="XCW99" s="8"/>
      <c r="XCX99" s="8"/>
      <c r="XCY99" s="8"/>
      <c r="XCZ99" s="8"/>
      <c r="XDA99" s="8"/>
      <c r="XDB99" s="8"/>
      <c r="XDC99" s="8"/>
      <c r="XDD99" s="8"/>
      <c r="XDE99" s="8"/>
      <c r="XDF99" s="8"/>
      <c r="XDG99" s="8"/>
      <c r="XDH99" s="8"/>
      <c r="XDI99" s="8"/>
      <c r="XDJ99" s="8"/>
      <c r="XDK99" s="8"/>
      <c r="XDL99" s="8"/>
      <c r="XDM99" s="8"/>
      <c r="XDN99" s="8"/>
      <c r="XDO99" s="8"/>
      <c r="XDP99" s="8"/>
      <c r="XDQ99" s="8"/>
      <c r="XDR99" s="8"/>
      <c r="XDS99" s="8"/>
      <c r="XDT99" s="8"/>
      <c r="XDU99" s="8"/>
      <c r="XDV99" s="8"/>
      <c r="XDW99" s="8"/>
      <c r="XDX99" s="8"/>
      <c r="XDY99" s="8"/>
      <c r="XDZ99" s="8"/>
      <c r="XEA99" s="8"/>
      <c r="XEB99" s="8"/>
      <c r="XEC99" s="8"/>
      <c r="XED99" s="8"/>
      <c r="XEE99" s="8"/>
      <c r="XEF99" s="8"/>
      <c r="XEG99" s="8"/>
      <c r="XEH99" s="8"/>
      <c r="XEI99" s="8"/>
      <c r="XEJ99" s="8"/>
      <c r="XEK99" s="8"/>
      <c r="XEL99" s="8"/>
      <c r="XEM99" s="8"/>
      <c r="XEN99" s="8"/>
      <c r="XEO99" s="8"/>
      <c r="XEP99" s="8"/>
      <c r="XEQ99" s="8"/>
      <c r="XER99" s="8"/>
      <c r="XES99" s="8"/>
      <c r="XET99" s="8"/>
      <c r="XEU99" s="8"/>
      <c r="XEV99" s="8"/>
      <c r="XEW99" s="8"/>
      <c r="XEX99" s="8"/>
      <c r="XEY99" s="8"/>
      <c r="XEZ99" s="8"/>
    </row>
    <row r="100" s="2" customFormat="1" customHeight="1" spans="1:16343">
      <c r="A100" s="6">
        <v>97</v>
      </c>
      <c r="B100" s="10">
        <v>233015</v>
      </c>
      <c r="C100" s="10" t="s">
        <v>106</v>
      </c>
      <c r="D100" s="6" t="s">
        <v>43</v>
      </c>
      <c r="E100" s="9" t="s">
        <v>9</v>
      </c>
      <c r="F100" s="6"/>
      <c r="XDH100" s="12"/>
      <c r="XDI100" s="12"/>
      <c r="XDJ100" s="12"/>
      <c r="XDK100" s="12"/>
      <c r="XDL100" s="12"/>
      <c r="XDM100" s="12"/>
      <c r="XDN100" s="12"/>
      <c r="XDO100" s="12"/>
    </row>
    <row r="101" s="2" customFormat="1" customHeight="1" spans="1:16380">
      <c r="A101" s="6">
        <v>98</v>
      </c>
      <c r="B101" s="10">
        <v>233016</v>
      </c>
      <c r="C101" s="10" t="s">
        <v>107</v>
      </c>
      <c r="D101" s="6" t="s">
        <v>43</v>
      </c>
      <c r="E101" s="9" t="s">
        <v>9</v>
      </c>
      <c r="F101" s="7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  <c r="AML101" s="8"/>
      <c r="AMM101" s="8"/>
      <c r="AMN101" s="8"/>
      <c r="AMO101" s="8"/>
      <c r="AMP101" s="8"/>
      <c r="AMQ101" s="8"/>
      <c r="AMR101" s="8"/>
      <c r="AMS101" s="8"/>
      <c r="AMT101" s="8"/>
      <c r="AMU101" s="8"/>
      <c r="AMV101" s="8"/>
      <c r="AMW101" s="8"/>
      <c r="AMX101" s="8"/>
      <c r="AMY101" s="8"/>
      <c r="AMZ101" s="8"/>
      <c r="ANA101" s="8"/>
      <c r="ANB101" s="8"/>
      <c r="ANC101" s="8"/>
      <c r="AND101" s="8"/>
      <c r="ANE101" s="8"/>
      <c r="ANF101" s="8"/>
      <c r="ANG101" s="8"/>
      <c r="ANH101" s="8"/>
      <c r="ANI101" s="8"/>
      <c r="ANJ101" s="8"/>
      <c r="ANK101" s="8"/>
      <c r="ANL101" s="8"/>
      <c r="ANM101" s="8"/>
      <c r="ANN101" s="8"/>
      <c r="ANO101" s="8"/>
      <c r="ANP101" s="8"/>
      <c r="ANQ101" s="8"/>
      <c r="ANR101" s="8"/>
      <c r="ANS101" s="8"/>
      <c r="ANT101" s="8"/>
      <c r="ANU101" s="8"/>
      <c r="ANV101" s="8"/>
      <c r="ANW101" s="8"/>
      <c r="ANX101" s="8"/>
      <c r="ANY101" s="8"/>
      <c r="ANZ101" s="8"/>
      <c r="AOA101" s="8"/>
      <c r="AOB101" s="8"/>
      <c r="AOC101" s="8"/>
      <c r="AOD101" s="8"/>
      <c r="AOE101" s="8"/>
      <c r="AOF101" s="8"/>
      <c r="AOG101" s="8"/>
      <c r="AOH101" s="8"/>
      <c r="AOI101" s="8"/>
      <c r="AOJ101" s="8"/>
      <c r="AOK101" s="8"/>
      <c r="AOL101" s="8"/>
      <c r="AOM101" s="8"/>
      <c r="AON101" s="8"/>
      <c r="AOO101" s="8"/>
      <c r="AOP101" s="8"/>
      <c r="AOQ101" s="8"/>
      <c r="AOR101" s="8"/>
      <c r="AOS101" s="8"/>
      <c r="AOT101" s="8"/>
      <c r="AOU101" s="8"/>
      <c r="AOV101" s="8"/>
      <c r="AOW101" s="8"/>
      <c r="AOX101" s="8"/>
      <c r="AOY101" s="8"/>
      <c r="AOZ101" s="8"/>
      <c r="APA101" s="8"/>
      <c r="APB101" s="8"/>
      <c r="APC101" s="8"/>
      <c r="APD101" s="8"/>
      <c r="APE101" s="8"/>
      <c r="APF101" s="8"/>
      <c r="APG101" s="8"/>
      <c r="APH101" s="8"/>
      <c r="API101" s="8"/>
      <c r="APJ101" s="8"/>
      <c r="APK101" s="8"/>
      <c r="APL101" s="8"/>
      <c r="APM101" s="8"/>
      <c r="APN101" s="8"/>
      <c r="APO101" s="8"/>
      <c r="APP101" s="8"/>
      <c r="APQ101" s="8"/>
      <c r="APR101" s="8"/>
      <c r="APS101" s="8"/>
      <c r="APT101" s="8"/>
      <c r="APU101" s="8"/>
      <c r="APV101" s="8"/>
      <c r="APW101" s="8"/>
      <c r="APX101" s="8"/>
      <c r="APY101" s="8"/>
      <c r="APZ101" s="8"/>
      <c r="AQA101" s="8"/>
      <c r="AQB101" s="8"/>
      <c r="AQC101" s="8"/>
      <c r="AQD101" s="8"/>
      <c r="AQE101" s="8"/>
      <c r="AQF101" s="8"/>
      <c r="AQG101" s="8"/>
      <c r="AQH101" s="8"/>
      <c r="AQI101" s="8"/>
      <c r="AQJ101" s="8"/>
      <c r="AQK101" s="8"/>
      <c r="AQL101" s="8"/>
      <c r="AQM101" s="8"/>
      <c r="AQN101" s="8"/>
      <c r="AQO101" s="8"/>
      <c r="AQP101" s="8"/>
      <c r="AQQ101" s="8"/>
      <c r="AQR101" s="8"/>
      <c r="AQS101" s="8"/>
      <c r="AQT101" s="8"/>
      <c r="AQU101" s="8"/>
      <c r="AQV101" s="8"/>
      <c r="AQW101" s="8"/>
      <c r="AQX101" s="8"/>
      <c r="AQY101" s="8"/>
      <c r="AQZ101" s="8"/>
      <c r="ARA101" s="8"/>
      <c r="ARB101" s="8"/>
      <c r="ARC101" s="8"/>
      <c r="ARD101" s="8"/>
      <c r="ARE101" s="8"/>
      <c r="ARF101" s="8"/>
      <c r="ARG101" s="8"/>
      <c r="ARH101" s="8"/>
      <c r="ARI101" s="8"/>
      <c r="ARJ101" s="8"/>
      <c r="ARK101" s="8"/>
      <c r="ARL101" s="8"/>
      <c r="ARM101" s="8"/>
      <c r="ARN101" s="8"/>
      <c r="ARO101" s="8"/>
      <c r="ARP101" s="8"/>
      <c r="ARQ101" s="8"/>
      <c r="ARR101" s="8"/>
      <c r="ARS101" s="8"/>
      <c r="ART101" s="8"/>
      <c r="ARU101" s="8"/>
      <c r="ARV101" s="8"/>
      <c r="ARW101" s="8"/>
      <c r="ARX101" s="8"/>
      <c r="ARY101" s="8"/>
      <c r="ARZ101" s="8"/>
      <c r="ASA101" s="8"/>
      <c r="ASB101" s="8"/>
      <c r="ASC101" s="8"/>
      <c r="ASD101" s="8"/>
      <c r="ASE101" s="8"/>
      <c r="ASF101" s="8"/>
      <c r="ASG101" s="8"/>
      <c r="ASH101" s="8"/>
      <c r="ASI101" s="8"/>
      <c r="ASJ101" s="8"/>
      <c r="ASK101" s="8"/>
      <c r="ASL101" s="8"/>
      <c r="ASM101" s="8"/>
      <c r="ASN101" s="8"/>
      <c r="ASO101" s="8"/>
      <c r="ASP101" s="8"/>
      <c r="ASQ101" s="8"/>
      <c r="ASR101" s="8"/>
      <c r="ASS101" s="8"/>
      <c r="AST101" s="8"/>
      <c r="ASU101" s="8"/>
      <c r="ASV101" s="8"/>
      <c r="ASW101" s="8"/>
      <c r="ASX101" s="8"/>
      <c r="ASY101" s="8"/>
      <c r="ASZ101" s="8"/>
      <c r="ATA101" s="8"/>
      <c r="ATB101" s="8"/>
      <c r="ATC101" s="8"/>
      <c r="ATD101" s="8"/>
      <c r="ATE101" s="8"/>
      <c r="ATF101" s="8"/>
      <c r="ATG101" s="8"/>
      <c r="ATH101" s="8"/>
      <c r="ATI101" s="8"/>
      <c r="ATJ101" s="8"/>
      <c r="ATK101" s="8"/>
      <c r="ATL101" s="8"/>
      <c r="ATM101" s="8"/>
      <c r="ATN101" s="8"/>
      <c r="ATO101" s="8"/>
      <c r="ATP101" s="8"/>
      <c r="ATQ101" s="8"/>
      <c r="ATR101" s="8"/>
      <c r="ATS101" s="8"/>
      <c r="ATT101" s="8"/>
      <c r="ATU101" s="8"/>
      <c r="ATV101" s="8"/>
      <c r="ATW101" s="8"/>
      <c r="ATX101" s="8"/>
      <c r="ATY101" s="8"/>
      <c r="ATZ101" s="8"/>
      <c r="AUA101" s="8"/>
      <c r="AUB101" s="8"/>
      <c r="AUC101" s="8"/>
      <c r="AUD101" s="8"/>
      <c r="AUE101" s="8"/>
      <c r="AUF101" s="8"/>
      <c r="AUG101" s="8"/>
      <c r="AUH101" s="8"/>
      <c r="AUI101" s="8"/>
      <c r="AUJ101" s="8"/>
      <c r="AUK101" s="8"/>
      <c r="AUL101" s="8"/>
      <c r="AUM101" s="8"/>
      <c r="AUN101" s="8"/>
      <c r="AUO101" s="8"/>
      <c r="AUP101" s="8"/>
      <c r="AUQ101" s="8"/>
      <c r="AUR101" s="8"/>
      <c r="AUS101" s="8"/>
      <c r="AUT101" s="8"/>
      <c r="AUU101" s="8"/>
      <c r="AUV101" s="8"/>
      <c r="AUW101" s="8"/>
      <c r="AUX101" s="8"/>
      <c r="AUY101" s="8"/>
      <c r="AUZ101" s="8"/>
      <c r="AVA101" s="8"/>
      <c r="AVB101" s="8"/>
      <c r="AVC101" s="8"/>
      <c r="AVD101" s="8"/>
      <c r="AVE101" s="8"/>
      <c r="AVF101" s="8"/>
      <c r="AVG101" s="8"/>
      <c r="AVH101" s="8"/>
      <c r="AVI101" s="8"/>
      <c r="AVJ101" s="8"/>
      <c r="AVK101" s="8"/>
      <c r="AVL101" s="8"/>
      <c r="AVM101" s="8"/>
      <c r="AVN101" s="8"/>
      <c r="AVO101" s="8"/>
      <c r="AVP101" s="8"/>
      <c r="AVQ101" s="8"/>
      <c r="AVR101" s="8"/>
      <c r="AVS101" s="8"/>
      <c r="AVT101" s="8"/>
      <c r="AVU101" s="8"/>
      <c r="AVV101" s="8"/>
      <c r="AVW101" s="8"/>
      <c r="AVX101" s="8"/>
      <c r="AVY101" s="8"/>
      <c r="AVZ101" s="8"/>
      <c r="AWA101" s="8"/>
      <c r="AWB101" s="8"/>
      <c r="AWC101" s="8"/>
      <c r="AWD101" s="8"/>
      <c r="AWE101" s="8"/>
      <c r="AWF101" s="8"/>
      <c r="AWG101" s="8"/>
      <c r="AWH101" s="8"/>
      <c r="AWI101" s="8"/>
      <c r="AWJ101" s="8"/>
      <c r="AWK101" s="8"/>
      <c r="AWL101" s="8"/>
      <c r="AWM101" s="8"/>
      <c r="AWN101" s="8"/>
      <c r="AWO101" s="8"/>
      <c r="AWP101" s="8"/>
      <c r="AWQ101" s="8"/>
      <c r="AWR101" s="8"/>
      <c r="AWS101" s="8"/>
      <c r="AWT101" s="8"/>
      <c r="AWU101" s="8"/>
      <c r="AWV101" s="8"/>
      <c r="AWW101" s="8"/>
      <c r="AWX101" s="8"/>
      <c r="AWY101" s="8"/>
      <c r="AWZ101" s="8"/>
      <c r="AXA101" s="8"/>
      <c r="AXB101" s="8"/>
      <c r="AXC101" s="8"/>
      <c r="AXD101" s="8"/>
      <c r="AXE101" s="8"/>
      <c r="AXF101" s="8"/>
      <c r="AXG101" s="8"/>
      <c r="AXH101" s="8"/>
      <c r="AXI101" s="8"/>
      <c r="AXJ101" s="8"/>
      <c r="AXK101" s="8"/>
      <c r="AXL101" s="8"/>
      <c r="AXM101" s="8"/>
      <c r="AXN101" s="8"/>
      <c r="AXO101" s="8"/>
      <c r="AXP101" s="8"/>
      <c r="AXQ101" s="8"/>
      <c r="AXR101" s="8"/>
      <c r="AXS101" s="8"/>
      <c r="AXT101" s="8"/>
      <c r="AXU101" s="8"/>
      <c r="AXV101" s="8"/>
      <c r="AXW101" s="8"/>
      <c r="AXX101" s="8"/>
      <c r="AXY101" s="8"/>
      <c r="AXZ101" s="8"/>
      <c r="AYA101" s="8"/>
      <c r="AYB101" s="8"/>
      <c r="AYC101" s="8"/>
      <c r="AYD101" s="8"/>
      <c r="AYE101" s="8"/>
      <c r="AYF101" s="8"/>
      <c r="AYG101" s="8"/>
      <c r="AYH101" s="8"/>
      <c r="AYI101" s="8"/>
      <c r="AYJ101" s="8"/>
      <c r="AYK101" s="8"/>
      <c r="AYL101" s="8"/>
      <c r="AYM101" s="8"/>
      <c r="AYN101" s="8"/>
      <c r="AYO101" s="8"/>
      <c r="AYP101" s="8"/>
      <c r="AYQ101" s="8"/>
      <c r="AYR101" s="8"/>
      <c r="AYS101" s="8"/>
      <c r="AYT101" s="8"/>
      <c r="AYU101" s="8"/>
      <c r="AYV101" s="8"/>
      <c r="AYW101" s="8"/>
      <c r="AYX101" s="8"/>
      <c r="AYY101" s="8"/>
      <c r="AYZ101" s="8"/>
      <c r="AZA101" s="8"/>
      <c r="AZB101" s="8"/>
      <c r="AZC101" s="8"/>
      <c r="AZD101" s="8"/>
      <c r="AZE101" s="8"/>
      <c r="AZF101" s="8"/>
      <c r="AZG101" s="8"/>
      <c r="AZH101" s="8"/>
      <c r="AZI101" s="8"/>
      <c r="AZJ101" s="8"/>
      <c r="AZK101" s="8"/>
      <c r="AZL101" s="8"/>
      <c r="AZM101" s="8"/>
      <c r="AZN101" s="8"/>
      <c r="AZO101" s="8"/>
      <c r="AZP101" s="8"/>
      <c r="AZQ101" s="8"/>
      <c r="AZR101" s="8"/>
      <c r="AZS101" s="8"/>
      <c r="AZT101" s="8"/>
      <c r="AZU101" s="8"/>
      <c r="AZV101" s="8"/>
      <c r="AZW101" s="8"/>
      <c r="AZX101" s="8"/>
      <c r="AZY101" s="8"/>
      <c r="AZZ101" s="8"/>
      <c r="BAA101" s="8"/>
      <c r="BAB101" s="8"/>
      <c r="BAC101" s="8"/>
      <c r="BAD101" s="8"/>
      <c r="BAE101" s="8"/>
      <c r="BAF101" s="8"/>
      <c r="BAG101" s="8"/>
      <c r="BAH101" s="8"/>
      <c r="BAI101" s="8"/>
      <c r="BAJ101" s="8"/>
      <c r="BAK101" s="8"/>
      <c r="BAL101" s="8"/>
      <c r="BAM101" s="8"/>
      <c r="BAN101" s="8"/>
      <c r="BAO101" s="8"/>
      <c r="BAP101" s="8"/>
      <c r="BAQ101" s="8"/>
      <c r="BAR101" s="8"/>
      <c r="BAS101" s="8"/>
      <c r="BAT101" s="8"/>
      <c r="BAU101" s="8"/>
      <c r="BAV101" s="8"/>
      <c r="BAW101" s="8"/>
      <c r="BAX101" s="8"/>
      <c r="BAY101" s="8"/>
      <c r="BAZ101" s="8"/>
      <c r="BBA101" s="8"/>
      <c r="BBB101" s="8"/>
      <c r="BBC101" s="8"/>
      <c r="BBD101" s="8"/>
      <c r="BBE101" s="8"/>
      <c r="BBF101" s="8"/>
      <c r="BBG101" s="8"/>
      <c r="BBH101" s="8"/>
      <c r="BBI101" s="8"/>
      <c r="BBJ101" s="8"/>
      <c r="BBK101" s="8"/>
      <c r="BBL101" s="8"/>
      <c r="BBM101" s="8"/>
      <c r="BBN101" s="8"/>
      <c r="BBO101" s="8"/>
      <c r="BBP101" s="8"/>
      <c r="BBQ101" s="8"/>
      <c r="BBR101" s="8"/>
      <c r="BBS101" s="8"/>
      <c r="BBT101" s="8"/>
      <c r="BBU101" s="8"/>
      <c r="BBV101" s="8"/>
      <c r="BBW101" s="8"/>
      <c r="BBX101" s="8"/>
      <c r="BBY101" s="8"/>
      <c r="BBZ101" s="8"/>
      <c r="BCA101" s="8"/>
      <c r="BCB101" s="8"/>
      <c r="BCC101" s="8"/>
      <c r="BCD101" s="8"/>
      <c r="BCE101" s="8"/>
      <c r="BCF101" s="8"/>
      <c r="BCG101" s="8"/>
      <c r="BCH101" s="8"/>
      <c r="BCI101" s="8"/>
      <c r="BCJ101" s="8"/>
      <c r="BCK101" s="8"/>
      <c r="BCL101" s="8"/>
      <c r="BCM101" s="8"/>
      <c r="BCN101" s="8"/>
      <c r="BCO101" s="8"/>
      <c r="BCP101" s="8"/>
      <c r="BCQ101" s="8"/>
      <c r="BCR101" s="8"/>
      <c r="BCS101" s="8"/>
      <c r="BCT101" s="8"/>
      <c r="BCU101" s="8"/>
      <c r="BCV101" s="8"/>
      <c r="BCW101" s="8"/>
      <c r="BCX101" s="8"/>
      <c r="BCY101" s="8"/>
      <c r="BCZ101" s="8"/>
      <c r="BDA101" s="8"/>
      <c r="BDB101" s="8"/>
      <c r="BDC101" s="8"/>
      <c r="BDD101" s="8"/>
      <c r="BDE101" s="8"/>
      <c r="BDF101" s="8"/>
      <c r="BDG101" s="8"/>
      <c r="BDH101" s="8"/>
      <c r="BDI101" s="8"/>
      <c r="BDJ101" s="8"/>
      <c r="BDK101" s="8"/>
      <c r="BDL101" s="8"/>
      <c r="BDM101" s="8"/>
      <c r="BDN101" s="8"/>
      <c r="BDO101" s="8"/>
      <c r="BDP101" s="8"/>
      <c r="BDQ101" s="8"/>
      <c r="BDR101" s="8"/>
      <c r="BDS101" s="8"/>
      <c r="BDT101" s="8"/>
      <c r="BDU101" s="8"/>
      <c r="BDV101" s="8"/>
      <c r="BDW101" s="8"/>
      <c r="BDX101" s="8"/>
      <c r="BDY101" s="8"/>
      <c r="BDZ101" s="8"/>
      <c r="BEA101" s="8"/>
      <c r="BEB101" s="8"/>
      <c r="BEC101" s="8"/>
      <c r="BED101" s="8"/>
      <c r="BEE101" s="8"/>
      <c r="BEF101" s="8"/>
      <c r="BEG101" s="8"/>
      <c r="BEH101" s="8"/>
      <c r="BEI101" s="8"/>
      <c r="BEJ101" s="8"/>
      <c r="BEK101" s="8"/>
      <c r="BEL101" s="8"/>
      <c r="BEM101" s="8"/>
      <c r="BEN101" s="8"/>
      <c r="BEO101" s="8"/>
      <c r="BEP101" s="8"/>
      <c r="BEQ101" s="8"/>
      <c r="BER101" s="8"/>
      <c r="BES101" s="8"/>
      <c r="BET101" s="8"/>
      <c r="BEU101" s="8"/>
      <c r="BEV101" s="8"/>
      <c r="BEW101" s="8"/>
      <c r="BEX101" s="8"/>
      <c r="BEY101" s="8"/>
      <c r="BEZ101" s="8"/>
      <c r="BFA101" s="8"/>
      <c r="BFB101" s="8"/>
      <c r="BFC101" s="8"/>
      <c r="BFD101" s="8"/>
      <c r="BFE101" s="8"/>
      <c r="BFF101" s="8"/>
      <c r="BFG101" s="8"/>
      <c r="BFH101" s="8"/>
      <c r="BFI101" s="8"/>
      <c r="BFJ101" s="8"/>
      <c r="BFK101" s="8"/>
      <c r="BFL101" s="8"/>
      <c r="BFM101" s="8"/>
      <c r="BFN101" s="8"/>
      <c r="BFO101" s="8"/>
      <c r="BFP101" s="8"/>
      <c r="BFQ101" s="8"/>
      <c r="BFR101" s="8"/>
      <c r="BFS101" s="8"/>
      <c r="BFT101" s="8"/>
      <c r="BFU101" s="8"/>
      <c r="BFV101" s="8"/>
      <c r="BFW101" s="8"/>
      <c r="BFX101" s="8"/>
      <c r="BFY101" s="8"/>
      <c r="BFZ101" s="8"/>
      <c r="BGA101" s="8"/>
      <c r="BGB101" s="8"/>
      <c r="BGC101" s="8"/>
      <c r="BGD101" s="8"/>
      <c r="BGE101" s="8"/>
      <c r="BGF101" s="8"/>
      <c r="BGG101" s="8"/>
      <c r="BGH101" s="8"/>
      <c r="BGI101" s="8"/>
      <c r="BGJ101" s="8"/>
      <c r="BGK101" s="8"/>
      <c r="BGL101" s="8"/>
      <c r="BGM101" s="8"/>
      <c r="BGN101" s="8"/>
      <c r="BGO101" s="8"/>
      <c r="BGP101" s="8"/>
      <c r="BGQ101" s="8"/>
      <c r="BGR101" s="8"/>
      <c r="BGS101" s="8"/>
      <c r="BGT101" s="8"/>
      <c r="BGU101" s="8"/>
      <c r="BGV101" s="8"/>
      <c r="BGW101" s="8"/>
      <c r="BGX101" s="8"/>
      <c r="BGY101" s="8"/>
      <c r="BGZ101" s="8"/>
      <c r="BHA101" s="8"/>
      <c r="BHB101" s="8"/>
      <c r="BHC101" s="8"/>
      <c r="BHD101" s="8"/>
      <c r="BHE101" s="8"/>
      <c r="BHF101" s="8"/>
      <c r="BHG101" s="8"/>
      <c r="BHH101" s="8"/>
      <c r="BHI101" s="8"/>
      <c r="BHJ101" s="8"/>
      <c r="BHK101" s="8"/>
      <c r="BHL101" s="8"/>
      <c r="BHM101" s="8"/>
      <c r="BHN101" s="8"/>
      <c r="BHO101" s="8"/>
      <c r="BHP101" s="8"/>
      <c r="BHQ101" s="8"/>
      <c r="BHR101" s="8"/>
      <c r="BHS101" s="8"/>
      <c r="BHT101" s="8"/>
      <c r="BHU101" s="8"/>
      <c r="BHV101" s="8"/>
      <c r="BHW101" s="8"/>
      <c r="BHX101" s="8"/>
      <c r="BHY101" s="8"/>
      <c r="BHZ101" s="8"/>
      <c r="BIA101" s="8"/>
      <c r="BIB101" s="8"/>
      <c r="BIC101" s="8"/>
      <c r="BID101" s="8"/>
      <c r="BIE101" s="8"/>
      <c r="BIF101" s="8"/>
      <c r="BIG101" s="8"/>
      <c r="BIH101" s="8"/>
      <c r="BII101" s="8"/>
      <c r="BIJ101" s="8"/>
      <c r="BIK101" s="8"/>
      <c r="BIL101" s="8"/>
      <c r="BIM101" s="8"/>
      <c r="BIN101" s="8"/>
      <c r="BIO101" s="8"/>
      <c r="BIP101" s="8"/>
      <c r="BIQ101" s="8"/>
      <c r="BIR101" s="8"/>
      <c r="BIS101" s="8"/>
      <c r="BIT101" s="8"/>
      <c r="BIU101" s="8"/>
      <c r="BIV101" s="8"/>
      <c r="BIW101" s="8"/>
      <c r="BIX101" s="8"/>
      <c r="BIY101" s="8"/>
      <c r="BIZ101" s="8"/>
      <c r="BJA101" s="8"/>
      <c r="BJB101" s="8"/>
      <c r="BJC101" s="8"/>
      <c r="BJD101" s="8"/>
      <c r="BJE101" s="8"/>
      <c r="BJF101" s="8"/>
      <c r="BJG101" s="8"/>
      <c r="BJH101" s="8"/>
      <c r="BJI101" s="8"/>
      <c r="BJJ101" s="8"/>
      <c r="BJK101" s="8"/>
      <c r="BJL101" s="8"/>
      <c r="BJM101" s="8"/>
      <c r="BJN101" s="8"/>
      <c r="BJO101" s="8"/>
      <c r="BJP101" s="8"/>
      <c r="BJQ101" s="8"/>
      <c r="BJR101" s="8"/>
      <c r="BJS101" s="8"/>
      <c r="BJT101" s="8"/>
      <c r="BJU101" s="8"/>
      <c r="BJV101" s="8"/>
      <c r="BJW101" s="8"/>
      <c r="BJX101" s="8"/>
      <c r="BJY101" s="8"/>
      <c r="BJZ101" s="8"/>
      <c r="BKA101" s="8"/>
      <c r="BKB101" s="8"/>
      <c r="BKC101" s="8"/>
      <c r="BKD101" s="8"/>
      <c r="BKE101" s="8"/>
      <c r="BKF101" s="8"/>
      <c r="BKG101" s="8"/>
      <c r="BKH101" s="8"/>
      <c r="BKI101" s="8"/>
      <c r="BKJ101" s="8"/>
      <c r="BKK101" s="8"/>
      <c r="BKL101" s="8"/>
      <c r="BKM101" s="8"/>
      <c r="BKN101" s="8"/>
      <c r="BKO101" s="8"/>
      <c r="BKP101" s="8"/>
      <c r="BKQ101" s="8"/>
      <c r="BKR101" s="8"/>
      <c r="BKS101" s="8"/>
      <c r="BKT101" s="8"/>
      <c r="BKU101" s="8"/>
      <c r="BKV101" s="8"/>
      <c r="BKW101" s="8"/>
      <c r="BKX101" s="8"/>
      <c r="BKY101" s="8"/>
      <c r="BKZ101" s="8"/>
      <c r="BLA101" s="8"/>
      <c r="BLB101" s="8"/>
      <c r="BLC101" s="8"/>
      <c r="BLD101" s="8"/>
      <c r="BLE101" s="8"/>
      <c r="BLF101" s="8"/>
      <c r="BLG101" s="8"/>
      <c r="BLH101" s="8"/>
      <c r="BLI101" s="8"/>
      <c r="BLJ101" s="8"/>
      <c r="BLK101" s="8"/>
      <c r="BLL101" s="8"/>
      <c r="BLM101" s="8"/>
      <c r="BLN101" s="8"/>
      <c r="BLO101" s="8"/>
      <c r="BLP101" s="8"/>
      <c r="BLQ101" s="8"/>
      <c r="BLR101" s="8"/>
      <c r="BLS101" s="8"/>
      <c r="BLT101" s="8"/>
      <c r="BLU101" s="8"/>
      <c r="BLV101" s="8"/>
      <c r="BLW101" s="8"/>
      <c r="BLX101" s="8"/>
      <c r="BLY101" s="8"/>
      <c r="BLZ101" s="8"/>
      <c r="BMA101" s="8"/>
      <c r="BMB101" s="8"/>
      <c r="BMC101" s="8"/>
      <c r="BMD101" s="8"/>
      <c r="BME101" s="8"/>
      <c r="BMF101" s="8"/>
      <c r="BMG101" s="8"/>
      <c r="BMH101" s="8"/>
      <c r="BMI101" s="8"/>
      <c r="BMJ101" s="8"/>
      <c r="BMK101" s="8"/>
      <c r="BML101" s="8"/>
      <c r="BMM101" s="8"/>
      <c r="BMN101" s="8"/>
      <c r="BMO101" s="8"/>
      <c r="BMP101" s="8"/>
      <c r="BMQ101" s="8"/>
      <c r="BMR101" s="8"/>
      <c r="BMS101" s="8"/>
      <c r="BMT101" s="8"/>
      <c r="BMU101" s="8"/>
      <c r="BMV101" s="8"/>
      <c r="BMW101" s="8"/>
      <c r="BMX101" s="8"/>
      <c r="BMY101" s="8"/>
      <c r="BMZ101" s="8"/>
      <c r="BNA101" s="8"/>
      <c r="BNB101" s="8"/>
      <c r="BNC101" s="8"/>
      <c r="BND101" s="8"/>
      <c r="BNE101" s="8"/>
      <c r="BNF101" s="8"/>
      <c r="BNG101" s="8"/>
      <c r="BNH101" s="8"/>
      <c r="BNI101" s="8"/>
      <c r="BNJ101" s="8"/>
      <c r="BNK101" s="8"/>
      <c r="BNL101" s="8"/>
      <c r="BNM101" s="8"/>
      <c r="BNN101" s="8"/>
      <c r="BNO101" s="8"/>
      <c r="BNP101" s="8"/>
      <c r="BNQ101" s="8"/>
      <c r="BNR101" s="8"/>
      <c r="BNS101" s="8"/>
      <c r="BNT101" s="8"/>
      <c r="BNU101" s="8"/>
      <c r="BNV101" s="8"/>
      <c r="BNW101" s="8"/>
      <c r="BNX101" s="8"/>
      <c r="BNY101" s="8"/>
      <c r="BNZ101" s="8"/>
      <c r="BOA101" s="8"/>
      <c r="BOB101" s="8"/>
      <c r="BOC101" s="8"/>
      <c r="BOD101" s="8"/>
      <c r="BOE101" s="8"/>
      <c r="BOF101" s="8"/>
      <c r="BOG101" s="8"/>
      <c r="BOH101" s="8"/>
      <c r="BOI101" s="8"/>
      <c r="BOJ101" s="8"/>
      <c r="BOK101" s="8"/>
      <c r="BOL101" s="8"/>
      <c r="BOM101" s="8"/>
      <c r="BON101" s="8"/>
      <c r="BOO101" s="8"/>
      <c r="BOP101" s="8"/>
      <c r="BOQ101" s="8"/>
      <c r="BOR101" s="8"/>
      <c r="BOS101" s="8"/>
      <c r="BOT101" s="8"/>
      <c r="BOU101" s="8"/>
      <c r="BOV101" s="8"/>
      <c r="BOW101" s="8"/>
      <c r="BOX101" s="8"/>
      <c r="BOY101" s="8"/>
      <c r="BOZ101" s="8"/>
      <c r="BPA101" s="8"/>
      <c r="BPB101" s="8"/>
      <c r="BPC101" s="8"/>
      <c r="BPD101" s="8"/>
      <c r="BPE101" s="8"/>
      <c r="BPF101" s="8"/>
      <c r="BPG101" s="8"/>
      <c r="BPH101" s="8"/>
      <c r="BPI101" s="8"/>
      <c r="BPJ101" s="8"/>
      <c r="BPK101" s="8"/>
      <c r="BPL101" s="8"/>
      <c r="BPM101" s="8"/>
      <c r="BPN101" s="8"/>
      <c r="BPO101" s="8"/>
      <c r="BPP101" s="8"/>
      <c r="BPQ101" s="8"/>
      <c r="BPR101" s="8"/>
      <c r="BPS101" s="8"/>
      <c r="BPT101" s="8"/>
      <c r="BPU101" s="8"/>
      <c r="BPV101" s="8"/>
      <c r="BPW101" s="8"/>
      <c r="BPX101" s="8"/>
      <c r="BPY101" s="8"/>
      <c r="BPZ101" s="8"/>
      <c r="BQA101" s="8"/>
      <c r="BQB101" s="8"/>
      <c r="BQC101" s="8"/>
      <c r="BQD101" s="8"/>
      <c r="BQE101" s="8"/>
      <c r="BQF101" s="8"/>
      <c r="BQG101" s="8"/>
      <c r="BQH101" s="8"/>
      <c r="BQI101" s="8"/>
      <c r="BQJ101" s="8"/>
      <c r="BQK101" s="8"/>
      <c r="BQL101" s="8"/>
      <c r="BQM101" s="8"/>
      <c r="BQN101" s="8"/>
      <c r="BQO101" s="8"/>
      <c r="BQP101" s="8"/>
      <c r="BQQ101" s="8"/>
      <c r="BQR101" s="8"/>
      <c r="BQS101" s="8"/>
      <c r="BQT101" s="8"/>
      <c r="BQU101" s="8"/>
      <c r="BQV101" s="8"/>
      <c r="BQW101" s="8"/>
      <c r="BQX101" s="8"/>
      <c r="BQY101" s="8"/>
      <c r="BQZ101" s="8"/>
      <c r="BRA101" s="8"/>
      <c r="BRB101" s="8"/>
      <c r="BRC101" s="8"/>
      <c r="BRD101" s="8"/>
      <c r="BRE101" s="8"/>
      <c r="BRF101" s="8"/>
      <c r="BRG101" s="8"/>
      <c r="BRH101" s="8"/>
      <c r="BRI101" s="8"/>
      <c r="BRJ101" s="8"/>
      <c r="BRK101" s="8"/>
      <c r="BRL101" s="8"/>
      <c r="BRM101" s="8"/>
      <c r="BRN101" s="8"/>
      <c r="BRO101" s="8"/>
      <c r="BRP101" s="8"/>
      <c r="BRQ101" s="8"/>
      <c r="BRR101" s="8"/>
      <c r="BRS101" s="8"/>
      <c r="BRT101" s="8"/>
      <c r="BRU101" s="8"/>
      <c r="BRV101" s="8"/>
      <c r="BRW101" s="8"/>
      <c r="BRX101" s="8"/>
      <c r="BRY101" s="8"/>
      <c r="BRZ101" s="8"/>
      <c r="BSA101" s="8"/>
      <c r="BSB101" s="8"/>
      <c r="BSC101" s="8"/>
      <c r="BSD101" s="8"/>
      <c r="BSE101" s="8"/>
      <c r="BSF101" s="8"/>
      <c r="BSG101" s="8"/>
      <c r="BSH101" s="8"/>
      <c r="BSI101" s="8"/>
      <c r="BSJ101" s="8"/>
      <c r="BSK101" s="8"/>
      <c r="BSL101" s="8"/>
      <c r="BSM101" s="8"/>
      <c r="BSN101" s="8"/>
      <c r="BSO101" s="8"/>
      <c r="BSP101" s="8"/>
      <c r="BSQ101" s="8"/>
      <c r="BSR101" s="8"/>
      <c r="BSS101" s="8"/>
      <c r="BST101" s="8"/>
      <c r="BSU101" s="8"/>
      <c r="BSV101" s="8"/>
      <c r="BSW101" s="8"/>
      <c r="BSX101" s="8"/>
      <c r="BSY101" s="8"/>
      <c r="BSZ101" s="8"/>
      <c r="BTA101" s="8"/>
      <c r="BTB101" s="8"/>
      <c r="BTC101" s="8"/>
      <c r="BTD101" s="8"/>
      <c r="BTE101" s="8"/>
      <c r="BTF101" s="8"/>
      <c r="BTG101" s="8"/>
      <c r="BTH101" s="8"/>
      <c r="BTI101" s="8"/>
      <c r="BTJ101" s="8"/>
      <c r="BTK101" s="8"/>
      <c r="BTL101" s="8"/>
      <c r="BTM101" s="8"/>
      <c r="BTN101" s="8"/>
      <c r="BTO101" s="8"/>
      <c r="BTP101" s="8"/>
      <c r="BTQ101" s="8"/>
      <c r="BTR101" s="8"/>
      <c r="BTS101" s="8"/>
      <c r="BTT101" s="8"/>
      <c r="BTU101" s="8"/>
      <c r="BTV101" s="8"/>
      <c r="BTW101" s="8"/>
      <c r="BTX101" s="8"/>
      <c r="BTY101" s="8"/>
      <c r="BTZ101" s="8"/>
      <c r="BUA101" s="8"/>
      <c r="BUB101" s="8"/>
      <c r="BUC101" s="8"/>
      <c r="BUD101" s="8"/>
      <c r="BUE101" s="8"/>
      <c r="BUF101" s="8"/>
      <c r="BUG101" s="8"/>
      <c r="BUH101" s="8"/>
      <c r="BUI101" s="8"/>
      <c r="BUJ101" s="8"/>
      <c r="BUK101" s="8"/>
      <c r="BUL101" s="8"/>
      <c r="BUM101" s="8"/>
      <c r="BUN101" s="8"/>
      <c r="BUO101" s="8"/>
      <c r="BUP101" s="8"/>
      <c r="BUQ101" s="8"/>
      <c r="BUR101" s="8"/>
      <c r="BUS101" s="8"/>
      <c r="BUT101" s="8"/>
      <c r="BUU101" s="8"/>
      <c r="BUV101" s="8"/>
      <c r="BUW101" s="8"/>
      <c r="BUX101" s="8"/>
      <c r="BUY101" s="8"/>
      <c r="BUZ101" s="8"/>
      <c r="BVA101" s="8"/>
      <c r="BVB101" s="8"/>
      <c r="BVC101" s="8"/>
      <c r="BVD101" s="8"/>
      <c r="BVE101" s="8"/>
      <c r="BVF101" s="8"/>
      <c r="BVG101" s="8"/>
      <c r="BVH101" s="8"/>
      <c r="BVI101" s="8"/>
      <c r="BVJ101" s="8"/>
      <c r="BVK101" s="8"/>
      <c r="BVL101" s="8"/>
      <c r="BVM101" s="8"/>
      <c r="BVN101" s="8"/>
      <c r="BVO101" s="8"/>
      <c r="BVP101" s="8"/>
      <c r="BVQ101" s="8"/>
      <c r="BVR101" s="8"/>
      <c r="BVS101" s="8"/>
      <c r="BVT101" s="8"/>
      <c r="BVU101" s="8"/>
      <c r="BVV101" s="8"/>
      <c r="BVW101" s="8"/>
      <c r="BVX101" s="8"/>
      <c r="BVY101" s="8"/>
      <c r="BVZ101" s="8"/>
      <c r="BWA101" s="8"/>
      <c r="BWB101" s="8"/>
      <c r="BWC101" s="8"/>
      <c r="BWD101" s="8"/>
      <c r="BWE101" s="8"/>
      <c r="BWF101" s="8"/>
      <c r="BWG101" s="8"/>
      <c r="BWH101" s="8"/>
      <c r="BWI101" s="8"/>
      <c r="BWJ101" s="8"/>
      <c r="BWK101" s="8"/>
      <c r="BWL101" s="8"/>
      <c r="BWM101" s="8"/>
      <c r="BWN101" s="8"/>
      <c r="BWO101" s="8"/>
      <c r="BWP101" s="8"/>
      <c r="BWQ101" s="8"/>
      <c r="BWR101" s="8"/>
      <c r="BWS101" s="8"/>
      <c r="BWT101" s="8"/>
      <c r="BWU101" s="8"/>
      <c r="BWV101" s="8"/>
      <c r="BWW101" s="8"/>
      <c r="BWX101" s="8"/>
      <c r="BWY101" s="8"/>
      <c r="BWZ101" s="8"/>
      <c r="BXA101" s="8"/>
      <c r="BXB101" s="8"/>
      <c r="BXC101" s="8"/>
      <c r="BXD101" s="8"/>
      <c r="BXE101" s="8"/>
      <c r="BXF101" s="8"/>
      <c r="BXG101" s="8"/>
      <c r="BXH101" s="8"/>
      <c r="BXI101" s="8"/>
      <c r="BXJ101" s="8"/>
      <c r="BXK101" s="8"/>
      <c r="BXL101" s="8"/>
      <c r="BXM101" s="8"/>
      <c r="BXN101" s="8"/>
      <c r="BXO101" s="8"/>
      <c r="BXP101" s="8"/>
      <c r="BXQ101" s="8"/>
      <c r="BXR101" s="8"/>
      <c r="BXS101" s="8"/>
      <c r="BXT101" s="8"/>
      <c r="BXU101" s="8"/>
      <c r="BXV101" s="8"/>
      <c r="BXW101" s="8"/>
      <c r="BXX101" s="8"/>
      <c r="BXY101" s="8"/>
      <c r="BXZ101" s="8"/>
      <c r="BYA101" s="8"/>
      <c r="BYB101" s="8"/>
      <c r="BYC101" s="8"/>
      <c r="BYD101" s="8"/>
      <c r="BYE101" s="8"/>
      <c r="BYF101" s="8"/>
      <c r="BYG101" s="8"/>
      <c r="BYH101" s="8"/>
      <c r="BYI101" s="8"/>
      <c r="BYJ101" s="8"/>
      <c r="BYK101" s="8"/>
      <c r="BYL101" s="8"/>
      <c r="BYM101" s="8"/>
      <c r="BYN101" s="8"/>
      <c r="BYO101" s="8"/>
      <c r="BYP101" s="8"/>
      <c r="BYQ101" s="8"/>
      <c r="BYR101" s="8"/>
      <c r="BYS101" s="8"/>
      <c r="BYT101" s="8"/>
      <c r="BYU101" s="8"/>
      <c r="BYV101" s="8"/>
      <c r="BYW101" s="8"/>
      <c r="BYX101" s="8"/>
      <c r="BYY101" s="8"/>
      <c r="BYZ101" s="8"/>
      <c r="BZA101" s="8"/>
      <c r="BZB101" s="8"/>
      <c r="BZC101" s="8"/>
      <c r="BZD101" s="8"/>
      <c r="BZE101" s="8"/>
      <c r="BZF101" s="8"/>
      <c r="BZG101" s="8"/>
      <c r="BZH101" s="8"/>
      <c r="BZI101" s="8"/>
      <c r="BZJ101" s="8"/>
      <c r="BZK101" s="8"/>
      <c r="BZL101" s="8"/>
      <c r="BZM101" s="8"/>
      <c r="BZN101" s="8"/>
      <c r="BZO101" s="8"/>
      <c r="BZP101" s="8"/>
      <c r="BZQ101" s="8"/>
      <c r="BZR101" s="8"/>
      <c r="BZS101" s="8"/>
      <c r="BZT101" s="8"/>
      <c r="BZU101" s="8"/>
      <c r="BZV101" s="8"/>
      <c r="BZW101" s="8"/>
      <c r="BZX101" s="8"/>
      <c r="BZY101" s="8"/>
      <c r="BZZ101" s="8"/>
      <c r="CAA101" s="8"/>
      <c r="CAB101" s="8"/>
      <c r="CAC101" s="8"/>
      <c r="CAD101" s="8"/>
      <c r="CAE101" s="8"/>
      <c r="CAF101" s="8"/>
      <c r="CAG101" s="8"/>
      <c r="CAH101" s="8"/>
      <c r="CAI101" s="8"/>
      <c r="CAJ101" s="8"/>
      <c r="CAK101" s="8"/>
      <c r="CAL101" s="8"/>
      <c r="CAM101" s="8"/>
      <c r="CAN101" s="8"/>
      <c r="CAO101" s="8"/>
      <c r="CAP101" s="8"/>
      <c r="CAQ101" s="8"/>
      <c r="CAR101" s="8"/>
      <c r="CAS101" s="8"/>
      <c r="CAT101" s="8"/>
      <c r="CAU101" s="8"/>
      <c r="CAV101" s="8"/>
      <c r="CAW101" s="8"/>
      <c r="CAX101" s="8"/>
      <c r="CAY101" s="8"/>
      <c r="CAZ101" s="8"/>
      <c r="CBA101" s="8"/>
      <c r="CBB101" s="8"/>
      <c r="CBC101" s="8"/>
      <c r="CBD101" s="8"/>
      <c r="CBE101" s="8"/>
      <c r="CBF101" s="8"/>
      <c r="CBG101" s="8"/>
      <c r="CBH101" s="8"/>
      <c r="CBI101" s="8"/>
      <c r="CBJ101" s="8"/>
      <c r="CBK101" s="8"/>
      <c r="CBL101" s="8"/>
      <c r="CBM101" s="8"/>
      <c r="CBN101" s="8"/>
      <c r="CBO101" s="8"/>
      <c r="CBP101" s="8"/>
      <c r="CBQ101" s="8"/>
      <c r="CBR101" s="8"/>
      <c r="CBS101" s="8"/>
      <c r="CBT101" s="8"/>
      <c r="CBU101" s="8"/>
      <c r="CBV101" s="8"/>
      <c r="CBW101" s="8"/>
      <c r="CBX101" s="8"/>
      <c r="CBY101" s="8"/>
      <c r="CBZ101" s="8"/>
      <c r="CCA101" s="8"/>
      <c r="CCB101" s="8"/>
      <c r="CCC101" s="8"/>
      <c r="CCD101" s="8"/>
      <c r="CCE101" s="8"/>
      <c r="CCF101" s="8"/>
      <c r="CCG101" s="8"/>
      <c r="CCH101" s="8"/>
      <c r="CCI101" s="8"/>
      <c r="CCJ101" s="8"/>
      <c r="CCK101" s="8"/>
      <c r="CCL101" s="8"/>
      <c r="CCM101" s="8"/>
      <c r="CCN101" s="8"/>
      <c r="CCO101" s="8"/>
      <c r="CCP101" s="8"/>
      <c r="CCQ101" s="8"/>
      <c r="CCR101" s="8"/>
      <c r="CCS101" s="8"/>
      <c r="CCT101" s="8"/>
      <c r="CCU101" s="8"/>
      <c r="CCV101" s="8"/>
      <c r="CCW101" s="8"/>
      <c r="CCX101" s="8"/>
      <c r="CCY101" s="8"/>
      <c r="CCZ101" s="8"/>
      <c r="CDA101" s="8"/>
      <c r="CDB101" s="8"/>
      <c r="CDC101" s="8"/>
      <c r="CDD101" s="8"/>
      <c r="CDE101" s="8"/>
      <c r="CDF101" s="8"/>
      <c r="CDG101" s="8"/>
      <c r="CDH101" s="8"/>
      <c r="CDI101" s="8"/>
      <c r="CDJ101" s="8"/>
      <c r="CDK101" s="8"/>
      <c r="CDL101" s="8"/>
      <c r="CDM101" s="8"/>
      <c r="CDN101" s="8"/>
      <c r="CDO101" s="8"/>
      <c r="CDP101" s="8"/>
      <c r="CDQ101" s="8"/>
      <c r="CDR101" s="8"/>
      <c r="CDS101" s="8"/>
      <c r="CDT101" s="8"/>
      <c r="CDU101" s="8"/>
      <c r="CDV101" s="8"/>
      <c r="CDW101" s="8"/>
      <c r="CDX101" s="8"/>
      <c r="CDY101" s="8"/>
      <c r="CDZ101" s="8"/>
      <c r="CEA101" s="8"/>
      <c r="CEB101" s="8"/>
      <c r="CEC101" s="8"/>
      <c r="CED101" s="8"/>
      <c r="CEE101" s="8"/>
      <c r="CEF101" s="8"/>
      <c r="CEG101" s="8"/>
      <c r="CEH101" s="8"/>
      <c r="CEI101" s="8"/>
      <c r="CEJ101" s="8"/>
      <c r="CEK101" s="8"/>
      <c r="CEL101" s="8"/>
      <c r="CEM101" s="8"/>
      <c r="CEN101" s="8"/>
      <c r="CEO101" s="8"/>
      <c r="CEP101" s="8"/>
      <c r="CEQ101" s="8"/>
      <c r="CER101" s="8"/>
      <c r="CES101" s="8"/>
      <c r="CET101" s="8"/>
      <c r="CEU101" s="8"/>
      <c r="CEV101" s="8"/>
      <c r="CEW101" s="8"/>
      <c r="CEX101" s="8"/>
      <c r="CEY101" s="8"/>
      <c r="CEZ101" s="8"/>
      <c r="CFA101" s="8"/>
      <c r="CFB101" s="8"/>
      <c r="CFC101" s="8"/>
      <c r="CFD101" s="8"/>
      <c r="CFE101" s="8"/>
      <c r="CFF101" s="8"/>
      <c r="CFG101" s="8"/>
      <c r="CFH101" s="8"/>
      <c r="CFI101" s="8"/>
      <c r="CFJ101" s="8"/>
      <c r="CFK101" s="8"/>
      <c r="CFL101" s="8"/>
      <c r="CFM101" s="8"/>
      <c r="CFN101" s="8"/>
      <c r="CFO101" s="8"/>
      <c r="CFP101" s="8"/>
      <c r="CFQ101" s="8"/>
      <c r="CFR101" s="8"/>
      <c r="CFS101" s="8"/>
      <c r="CFT101" s="8"/>
      <c r="CFU101" s="8"/>
      <c r="CFV101" s="8"/>
      <c r="CFW101" s="8"/>
      <c r="CFX101" s="8"/>
      <c r="CFY101" s="8"/>
      <c r="CFZ101" s="8"/>
      <c r="CGA101" s="8"/>
      <c r="CGB101" s="8"/>
      <c r="CGC101" s="8"/>
      <c r="CGD101" s="8"/>
      <c r="CGE101" s="8"/>
      <c r="CGF101" s="8"/>
      <c r="CGG101" s="8"/>
      <c r="CGH101" s="8"/>
      <c r="CGI101" s="8"/>
      <c r="CGJ101" s="8"/>
      <c r="CGK101" s="8"/>
      <c r="CGL101" s="8"/>
      <c r="CGM101" s="8"/>
      <c r="CGN101" s="8"/>
      <c r="CGO101" s="8"/>
      <c r="CGP101" s="8"/>
      <c r="CGQ101" s="8"/>
      <c r="CGR101" s="8"/>
      <c r="CGS101" s="8"/>
      <c r="CGT101" s="8"/>
      <c r="CGU101" s="8"/>
      <c r="CGV101" s="8"/>
      <c r="CGW101" s="8"/>
      <c r="CGX101" s="8"/>
      <c r="CGY101" s="8"/>
      <c r="CGZ101" s="8"/>
      <c r="CHA101" s="8"/>
      <c r="CHB101" s="8"/>
      <c r="CHC101" s="8"/>
      <c r="CHD101" s="8"/>
      <c r="CHE101" s="8"/>
      <c r="CHF101" s="8"/>
      <c r="CHG101" s="8"/>
      <c r="CHH101" s="8"/>
      <c r="CHI101" s="8"/>
      <c r="CHJ101" s="8"/>
      <c r="CHK101" s="8"/>
      <c r="CHL101" s="8"/>
      <c r="CHM101" s="8"/>
      <c r="CHN101" s="8"/>
      <c r="CHO101" s="8"/>
      <c r="CHP101" s="8"/>
      <c r="CHQ101" s="8"/>
      <c r="CHR101" s="8"/>
      <c r="CHS101" s="8"/>
      <c r="CHT101" s="8"/>
      <c r="CHU101" s="8"/>
      <c r="CHV101" s="8"/>
      <c r="CHW101" s="8"/>
      <c r="CHX101" s="8"/>
      <c r="CHY101" s="8"/>
      <c r="CHZ101" s="8"/>
      <c r="CIA101" s="8"/>
      <c r="CIB101" s="8"/>
      <c r="CIC101" s="8"/>
      <c r="CID101" s="8"/>
      <c r="CIE101" s="8"/>
      <c r="CIF101" s="8"/>
      <c r="CIG101" s="8"/>
      <c r="CIH101" s="8"/>
      <c r="CII101" s="8"/>
      <c r="CIJ101" s="8"/>
      <c r="CIK101" s="8"/>
      <c r="CIL101" s="8"/>
      <c r="CIM101" s="8"/>
      <c r="CIN101" s="8"/>
      <c r="CIO101" s="8"/>
      <c r="CIP101" s="8"/>
      <c r="CIQ101" s="8"/>
      <c r="CIR101" s="8"/>
      <c r="CIS101" s="8"/>
      <c r="CIT101" s="8"/>
      <c r="CIU101" s="8"/>
      <c r="CIV101" s="8"/>
      <c r="CIW101" s="8"/>
      <c r="CIX101" s="8"/>
      <c r="CIY101" s="8"/>
      <c r="CIZ101" s="8"/>
      <c r="CJA101" s="8"/>
      <c r="CJB101" s="8"/>
      <c r="CJC101" s="8"/>
      <c r="CJD101" s="8"/>
      <c r="CJE101" s="8"/>
      <c r="CJF101" s="8"/>
      <c r="CJG101" s="8"/>
      <c r="CJH101" s="8"/>
      <c r="CJI101" s="8"/>
      <c r="CJJ101" s="8"/>
      <c r="CJK101" s="8"/>
      <c r="CJL101" s="8"/>
      <c r="CJM101" s="8"/>
      <c r="CJN101" s="8"/>
      <c r="CJO101" s="8"/>
      <c r="CJP101" s="8"/>
      <c r="CJQ101" s="8"/>
      <c r="CJR101" s="8"/>
      <c r="CJS101" s="8"/>
      <c r="CJT101" s="8"/>
      <c r="CJU101" s="8"/>
      <c r="CJV101" s="8"/>
      <c r="CJW101" s="8"/>
      <c r="CJX101" s="8"/>
      <c r="CJY101" s="8"/>
      <c r="CJZ101" s="8"/>
      <c r="CKA101" s="8"/>
      <c r="CKB101" s="8"/>
      <c r="CKC101" s="8"/>
      <c r="CKD101" s="8"/>
      <c r="CKE101" s="8"/>
      <c r="CKF101" s="8"/>
      <c r="CKG101" s="8"/>
      <c r="CKH101" s="8"/>
      <c r="CKI101" s="8"/>
      <c r="CKJ101" s="8"/>
      <c r="CKK101" s="8"/>
      <c r="CKL101" s="8"/>
      <c r="CKM101" s="8"/>
      <c r="CKN101" s="8"/>
      <c r="CKO101" s="8"/>
      <c r="CKP101" s="8"/>
      <c r="CKQ101" s="8"/>
      <c r="CKR101" s="8"/>
      <c r="CKS101" s="8"/>
      <c r="CKT101" s="8"/>
      <c r="CKU101" s="8"/>
      <c r="CKV101" s="8"/>
      <c r="CKW101" s="8"/>
      <c r="CKX101" s="8"/>
      <c r="CKY101" s="8"/>
      <c r="CKZ101" s="8"/>
      <c r="CLA101" s="8"/>
      <c r="CLB101" s="8"/>
      <c r="CLC101" s="8"/>
      <c r="CLD101" s="8"/>
      <c r="CLE101" s="8"/>
      <c r="CLF101" s="8"/>
      <c r="CLG101" s="8"/>
      <c r="CLH101" s="8"/>
      <c r="CLI101" s="8"/>
      <c r="CLJ101" s="8"/>
      <c r="CLK101" s="8"/>
      <c r="CLL101" s="8"/>
      <c r="CLM101" s="8"/>
      <c r="CLN101" s="8"/>
      <c r="CLO101" s="8"/>
      <c r="CLP101" s="8"/>
      <c r="CLQ101" s="8"/>
      <c r="CLR101" s="8"/>
      <c r="CLS101" s="8"/>
      <c r="CLT101" s="8"/>
      <c r="CLU101" s="8"/>
      <c r="CLV101" s="8"/>
      <c r="CLW101" s="8"/>
      <c r="CLX101" s="8"/>
      <c r="CLY101" s="8"/>
      <c r="CLZ101" s="8"/>
      <c r="CMA101" s="8"/>
      <c r="CMB101" s="8"/>
      <c r="CMC101" s="8"/>
      <c r="CMD101" s="8"/>
      <c r="CME101" s="8"/>
      <c r="CMF101" s="8"/>
      <c r="CMG101" s="8"/>
      <c r="CMH101" s="8"/>
      <c r="CMI101" s="8"/>
      <c r="CMJ101" s="8"/>
      <c r="CMK101" s="8"/>
      <c r="CML101" s="8"/>
      <c r="CMM101" s="8"/>
      <c r="CMN101" s="8"/>
      <c r="CMO101" s="8"/>
      <c r="CMP101" s="8"/>
      <c r="CMQ101" s="8"/>
      <c r="CMR101" s="8"/>
      <c r="CMS101" s="8"/>
      <c r="CMT101" s="8"/>
      <c r="CMU101" s="8"/>
      <c r="CMV101" s="8"/>
      <c r="CMW101" s="8"/>
      <c r="CMX101" s="8"/>
      <c r="CMY101" s="8"/>
      <c r="CMZ101" s="8"/>
      <c r="CNA101" s="8"/>
      <c r="CNB101" s="8"/>
      <c r="CNC101" s="8"/>
      <c r="CND101" s="8"/>
      <c r="CNE101" s="8"/>
      <c r="CNF101" s="8"/>
      <c r="CNG101" s="8"/>
      <c r="CNH101" s="8"/>
      <c r="CNI101" s="8"/>
      <c r="CNJ101" s="8"/>
      <c r="CNK101" s="8"/>
      <c r="CNL101" s="8"/>
      <c r="CNM101" s="8"/>
      <c r="CNN101" s="8"/>
      <c r="CNO101" s="8"/>
      <c r="CNP101" s="8"/>
      <c r="CNQ101" s="8"/>
      <c r="CNR101" s="8"/>
      <c r="CNS101" s="8"/>
      <c r="CNT101" s="8"/>
      <c r="CNU101" s="8"/>
      <c r="CNV101" s="8"/>
      <c r="CNW101" s="8"/>
      <c r="CNX101" s="8"/>
      <c r="CNY101" s="8"/>
      <c r="CNZ101" s="8"/>
      <c r="COA101" s="8"/>
      <c r="COB101" s="8"/>
      <c r="COC101" s="8"/>
      <c r="COD101" s="8"/>
      <c r="COE101" s="8"/>
      <c r="COF101" s="8"/>
      <c r="COG101" s="8"/>
      <c r="COH101" s="8"/>
      <c r="COI101" s="8"/>
      <c r="COJ101" s="8"/>
      <c r="COK101" s="8"/>
      <c r="COL101" s="8"/>
      <c r="COM101" s="8"/>
      <c r="CON101" s="8"/>
      <c r="COO101" s="8"/>
      <c r="COP101" s="8"/>
      <c r="COQ101" s="8"/>
      <c r="COR101" s="8"/>
      <c r="COS101" s="8"/>
      <c r="COT101" s="8"/>
      <c r="COU101" s="8"/>
      <c r="COV101" s="8"/>
      <c r="COW101" s="8"/>
      <c r="COX101" s="8"/>
      <c r="COY101" s="8"/>
      <c r="COZ101" s="8"/>
      <c r="CPA101" s="8"/>
      <c r="CPB101" s="8"/>
      <c r="CPC101" s="8"/>
      <c r="CPD101" s="8"/>
      <c r="CPE101" s="8"/>
      <c r="CPF101" s="8"/>
      <c r="CPG101" s="8"/>
      <c r="CPH101" s="8"/>
      <c r="CPI101" s="8"/>
      <c r="CPJ101" s="8"/>
      <c r="CPK101" s="8"/>
      <c r="CPL101" s="8"/>
      <c r="CPM101" s="8"/>
      <c r="CPN101" s="8"/>
      <c r="CPO101" s="8"/>
      <c r="CPP101" s="8"/>
      <c r="CPQ101" s="8"/>
      <c r="CPR101" s="8"/>
      <c r="CPS101" s="8"/>
      <c r="CPT101" s="8"/>
      <c r="CPU101" s="8"/>
      <c r="CPV101" s="8"/>
      <c r="CPW101" s="8"/>
      <c r="CPX101" s="8"/>
      <c r="CPY101" s="8"/>
      <c r="CPZ101" s="8"/>
      <c r="CQA101" s="8"/>
      <c r="CQB101" s="8"/>
      <c r="CQC101" s="8"/>
      <c r="CQD101" s="8"/>
      <c r="CQE101" s="8"/>
      <c r="CQF101" s="8"/>
      <c r="CQG101" s="8"/>
      <c r="CQH101" s="8"/>
      <c r="CQI101" s="8"/>
      <c r="CQJ101" s="8"/>
      <c r="CQK101" s="8"/>
      <c r="CQL101" s="8"/>
      <c r="CQM101" s="8"/>
      <c r="CQN101" s="8"/>
      <c r="CQO101" s="8"/>
      <c r="CQP101" s="8"/>
      <c r="CQQ101" s="8"/>
      <c r="CQR101" s="8"/>
      <c r="CQS101" s="8"/>
      <c r="CQT101" s="8"/>
      <c r="CQU101" s="8"/>
      <c r="CQV101" s="8"/>
      <c r="CQW101" s="8"/>
      <c r="CQX101" s="8"/>
      <c r="CQY101" s="8"/>
      <c r="CQZ101" s="8"/>
      <c r="CRA101" s="8"/>
      <c r="CRB101" s="8"/>
      <c r="CRC101" s="8"/>
      <c r="CRD101" s="8"/>
      <c r="CRE101" s="8"/>
      <c r="CRF101" s="8"/>
      <c r="CRG101" s="8"/>
      <c r="CRH101" s="8"/>
      <c r="CRI101" s="8"/>
      <c r="CRJ101" s="8"/>
      <c r="CRK101" s="8"/>
      <c r="CRL101" s="8"/>
      <c r="CRM101" s="8"/>
      <c r="CRN101" s="8"/>
      <c r="CRO101" s="8"/>
      <c r="CRP101" s="8"/>
      <c r="CRQ101" s="8"/>
      <c r="CRR101" s="8"/>
      <c r="CRS101" s="8"/>
      <c r="CRT101" s="8"/>
      <c r="CRU101" s="8"/>
      <c r="CRV101" s="8"/>
      <c r="CRW101" s="8"/>
      <c r="CRX101" s="8"/>
      <c r="CRY101" s="8"/>
      <c r="CRZ101" s="8"/>
      <c r="CSA101" s="8"/>
      <c r="CSB101" s="8"/>
      <c r="CSC101" s="8"/>
      <c r="CSD101" s="8"/>
      <c r="CSE101" s="8"/>
      <c r="CSF101" s="8"/>
      <c r="CSG101" s="8"/>
      <c r="CSH101" s="8"/>
      <c r="CSI101" s="8"/>
      <c r="CSJ101" s="8"/>
      <c r="CSK101" s="8"/>
      <c r="CSL101" s="8"/>
      <c r="CSM101" s="8"/>
      <c r="CSN101" s="8"/>
      <c r="CSO101" s="8"/>
      <c r="CSP101" s="8"/>
      <c r="CSQ101" s="8"/>
      <c r="CSR101" s="8"/>
      <c r="CSS101" s="8"/>
      <c r="CST101" s="8"/>
      <c r="CSU101" s="8"/>
      <c r="CSV101" s="8"/>
      <c r="CSW101" s="8"/>
      <c r="CSX101" s="8"/>
      <c r="CSY101" s="8"/>
      <c r="CSZ101" s="8"/>
      <c r="CTA101" s="8"/>
      <c r="CTB101" s="8"/>
      <c r="CTC101" s="8"/>
      <c r="CTD101" s="8"/>
      <c r="CTE101" s="8"/>
      <c r="CTF101" s="8"/>
      <c r="CTG101" s="8"/>
      <c r="CTH101" s="8"/>
      <c r="CTI101" s="8"/>
      <c r="CTJ101" s="8"/>
      <c r="CTK101" s="8"/>
      <c r="CTL101" s="8"/>
      <c r="CTM101" s="8"/>
      <c r="CTN101" s="8"/>
      <c r="CTO101" s="8"/>
      <c r="CTP101" s="8"/>
      <c r="CTQ101" s="8"/>
      <c r="CTR101" s="8"/>
      <c r="CTS101" s="8"/>
      <c r="CTT101" s="8"/>
      <c r="CTU101" s="8"/>
      <c r="CTV101" s="8"/>
      <c r="CTW101" s="8"/>
      <c r="CTX101" s="8"/>
      <c r="CTY101" s="8"/>
      <c r="CTZ101" s="8"/>
      <c r="CUA101" s="8"/>
      <c r="CUB101" s="8"/>
      <c r="CUC101" s="8"/>
      <c r="CUD101" s="8"/>
      <c r="CUE101" s="8"/>
      <c r="CUF101" s="8"/>
      <c r="CUG101" s="8"/>
      <c r="CUH101" s="8"/>
      <c r="CUI101" s="8"/>
      <c r="CUJ101" s="8"/>
      <c r="CUK101" s="8"/>
      <c r="CUL101" s="8"/>
      <c r="CUM101" s="8"/>
      <c r="CUN101" s="8"/>
      <c r="CUO101" s="8"/>
      <c r="CUP101" s="8"/>
      <c r="CUQ101" s="8"/>
      <c r="CUR101" s="8"/>
      <c r="CUS101" s="8"/>
      <c r="CUT101" s="8"/>
      <c r="CUU101" s="8"/>
      <c r="CUV101" s="8"/>
      <c r="CUW101" s="8"/>
      <c r="CUX101" s="8"/>
      <c r="CUY101" s="8"/>
      <c r="CUZ101" s="8"/>
      <c r="CVA101" s="8"/>
      <c r="CVB101" s="8"/>
      <c r="CVC101" s="8"/>
      <c r="CVD101" s="8"/>
      <c r="CVE101" s="8"/>
      <c r="CVF101" s="8"/>
      <c r="CVG101" s="8"/>
      <c r="CVH101" s="8"/>
      <c r="CVI101" s="8"/>
      <c r="CVJ101" s="8"/>
      <c r="CVK101" s="8"/>
      <c r="CVL101" s="8"/>
      <c r="CVM101" s="8"/>
      <c r="CVN101" s="8"/>
      <c r="CVO101" s="8"/>
      <c r="CVP101" s="8"/>
      <c r="CVQ101" s="8"/>
      <c r="CVR101" s="8"/>
      <c r="CVS101" s="8"/>
      <c r="CVT101" s="8"/>
      <c r="CVU101" s="8"/>
      <c r="CVV101" s="8"/>
      <c r="CVW101" s="8"/>
      <c r="CVX101" s="8"/>
      <c r="CVY101" s="8"/>
      <c r="CVZ101" s="8"/>
      <c r="CWA101" s="8"/>
      <c r="CWB101" s="8"/>
      <c r="CWC101" s="8"/>
      <c r="CWD101" s="8"/>
      <c r="CWE101" s="8"/>
      <c r="CWF101" s="8"/>
      <c r="CWG101" s="8"/>
      <c r="CWH101" s="8"/>
      <c r="CWI101" s="8"/>
      <c r="CWJ101" s="8"/>
      <c r="CWK101" s="8"/>
      <c r="CWL101" s="8"/>
      <c r="CWM101" s="8"/>
      <c r="CWN101" s="8"/>
      <c r="CWO101" s="8"/>
      <c r="CWP101" s="8"/>
      <c r="CWQ101" s="8"/>
      <c r="CWR101" s="8"/>
      <c r="CWS101" s="8"/>
      <c r="CWT101" s="8"/>
      <c r="CWU101" s="8"/>
      <c r="CWV101" s="8"/>
      <c r="CWW101" s="8"/>
      <c r="CWX101" s="8"/>
      <c r="CWY101" s="8"/>
      <c r="CWZ101" s="8"/>
      <c r="CXA101" s="8"/>
      <c r="CXB101" s="8"/>
      <c r="CXC101" s="8"/>
      <c r="CXD101" s="8"/>
      <c r="CXE101" s="8"/>
      <c r="CXF101" s="8"/>
      <c r="CXG101" s="8"/>
      <c r="CXH101" s="8"/>
      <c r="CXI101" s="8"/>
      <c r="CXJ101" s="8"/>
      <c r="CXK101" s="8"/>
      <c r="CXL101" s="8"/>
      <c r="CXM101" s="8"/>
      <c r="CXN101" s="8"/>
      <c r="CXO101" s="8"/>
      <c r="CXP101" s="8"/>
      <c r="CXQ101" s="8"/>
      <c r="CXR101" s="8"/>
      <c r="CXS101" s="8"/>
      <c r="CXT101" s="8"/>
      <c r="CXU101" s="8"/>
      <c r="CXV101" s="8"/>
      <c r="CXW101" s="8"/>
      <c r="CXX101" s="8"/>
      <c r="CXY101" s="8"/>
      <c r="CXZ101" s="8"/>
      <c r="CYA101" s="8"/>
      <c r="CYB101" s="8"/>
      <c r="CYC101" s="8"/>
      <c r="CYD101" s="8"/>
      <c r="CYE101" s="8"/>
      <c r="CYF101" s="8"/>
      <c r="CYG101" s="8"/>
      <c r="CYH101" s="8"/>
      <c r="CYI101" s="8"/>
      <c r="CYJ101" s="8"/>
      <c r="CYK101" s="8"/>
      <c r="CYL101" s="8"/>
      <c r="CYM101" s="8"/>
      <c r="CYN101" s="8"/>
      <c r="CYO101" s="8"/>
      <c r="CYP101" s="8"/>
      <c r="CYQ101" s="8"/>
      <c r="CYR101" s="8"/>
      <c r="CYS101" s="8"/>
      <c r="CYT101" s="8"/>
      <c r="CYU101" s="8"/>
      <c r="CYV101" s="8"/>
      <c r="CYW101" s="8"/>
      <c r="CYX101" s="8"/>
      <c r="CYY101" s="8"/>
      <c r="CYZ101" s="8"/>
      <c r="CZA101" s="8"/>
      <c r="CZB101" s="8"/>
      <c r="CZC101" s="8"/>
      <c r="CZD101" s="8"/>
      <c r="CZE101" s="8"/>
      <c r="CZF101" s="8"/>
      <c r="CZG101" s="8"/>
      <c r="CZH101" s="8"/>
      <c r="CZI101" s="8"/>
      <c r="CZJ101" s="8"/>
      <c r="CZK101" s="8"/>
      <c r="CZL101" s="8"/>
      <c r="CZM101" s="8"/>
      <c r="CZN101" s="8"/>
      <c r="CZO101" s="8"/>
      <c r="CZP101" s="8"/>
      <c r="CZQ101" s="8"/>
      <c r="CZR101" s="8"/>
      <c r="CZS101" s="8"/>
      <c r="CZT101" s="8"/>
      <c r="CZU101" s="8"/>
      <c r="CZV101" s="8"/>
      <c r="CZW101" s="8"/>
      <c r="CZX101" s="8"/>
      <c r="CZY101" s="8"/>
      <c r="CZZ101" s="8"/>
      <c r="DAA101" s="8"/>
      <c r="DAB101" s="8"/>
      <c r="DAC101" s="8"/>
      <c r="DAD101" s="8"/>
      <c r="DAE101" s="8"/>
      <c r="DAF101" s="8"/>
      <c r="DAG101" s="8"/>
      <c r="DAH101" s="8"/>
      <c r="DAI101" s="8"/>
      <c r="DAJ101" s="8"/>
      <c r="DAK101" s="8"/>
      <c r="DAL101" s="8"/>
      <c r="DAM101" s="8"/>
      <c r="DAN101" s="8"/>
      <c r="DAO101" s="8"/>
      <c r="DAP101" s="8"/>
      <c r="DAQ101" s="8"/>
      <c r="DAR101" s="8"/>
      <c r="DAS101" s="8"/>
      <c r="DAT101" s="8"/>
      <c r="DAU101" s="8"/>
      <c r="DAV101" s="8"/>
      <c r="DAW101" s="8"/>
      <c r="DAX101" s="8"/>
      <c r="DAY101" s="8"/>
      <c r="DAZ101" s="8"/>
      <c r="DBA101" s="8"/>
      <c r="DBB101" s="8"/>
      <c r="DBC101" s="8"/>
      <c r="DBD101" s="8"/>
      <c r="DBE101" s="8"/>
      <c r="DBF101" s="8"/>
      <c r="DBG101" s="8"/>
      <c r="DBH101" s="8"/>
      <c r="DBI101" s="8"/>
      <c r="DBJ101" s="8"/>
      <c r="DBK101" s="8"/>
      <c r="DBL101" s="8"/>
      <c r="DBM101" s="8"/>
      <c r="DBN101" s="8"/>
      <c r="DBO101" s="8"/>
      <c r="DBP101" s="8"/>
      <c r="DBQ101" s="8"/>
      <c r="DBR101" s="8"/>
      <c r="DBS101" s="8"/>
      <c r="DBT101" s="8"/>
      <c r="DBU101" s="8"/>
      <c r="DBV101" s="8"/>
      <c r="DBW101" s="8"/>
      <c r="DBX101" s="8"/>
      <c r="DBY101" s="8"/>
      <c r="DBZ101" s="8"/>
      <c r="DCA101" s="8"/>
      <c r="DCB101" s="8"/>
      <c r="DCC101" s="8"/>
      <c r="DCD101" s="8"/>
      <c r="DCE101" s="8"/>
      <c r="DCF101" s="8"/>
      <c r="DCG101" s="8"/>
      <c r="DCH101" s="8"/>
      <c r="DCI101" s="8"/>
      <c r="DCJ101" s="8"/>
      <c r="DCK101" s="8"/>
      <c r="DCL101" s="8"/>
      <c r="DCM101" s="8"/>
      <c r="DCN101" s="8"/>
      <c r="DCO101" s="8"/>
      <c r="DCP101" s="8"/>
      <c r="DCQ101" s="8"/>
      <c r="DCR101" s="8"/>
      <c r="DCS101" s="8"/>
      <c r="DCT101" s="8"/>
      <c r="DCU101" s="8"/>
      <c r="DCV101" s="8"/>
      <c r="DCW101" s="8"/>
      <c r="DCX101" s="8"/>
      <c r="DCY101" s="8"/>
      <c r="DCZ101" s="8"/>
      <c r="DDA101" s="8"/>
      <c r="DDB101" s="8"/>
      <c r="DDC101" s="8"/>
      <c r="DDD101" s="8"/>
      <c r="DDE101" s="8"/>
      <c r="DDF101" s="8"/>
      <c r="DDG101" s="8"/>
      <c r="DDH101" s="8"/>
      <c r="DDI101" s="8"/>
      <c r="DDJ101" s="8"/>
      <c r="DDK101" s="8"/>
      <c r="DDL101" s="8"/>
      <c r="DDM101" s="8"/>
      <c r="DDN101" s="8"/>
      <c r="DDO101" s="8"/>
      <c r="DDP101" s="8"/>
      <c r="DDQ101" s="8"/>
      <c r="DDR101" s="8"/>
      <c r="DDS101" s="8"/>
      <c r="DDT101" s="8"/>
      <c r="DDU101" s="8"/>
      <c r="DDV101" s="8"/>
      <c r="DDW101" s="8"/>
      <c r="DDX101" s="8"/>
      <c r="DDY101" s="8"/>
      <c r="DDZ101" s="8"/>
      <c r="DEA101" s="8"/>
      <c r="DEB101" s="8"/>
      <c r="DEC101" s="8"/>
      <c r="DED101" s="8"/>
      <c r="DEE101" s="8"/>
      <c r="DEF101" s="8"/>
      <c r="DEG101" s="8"/>
      <c r="DEH101" s="8"/>
      <c r="DEI101" s="8"/>
      <c r="DEJ101" s="8"/>
      <c r="DEK101" s="8"/>
      <c r="DEL101" s="8"/>
      <c r="DEM101" s="8"/>
      <c r="DEN101" s="8"/>
      <c r="DEO101" s="8"/>
      <c r="DEP101" s="8"/>
      <c r="DEQ101" s="8"/>
      <c r="DER101" s="8"/>
      <c r="DES101" s="8"/>
      <c r="DET101" s="8"/>
      <c r="DEU101" s="8"/>
      <c r="DEV101" s="8"/>
      <c r="DEW101" s="8"/>
      <c r="DEX101" s="8"/>
      <c r="DEY101" s="8"/>
      <c r="DEZ101" s="8"/>
      <c r="DFA101" s="8"/>
      <c r="DFB101" s="8"/>
      <c r="DFC101" s="8"/>
      <c r="DFD101" s="8"/>
      <c r="DFE101" s="8"/>
      <c r="DFF101" s="8"/>
      <c r="DFG101" s="8"/>
      <c r="DFH101" s="8"/>
      <c r="DFI101" s="8"/>
      <c r="DFJ101" s="8"/>
      <c r="DFK101" s="8"/>
      <c r="DFL101" s="8"/>
      <c r="DFM101" s="8"/>
      <c r="DFN101" s="8"/>
      <c r="DFO101" s="8"/>
      <c r="DFP101" s="8"/>
      <c r="DFQ101" s="8"/>
      <c r="DFR101" s="8"/>
      <c r="DFS101" s="8"/>
      <c r="DFT101" s="8"/>
      <c r="DFU101" s="8"/>
      <c r="DFV101" s="8"/>
      <c r="DFW101" s="8"/>
      <c r="DFX101" s="8"/>
      <c r="DFY101" s="8"/>
      <c r="DFZ101" s="8"/>
      <c r="DGA101" s="8"/>
      <c r="DGB101" s="8"/>
      <c r="DGC101" s="8"/>
      <c r="DGD101" s="8"/>
      <c r="DGE101" s="8"/>
      <c r="DGF101" s="8"/>
      <c r="DGG101" s="8"/>
      <c r="DGH101" s="8"/>
      <c r="DGI101" s="8"/>
      <c r="DGJ101" s="8"/>
      <c r="DGK101" s="8"/>
      <c r="DGL101" s="8"/>
      <c r="DGM101" s="8"/>
      <c r="DGN101" s="8"/>
      <c r="DGO101" s="8"/>
      <c r="DGP101" s="8"/>
      <c r="DGQ101" s="8"/>
      <c r="DGR101" s="8"/>
      <c r="DGS101" s="8"/>
      <c r="DGT101" s="8"/>
      <c r="DGU101" s="8"/>
      <c r="DGV101" s="8"/>
      <c r="DGW101" s="8"/>
      <c r="DGX101" s="8"/>
      <c r="DGY101" s="8"/>
      <c r="DGZ101" s="8"/>
      <c r="DHA101" s="8"/>
      <c r="DHB101" s="8"/>
      <c r="DHC101" s="8"/>
      <c r="DHD101" s="8"/>
      <c r="DHE101" s="8"/>
      <c r="DHF101" s="8"/>
      <c r="DHG101" s="8"/>
      <c r="DHH101" s="8"/>
      <c r="DHI101" s="8"/>
      <c r="DHJ101" s="8"/>
      <c r="DHK101" s="8"/>
      <c r="DHL101" s="8"/>
      <c r="DHM101" s="8"/>
      <c r="DHN101" s="8"/>
      <c r="DHO101" s="8"/>
      <c r="DHP101" s="8"/>
      <c r="DHQ101" s="8"/>
      <c r="DHR101" s="8"/>
      <c r="DHS101" s="8"/>
      <c r="DHT101" s="8"/>
      <c r="DHU101" s="8"/>
      <c r="DHV101" s="8"/>
      <c r="DHW101" s="8"/>
      <c r="DHX101" s="8"/>
      <c r="DHY101" s="8"/>
      <c r="DHZ101" s="8"/>
      <c r="DIA101" s="8"/>
      <c r="DIB101" s="8"/>
      <c r="DIC101" s="8"/>
      <c r="DID101" s="8"/>
      <c r="DIE101" s="8"/>
      <c r="DIF101" s="8"/>
      <c r="DIG101" s="8"/>
      <c r="DIH101" s="8"/>
      <c r="DII101" s="8"/>
      <c r="DIJ101" s="8"/>
      <c r="DIK101" s="8"/>
      <c r="DIL101" s="8"/>
      <c r="DIM101" s="8"/>
      <c r="DIN101" s="8"/>
      <c r="DIO101" s="8"/>
      <c r="DIP101" s="8"/>
      <c r="DIQ101" s="8"/>
      <c r="DIR101" s="8"/>
      <c r="DIS101" s="8"/>
      <c r="DIT101" s="8"/>
      <c r="DIU101" s="8"/>
      <c r="DIV101" s="8"/>
      <c r="DIW101" s="8"/>
      <c r="DIX101" s="8"/>
      <c r="DIY101" s="8"/>
      <c r="DIZ101" s="8"/>
      <c r="DJA101" s="8"/>
      <c r="DJB101" s="8"/>
      <c r="DJC101" s="8"/>
      <c r="DJD101" s="8"/>
      <c r="DJE101" s="8"/>
      <c r="DJF101" s="8"/>
      <c r="DJG101" s="8"/>
      <c r="DJH101" s="8"/>
      <c r="DJI101" s="8"/>
      <c r="DJJ101" s="8"/>
      <c r="DJK101" s="8"/>
      <c r="DJL101" s="8"/>
      <c r="DJM101" s="8"/>
      <c r="DJN101" s="8"/>
      <c r="DJO101" s="8"/>
      <c r="DJP101" s="8"/>
      <c r="DJQ101" s="8"/>
      <c r="DJR101" s="8"/>
      <c r="DJS101" s="8"/>
      <c r="DJT101" s="8"/>
      <c r="DJU101" s="8"/>
      <c r="DJV101" s="8"/>
      <c r="DJW101" s="8"/>
      <c r="DJX101" s="8"/>
      <c r="DJY101" s="8"/>
      <c r="DJZ101" s="8"/>
      <c r="DKA101" s="8"/>
      <c r="DKB101" s="8"/>
      <c r="DKC101" s="8"/>
      <c r="DKD101" s="8"/>
      <c r="DKE101" s="8"/>
      <c r="DKF101" s="8"/>
      <c r="DKG101" s="8"/>
      <c r="DKH101" s="8"/>
      <c r="DKI101" s="8"/>
      <c r="DKJ101" s="8"/>
      <c r="DKK101" s="8"/>
      <c r="DKL101" s="8"/>
      <c r="DKM101" s="8"/>
      <c r="DKN101" s="8"/>
      <c r="DKO101" s="8"/>
      <c r="DKP101" s="8"/>
      <c r="DKQ101" s="8"/>
      <c r="DKR101" s="8"/>
      <c r="DKS101" s="8"/>
      <c r="DKT101" s="8"/>
      <c r="DKU101" s="8"/>
      <c r="DKV101" s="8"/>
      <c r="DKW101" s="8"/>
      <c r="DKX101" s="8"/>
      <c r="DKY101" s="8"/>
      <c r="DKZ101" s="8"/>
      <c r="DLA101" s="8"/>
      <c r="DLB101" s="8"/>
      <c r="DLC101" s="8"/>
      <c r="DLD101" s="8"/>
      <c r="DLE101" s="8"/>
      <c r="DLF101" s="8"/>
      <c r="DLG101" s="8"/>
      <c r="DLH101" s="8"/>
      <c r="DLI101" s="8"/>
      <c r="DLJ101" s="8"/>
      <c r="DLK101" s="8"/>
      <c r="DLL101" s="8"/>
      <c r="DLM101" s="8"/>
      <c r="DLN101" s="8"/>
      <c r="DLO101" s="8"/>
      <c r="DLP101" s="8"/>
      <c r="DLQ101" s="8"/>
      <c r="DLR101" s="8"/>
      <c r="DLS101" s="8"/>
      <c r="DLT101" s="8"/>
      <c r="DLU101" s="8"/>
      <c r="DLV101" s="8"/>
      <c r="DLW101" s="8"/>
      <c r="DLX101" s="8"/>
      <c r="DLY101" s="8"/>
      <c r="DLZ101" s="8"/>
      <c r="DMA101" s="8"/>
      <c r="DMB101" s="8"/>
      <c r="DMC101" s="8"/>
      <c r="DMD101" s="8"/>
      <c r="DME101" s="8"/>
      <c r="DMF101" s="8"/>
      <c r="DMG101" s="8"/>
      <c r="DMH101" s="8"/>
      <c r="DMI101" s="8"/>
      <c r="DMJ101" s="8"/>
      <c r="DMK101" s="8"/>
      <c r="DML101" s="8"/>
      <c r="DMM101" s="8"/>
      <c r="DMN101" s="8"/>
      <c r="DMO101" s="8"/>
      <c r="DMP101" s="8"/>
      <c r="DMQ101" s="8"/>
      <c r="DMR101" s="8"/>
      <c r="DMS101" s="8"/>
      <c r="DMT101" s="8"/>
      <c r="DMU101" s="8"/>
      <c r="DMV101" s="8"/>
      <c r="DMW101" s="8"/>
      <c r="DMX101" s="8"/>
      <c r="DMY101" s="8"/>
      <c r="DMZ101" s="8"/>
      <c r="DNA101" s="8"/>
      <c r="DNB101" s="8"/>
      <c r="DNC101" s="8"/>
      <c r="DND101" s="8"/>
      <c r="DNE101" s="8"/>
      <c r="DNF101" s="8"/>
      <c r="DNG101" s="8"/>
      <c r="DNH101" s="8"/>
      <c r="DNI101" s="8"/>
      <c r="DNJ101" s="8"/>
      <c r="DNK101" s="8"/>
      <c r="DNL101" s="8"/>
      <c r="DNM101" s="8"/>
      <c r="DNN101" s="8"/>
      <c r="DNO101" s="8"/>
      <c r="DNP101" s="8"/>
      <c r="DNQ101" s="8"/>
      <c r="DNR101" s="8"/>
      <c r="DNS101" s="8"/>
      <c r="DNT101" s="8"/>
      <c r="DNU101" s="8"/>
      <c r="DNV101" s="8"/>
      <c r="DNW101" s="8"/>
      <c r="DNX101" s="8"/>
      <c r="DNY101" s="8"/>
      <c r="DNZ101" s="8"/>
      <c r="DOA101" s="8"/>
      <c r="DOB101" s="8"/>
      <c r="DOC101" s="8"/>
      <c r="DOD101" s="8"/>
      <c r="DOE101" s="8"/>
      <c r="DOF101" s="8"/>
      <c r="DOG101" s="8"/>
      <c r="DOH101" s="8"/>
      <c r="DOI101" s="8"/>
      <c r="DOJ101" s="8"/>
      <c r="DOK101" s="8"/>
      <c r="DOL101" s="8"/>
      <c r="DOM101" s="8"/>
      <c r="DON101" s="8"/>
      <c r="DOO101" s="8"/>
      <c r="DOP101" s="8"/>
      <c r="DOQ101" s="8"/>
      <c r="DOR101" s="8"/>
      <c r="DOS101" s="8"/>
      <c r="DOT101" s="8"/>
      <c r="DOU101" s="8"/>
      <c r="DOV101" s="8"/>
      <c r="DOW101" s="8"/>
      <c r="DOX101" s="8"/>
      <c r="DOY101" s="8"/>
      <c r="DOZ101" s="8"/>
      <c r="DPA101" s="8"/>
      <c r="DPB101" s="8"/>
      <c r="DPC101" s="8"/>
      <c r="DPD101" s="8"/>
      <c r="DPE101" s="8"/>
      <c r="DPF101" s="8"/>
      <c r="DPG101" s="8"/>
      <c r="DPH101" s="8"/>
      <c r="DPI101" s="8"/>
      <c r="DPJ101" s="8"/>
      <c r="DPK101" s="8"/>
      <c r="DPL101" s="8"/>
      <c r="DPM101" s="8"/>
      <c r="DPN101" s="8"/>
      <c r="DPO101" s="8"/>
      <c r="DPP101" s="8"/>
      <c r="DPQ101" s="8"/>
      <c r="DPR101" s="8"/>
      <c r="DPS101" s="8"/>
      <c r="DPT101" s="8"/>
      <c r="DPU101" s="8"/>
      <c r="DPV101" s="8"/>
      <c r="DPW101" s="8"/>
      <c r="DPX101" s="8"/>
      <c r="DPY101" s="8"/>
      <c r="DPZ101" s="8"/>
      <c r="DQA101" s="8"/>
      <c r="DQB101" s="8"/>
      <c r="DQC101" s="8"/>
      <c r="DQD101" s="8"/>
      <c r="DQE101" s="8"/>
      <c r="DQF101" s="8"/>
      <c r="DQG101" s="8"/>
      <c r="DQH101" s="8"/>
      <c r="DQI101" s="8"/>
      <c r="DQJ101" s="8"/>
      <c r="DQK101" s="8"/>
      <c r="DQL101" s="8"/>
      <c r="DQM101" s="8"/>
      <c r="DQN101" s="8"/>
      <c r="DQO101" s="8"/>
      <c r="DQP101" s="8"/>
      <c r="DQQ101" s="8"/>
      <c r="DQR101" s="8"/>
      <c r="DQS101" s="8"/>
      <c r="DQT101" s="8"/>
      <c r="DQU101" s="8"/>
      <c r="DQV101" s="8"/>
      <c r="DQW101" s="8"/>
      <c r="DQX101" s="8"/>
      <c r="DQY101" s="8"/>
      <c r="DQZ101" s="8"/>
      <c r="DRA101" s="8"/>
      <c r="DRB101" s="8"/>
      <c r="DRC101" s="8"/>
      <c r="DRD101" s="8"/>
      <c r="DRE101" s="8"/>
      <c r="DRF101" s="8"/>
      <c r="DRG101" s="8"/>
      <c r="DRH101" s="8"/>
      <c r="DRI101" s="8"/>
      <c r="DRJ101" s="8"/>
      <c r="DRK101" s="8"/>
      <c r="DRL101" s="8"/>
      <c r="DRM101" s="8"/>
      <c r="DRN101" s="8"/>
      <c r="DRO101" s="8"/>
      <c r="DRP101" s="8"/>
      <c r="DRQ101" s="8"/>
      <c r="DRR101" s="8"/>
      <c r="DRS101" s="8"/>
      <c r="DRT101" s="8"/>
      <c r="DRU101" s="8"/>
      <c r="DRV101" s="8"/>
      <c r="DRW101" s="8"/>
      <c r="DRX101" s="8"/>
      <c r="DRY101" s="8"/>
      <c r="DRZ101" s="8"/>
      <c r="DSA101" s="8"/>
      <c r="DSB101" s="8"/>
      <c r="DSC101" s="8"/>
      <c r="DSD101" s="8"/>
      <c r="DSE101" s="8"/>
      <c r="DSF101" s="8"/>
      <c r="DSG101" s="8"/>
      <c r="DSH101" s="8"/>
      <c r="DSI101" s="8"/>
      <c r="DSJ101" s="8"/>
      <c r="DSK101" s="8"/>
      <c r="DSL101" s="8"/>
      <c r="DSM101" s="8"/>
      <c r="DSN101" s="8"/>
      <c r="DSO101" s="8"/>
      <c r="DSP101" s="8"/>
      <c r="DSQ101" s="8"/>
      <c r="DSR101" s="8"/>
      <c r="DSS101" s="8"/>
      <c r="DST101" s="8"/>
      <c r="DSU101" s="8"/>
      <c r="DSV101" s="8"/>
      <c r="DSW101" s="8"/>
      <c r="DSX101" s="8"/>
      <c r="DSY101" s="8"/>
      <c r="DSZ101" s="8"/>
      <c r="DTA101" s="8"/>
      <c r="DTB101" s="8"/>
      <c r="DTC101" s="8"/>
      <c r="DTD101" s="8"/>
      <c r="DTE101" s="8"/>
      <c r="DTF101" s="8"/>
      <c r="DTG101" s="8"/>
      <c r="DTH101" s="8"/>
      <c r="DTI101" s="8"/>
      <c r="DTJ101" s="8"/>
      <c r="DTK101" s="8"/>
      <c r="DTL101" s="8"/>
      <c r="DTM101" s="8"/>
      <c r="DTN101" s="8"/>
      <c r="DTO101" s="8"/>
      <c r="DTP101" s="8"/>
      <c r="DTQ101" s="8"/>
      <c r="DTR101" s="8"/>
      <c r="DTS101" s="8"/>
      <c r="DTT101" s="8"/>
      <c r="DTU101" s="8"/>
      <c r="DTV101" s="8"/>
      <c r="DTW101" s="8"/>
      <c r="DTX101" s="8"/>
      <c r="DTY101" s="8"/>
      <c r="DTZ101" s="8"/>
      <c r="DUA101" s="8"/>
      <c r="DUB101" s="8"/>
      <c r="DUC101" s="8"/>
      <c r="DUD101" s="8"/>
      <c r="DUE101" s="8"/>
      <c r="DUF101" s="8"/>
      <c r="DUG101" s="8"/>
      <c r="DUH101" s="8"/>
      <c r="DUI101" s="8"/>
      <c r="DUJ101" s="8"/>
      <c r="DUK101" s="8"/>
      <c r="DUL101" s="8"/>
      <c r="DUM101" s="8"/>
      <c r="DUN101" s="8"/>
      <c r="DUO101" s="8"/>
      <c r="DUP101" s="8"/>
      <c r="DUQ101" s="8"/>
      <c r="DUR101" s="8"/>
      <c r="DUS101" s="8"/>
      <c r="DUT101" s="8"/>
      <c r="DUU101" s="8"/>
      <c r="DUV101" s="8"/>
      <c r="DUW101" s="8"/>
      <c r="DUX101" s="8"/>
      <c r="DUY101" s="8"/>
      <c r="DUZ101" s="8"/>
      <c r="DVA101" s="8"/>
      <c r="DVB101" s="8"/>
      <c r="DVC101" s="8"/>
      <c r="DVD101" s="8"/>
      <c r="DVE101" s="8"/>
      <c r="DVF101" s="8"/>
      <c r="DVG101" s="8"/>
      <c r="DVH101" s="8"/>
      <c r="DVI101" s="8"/>
      <c r="DVJ101" s="8"/>
      <c r="DVK101" s="8"/>
      <c r="DVL101" s="8"/>
      <c r="DVM101" s="8"/>
      <c r="DVN101" s="8"/>
      <c r="DVO101" s="8"/>
      <c r="DVP101" s="8"/>
      <c r="DVQ101" s="8"/>
      <c r="DVR101" s="8"/>
      <c r="DVS101" s="8"/>
      <c r="DVT101" s="8"/>
      <c r="DVU101" s="8"/>
      <c r="DVV101" s="8"/>
      <c r="DVW101" s="8"/>
      <c r="DVX101" s="8"/>
      <c r="DVY101" s="8"/>
      <c r="DVZ101" s="8"/>
      <c r="DWA101" s="8"/>
      <c r="DWB101" s="8"/>
      <c r="DWC101" s="8"/>
      <c r="DWD101" s="8"/>
      <c r="DWE101" s="8"/>
      <c r="DWF101" s="8"/>
      <c r="DWG101" s="8"/>
      <c r="DWH101" s="8"/>
      <c r="DWI101" s="8"/>
      <c r="DWJ101" s="8"/>
      <c r="DWK101" s="8"/>
      <c r="DWL101" s="8"/>
      <c r="DWM101" s="8"/>
      <c r="DWN101" s="8"/>
      <c r="DWO101" s="8"/>
      <c r="DWP101" s="8"/>
      <c r="DWQ101" s="8"/>
      <c r="DWR101" s="8"/>
      <c r="DWS101" s="8"/>
      <c r="DWT101" s="8"/>
      <c r="DWU101" s="8"/>
      <c r="DWV101" s="8"/>
      <c r="DWW101" s="8"/>
      <c r="DWX101" s="8"/>
      <c r="DWY101" s="8"/>
      <c r="DWZ101" s="8"/>
      <c r="DXA101" s="8"/>
      <c r="DXB101" s="8"/>
      <c r="DXC101" s="8"/>
      <c r="DXD101" s="8"/>
      <c r="DXE101" s="8"/>
      <c r="DXF101" s="8"/>
      <c r="DXG101" s="8"/>
      <c r="DXH101" s="8"/>
      <c r="DXI101" s="8"/>
      <c r="DXJ101" s="8"/>
      <c r="DXK101" s="8"/>
      <c r="DXL101" s="8"/>
      <c r="DXM101" s="8"/>
      <c r="DXN101" s="8"/>
      <c r="DXO101" s="8"/>
      <c r="DXP101" s="8"/>
      <c r="DXQ101" s="8"/>
      <c r="DXR101" s="8"/>
      <c r="DXS101" s="8"/>
      <c r="DXT101" s="8"/>
      <c r="DXU101" s="8"/>
      <c r="DXV101" s="8"/>
      <c r="DXW101" s="8"/>
      <c r="DXX101" s="8"/>
      <c r="DXY101" s="8"/>
      <c r="DXZ101" s="8"/>
      <c r="DYA101" s="8"/>
      <c r="DYB101" s="8"/>
      <c r="DYC101" s="8"/>
      <c r="DYD101" s="8"/>
      <c r="DYE101" s="8"/>
      <c r="DYF101" s="8"/>
      <c r="DYG101" s="8"/>
      <c r="DYH101" s="8"/>
      <c r="DYI101" s="8"/>
      <c r="DYJ101" s="8"/>
      <c r="DYK101" s="8"/>
      <c r="DYL101" s="8"/>
      <c r="DYM101" s="8"/>
      <c r="DYN101" s="8"/>
      <c r="DYO101" s="8"/>
      <c r="DYP101" s="8"/>
      <c r="DYQ101" s="8"/>
      <c r="DYR101" s="8"/>
      <c r="DYS101" s="8"/>
      <c r="DYT101" s="8"/>
      <c r="DYU101" s="8"/>
      <c r="DYV101" s="8"/>
      <c r="DYW101" s="8"/>
      <c r="DYX101" s="8"/>
      <c r="DYY101" s="8"/>
      <c r="DYZ101" s="8"/>
      <c r="DZA101" s="8"/>
      <c r="DZB101" s="8"/>
      <c r="DZC101" s="8"/>
      <c r="DZD101" s="8"/>
      <c r="DZE101" s="8"/>
      <c r="DZF101" s="8"/>
      <c r="DZG101" s="8"/>
      <c r="DZH101" s="8"/>
      <c r="DZI101" s="8"/>
      <c r="DZJ101" s="8"/>
      <c r="DZK101" s="8"/>
      <c r="DZL101" s="8"/>
      <c r="DZM101" s="8"/>
      <c r="DZN101" s="8"/>
      <c r="DZO101" s="8"/>
      <c r="DZP101" s="8"/>
      <c r="DZQ101" s="8"/>
      <c r="DZR101" s="8"/>
      <c r="DZS101" s="8"/>
      <c r="DZT101" s="8"/>
      <c r="DZU101" s="8"/>
      <c r="DZV101" s="8"/>
      <c r="DZW101" s="8"/>
      <c r="DZX101" s="8"/>
      <c r="DZY101" s="8"/>
      <c r="DZZ101" s="8"/>
      <c r="EAA101" s="8"/>
      <c r="EAB101" s="8"/>
      <c r="EAC101" s="8"/>
      <c r="EAD101" s="8"/>
      <c r="EAE101" s="8"/>
      <c r="EAF101" s="8"/>
      <c r="EAG101" s="8"/>
      <c r="EAH101" s="8"/>
      <c r="EAI101" s="8"/>
      <c r="EAJ101" s="8"/>
      <c r="EAK101" s="8"/>
      <c r="EAL101" s="8"/>
      <c r="EAM101" s="8"/>
      <c r="EAN101" s="8"/>
      <c r="EAO101" s="8"/>
      <c r="EAP101" s="8"/>
      <c r="EAQ101" s="8"/>
      <c r="EAR101" s="8"/>
      <c r="EAS101" s="8"/>
      <c r="EAT101" s="8"/>
      <c r="EAU101" s="8"/>
      <c r="EAV101" s="8"/>
      <c r="EAW101" s="8"/>
      <c r="EAX101" s="8"/>
      <c r="EAY101" s="8"/>
      <c r="EAZ101" s="8"/>
      <c r="EBA101" s="8"/>
      <c r="EBB101" s="8"/>
      <c r="EBC101" s="8"/>
      <c r="EBD101" s="8"/>
      <c r="EBE101" s="8"/>
      <c r="EBF101" s="8"/>
      <c r="EBG101" s="8"/>
      <c r="EBH101" s="8"/>
      <c r="EBI101" s="8"/>
      <c r="EBJ101" s="8"/>
      <c r="EBK101" s="8"/>
      <c r="EBL101" s="8"/>
      <c r="EBM101" s="8"/>
      <c r="EBN101" s="8"/>
      <c r="EBO101" s="8"/>
      <c r="EBP101" s="8"/>
      <c r="EBQ101" s="8"/>
      <c r="EBR101" s="8"/>
      <c r="EBS101" s="8"/>
      <c r="EBT101" s="8"/>
      <c r="EBU101" s="8"/>
      <c r="EBV101" s="8"/>
      <c r="EBW101" s="8"/>
      <c r="EBX101" s="8"/>
      <c r="EBY101" s="8"/>
      <c r="EBZ101" s="8"/>
      <c r="ECA101" s="8"/>
      <c r="ECB101" s="8"/>
      <c r="ECC101" s="8"/>
      <c r="ECD101" s="8"/>
      <c r="ECE101" s="8"/>
      <c r="ECF101" s="8"/>
      <c r="ECG101" s="8"/>
      <c r="ECH101" s="8"/>
      <c r="ECI101" s="8"/>
      <c r="ECJ101" s="8"/>
      <c r="ECK101" s="8"/>
      <c r="ECL101" s="8"/>
      <c r="ECM101" s="8"/>
      <c r="ECN101" s="8"/>
      <c r="ECO101" s="8"/>
      <c r="ECP101" s="8"/>
      <c r="ECQ101" s="8"/>
      <c r="ECR101" s="8"/>
      <c r="ECS101" s="8"/>
      <c r="ECT101" s="8"/>
      <c r="ECU101" s="8"/>
      <c r="ECV101" s="8"/>
      <c r="ECW101" s="8"/>
      <c r="ECX101" s="8"/>
      <c r="ECY101" s="8"/>
      <c r="ECZ101" s="8"/>
      <c r="EDA101" s="8"/>
      <c r="EDB101" s="8"/>
      <c r="EDC101" s="8"/>
      <c r="EDD101" s="8"/>
      <c r="EDE101" s="8"/>
      <c r="EDF101" s="8"/>
      <c r="EDG101" s="8"/>
      <c r="EDH101" s="8"/>
      <c r="EDI101" s="8"/>
      <c r="EDJ101" s="8"/>
      <c r="EDK101" s="8"/>
      <c r="EDL101" s="8"/>
      <c r="EDM101" s="8"/>
      <c r="EDN101" s="8"/>
      <c r="EDO101" s="8"/>
      <c r="EDP101" s="8"/>
      <c r="EDQ101" s="8"/>
      <c r="EDR101" s="8"/>
      <c r="EDS101" s="8"/>
      <c r="EDT101" s="8"/>
      <c r="EDU101" s="8"/>
      <c r="EDV101" s="8"/>
      <c r="EDW101" s="8"/>
      <c r="EDX101" s="8"/>
      <c r="EDY101" s="8"/>
      <c r="EDZ101" s="8"/>
      <c r="EEA101" s="8"/>
      <c r="EEB101" s="8"/>
      <c r="EEC101" s="8"/>
      <c r="EED101" s="8"/>
      <c r="EEE101" s="8"/>
      <c r="EEF101" s="8"/>
      <c r="EEG101" s="8"/>
      <c r="EEH101" s="8"/>
      <c r="EEI101" s="8"/>
      <c r="EEJ101" s="8"/>
      <c r="EEK101" s="8"/>
      <c r="EEL101" s="8"/>
      <c r="EEM101" s="8"/>
      <c r="EEN101" s="8"/>
      <c r="EEO101" s="8"/>
      <c r="EEP101" s="8"/>
      <c r="EEQ101" s="8"/>
      <c r="EER101" s="8"/>
      <c r="EES101" s="8"/>
      <c r="EET101" s="8"/>
      <c r="EEU101" s="8"/>
      <c r="EEV101" s="8"/>
      <c r="EEW101" s="8"/>
      <c r="EEX101" s="8"/>
      <c r="EEY101" s="8"/>
      <c r="EEZ101" s="8"/>
      <c r="EFA101" s="8"/>
      <c r="EFB101" s="8"/>
      <c r="EFC101" s="8"/>
      <c r="EFD101" s="8"/>
      <c r="EFE101" s="8"/>
      <c r="EFF101" s="8"/>
      <c r="EFG101" s="8"/>
      <c r="EFH101" s="8"/>
      <c r="EFI101" s="8"/>
      <c r="EFJ101" s="8"/>
      <c r="EFK101" s="8"/>
      <c r="EFL101" s="8"/>
      <c r="EFM101" s="8"/>
      <c r="EFN101" s="8"/>
      <c r="EFO101" s="8"/>
      <c r="EFP101" s="8"/>
      <c r="EFQ101" s="8"/>
      <c r="EFR101" s="8"/>
      <c r="EFS101" s="8"/>
      <c r="EFT101" s="8"/>
      <c r="EFU101" s="8"/>
      <c r="EFV101" s="8"/>
      <c r="EFW101" s="8"/>
      <c r="EFX101" s="8"/>
      <c r="EFY101" s="8"/>
      <c r="EFZ101" s="8"/>
      <c r="EGA101" s="8"/>
      <c r="EGB101" s="8"/>
      <c r="EGC101" s="8"/>
      <c r="EGD101" s="8"/>
      <c r="EGE101" s="8"/>
      <c r="EGF101" s="8"/>
      <c r="EGG101" s="8"/>
      <c r="EGH101" s="8"/>
      <c r="EGI101" s="8"/>
      <c r="EGJ101" s="8"/>
      <c r="EGK101" s="8"/>
      <c r="EGL101" s="8"/>
      <c r="EGM101" s="8"/>
      <c r="EGN101" s="8"/>
      <c r="EGO101" s="8"/>
      <c r="EGP101" s="8"/>
      <c r="EGQ101" s="8"/>
      <c r="EGR101" s="8"/>
      <c r="EGS101" s="8"/>
      <c r="EGT101" s="8"/>
      <c r="EGU101" s="8"/>
      <c r="EGV101" s="8"/>
      <c r="EGW101" s="8"/>
      <c r="EGX101" s="8"/>
      <c r="EGY101" s="8"/>
      <c r="EGZ101" s="8"/>
      <c r="EHA101" s="8"/>
      <c r="EHB101" s="8"/>
      <c r="EHC101" s="8"/>
      <c r="EHD101" s="8"/>
      <c r="EHE101" s="8"/>
      <c r="EHF101" s="8"/>
      <c r="EHG101" s="8"/>
      <c r="EHH101" s="8"/>
      <c r="EHI101" s="8"/>
      <c r="EHJ101" s="8"/>
      <c r="EHK101" s="8"/>
      <c r="EHL101" s="8"/>
      <c r="EHM101" s="8"/>
      <c r="EHN101" s="8"/>
      <c r="EHO101" s="8"/>
      <c r="EHP101" s="8"/>
      <c r="EHQ101" s="8"/>
      <c r="EHR101" s="8"/>
      <c r="EHS101" s="8"/>
      <c r="EHT101" s="8"/>
      <c r="EHU101" s="8"/>
      <c r="EHV101" s="8"/>
      <c r="EHW101" s="8"/>
      <c r="EHX101" s="8"/>
      <c r="EHY101" s="8"/>
      <c r="EHZ101" s="8"/>
      <c r="EIA101" s="8"/>
      <c r="EIB101" s="8"/>
      <c r="EIC101" s="8"/>
      <c r="EID101" s="8"/>
      <c r="EIE101" s="8"/>
      <c r="EIF101" s="8"/>
      <c r="EIG101" s="8"/>
      <c r="EIH101" s="8"/>
      <c r="EII101" s="8"/>
      <c r="EIJ101" s="8"/>
      <c r="EIK101" s="8"/>
      <c r="EIL101" s="8"/>
      <c r="EIM101" s="8"/>
      <c r="EIN101" s="8"/>
      <c r="EIO101" s="8"/>
      <c r="EIP101" s="8"/>
      <c r="EIQ101" s="8"/>
      <c r="EIR101" s="8"/>
      <c r="EIS101" s="8"/>
      <c r="EIT101" s="8"/>
      <c r="EIU101" s="8"/>
      <c r="EIV101" s="8"/>
      <c r="EIW101" s="8"/>
      <c r="EIX101" s="8"/>
      <c r="EIY101" s="8"/>
      <c r="EIZ101" s="8"/>
      <c r="EJA101" s="8"/>
      <c r="EJB101" s="8"/>
      <c r="EJC101" s="8"/>
      <c r="EJD101" s="8"/>
      <c r="EJE101" s="8"/>
      <c r="EJF101" s="8"/>
      <c r="EJG101" s="8"/>
      <c r="EJH101" s="8"/>
      <c r="EJI101" s="8"/>
      <c r="EJJ101" s="8"/>
      <c r="EJK101" s="8"/>
      <c r="EJL101" s="8"/>
      <c r="EJM101" s="8"/>
      <c r="EJN101" s="8"/>
      <c r="EJO101" s="8"/>
      <c r="EJP101" s="8"/>
      <c r="EJQ101" s="8"/>
      <c r="EJR101" s="8"/>
      <c r="EJS101" s="8"/>
      <c r="EJT101" s="8"/>
      <c r="EJU101" s="8"/>
      <c r="EJV101" s="8"/>
      <c r="EJW101" s="8"/>
      <c r="EJX101" s="8"/>
      <c r="EJY101" s="8"/>
      <c r="EJZ101" s="8"/>
      <c r="EKA101" s="8"/>
      <c r="EKB101" s="8"/>
      <c r="EKC101" s="8"/>
      <c r="EKD101" s="8"/>
      <c r="EKE101" s="8"/>
      <c r="EKF101" s="8"/>
      <c r="EKG101" s="8"/>
      <c r="EKH101" s="8"/>
      <c r="EKI101" s="8"/>
      <c r="EKJ101" s="8"/>
      <c r="EKK101" s="8"/>
      <c r="EKL101" s="8"/>
      <c r="EKM101" s="8"/>
      <c r="EKN101" s="8"/>
      <c r="EKO101" s="8"/>
      <c r="EKP101" s="8"/>
      <c r="EKQ101" s="8"/>
      <c r="EKR101" s="8"/>
      <c r="EKS101" s="8"/>
      <c r="EKT101" s="8"/>
      <c r="EKU101" s="8"/>
      <c r="EKV101" s="8"/>
      <c r="EKW101" s="8"/>
      <c r="EKX101" s="8"/>
      <c r="EKY101" s="8"/>
      <c r="EKZ101" s="8"/>
      <c r="ELA101" s="8"/>
      <c r="ELB101" s="8"/>
      <c r="ELC101" s="8"/>
      <c r="ELD101" s="8"/>
      <c r="ELE101" s="8"/>
      <c r="ELF101" s="8"/>
      <c r="ELG101" s="8"/>
      <c r="ELH101" s="8"/>
      <c r="ELI101" s="8"/>
      <c r="ELJ101" s="8"/>
      <c r="ELK101" s="8"/>
      <c r="ELL101" s="8"/>
      <c r="ELM101" s="8"/>
      <c r="ELN101" s="8"/>
      <c r="ELO101" s="8"/>
      <c r="ELP101" s="8"/>
      <c r="ELQ101" s="8"/>
      <c r="ELR101" s="8"/>
      <c r="ELS101" s="8"/>
      <c r="ELT101" s="8"/>
      <c r="ELU101" s="8"/>
      <c r="ELV101" s="8"/>
      <c r="ELW101" s="8"/>
      <c r="ELX101" s="8"/>
      <c r="ELY101" s="8"/>
      <c r="ELZ101" s="8"/>
      <c r="EMA101" s="8"/>
      <c r="EMB101" s="8"/>
      <c r="EMC101" s="8"/>
      <c r="EMD101" s="8"/>
      <c r="EME101" s="8"/>
      <c r="EMF101" s="8"/>
      <c r="EMG101" s="8"/>
      <c r="EMH101" s="8"/>
      <c r="EMI101" s="8"/>
      <c r="EMJ101" s="8"/>
      <c r="EMK101" s="8"/>
      <c r="EML101" s="8"/>
      <c r="EMM101" s="8"/>
      <c r="EMN101" s="8"/>
      <c r="EMO101" s="8"/>
      <c r="EMP101" s="8"/>
      <c r="EMQ101" s="8"/>
      <c r="EMR101" s="8"/>
      <c r="EMS101" s="8"/>
      <c r="EMT101" s="8"/>
      <c r="EMU101" s="8"/>
      <c r="EMV101" s="8"/>
      <c r="EMW101" s="8"/>
      <c r="EMX101" s="8"/>
      <c r="EMY101" s="8"/>
      <c r="EMZ101" s="8"/>
      <c r="ENA101" s="8"/>
      <c r="ENB101" s="8"/>
      <c r="ENC101" s="8"/>
      <c r="END101" s="8"/>
      <c r="ENE101" s="8"/>
      <c r="ENF101" s="8"/>
      <c r="ENG101" s="8"/>
      <c r="ENH101" s="8"/>
      <c r="ENI101" s="8"/>
      <c r="ENJ101" s="8"/>
      <c r="ENK101" s="8"/>
      <c r="ENL101" s="8"/>
      <c r="ENM101" s="8"/>
      <c r="ENN101" s="8"/>
      <c r="ENO101" s="8"/>
      <c r="ENP101" s="8"/>
      <c r="ENQ101" s="8"/>
      <c r="ENR101" s="8"/>
      <c r="ENS101" s="8"/>
      <c r="ENT101" s="8"/>
      <c r="ENU101" s="8"/>
      <c r="ENV101" s="8"/>
      <c r="ENW101" s="8"/>
      <c r="ENX101" s="8"/>
      <c r="ENY101" s="8"/>
      <c r="ENZ101" s="8"/>
      <c r="EOA101" s="8"/>
      <c r="EOB101" s="8"/>
      <c r="EOC101" s="8"/>
      <c r="EOD101" s="8"/>
      <c r="EOE101" s="8"/>
      <c r="EOF101" s="8"/>
      <c r="EOG101" s="8"/>
      <c r="EOH101" s="8"/>
      <c r="EOI101" s="8"/>
      <c r="EOJ101" s="8"/>
      <c r="EOK101" s="8"/>
      <c r="EOL101" s="8"/>
      <c r="EOM101" s="8"/>
      <c r="EON101" s="8"/>
      <c r="EOO101" s="8"/>
      <c r="EOP101" s="8"/>
      <c r="EOQ101" s="8"/>
      <c r="EOR101" s="8"/>
      <c r="EOS101" s="8"/>
      <c r="EOT101" s="8"/>
      <c r="EOU101" s="8"/>
      <c r="EOV101" s="8"/>
      <c r="EOW101" s="8"/>
      <c r="EOX101" s="8"/>
      <c r="EOY101" s="8"/>
      <c r="EOZ101" s="8"/>
      <c r="EPA101" s="8"/>
      <c r="EPB101" s="8"/>
      <c r="EPC101" s="8"/>
      <c r="EPD101" s="8"/>
      <c r="EPE101" s="8"/>
      <c r="EPF101" s="8"/>
      <c r="EPG101" s="8"/>
      <c r="EPH101" s="8"/>
      <c r="EPI101" s="8"/>
      <c r="EPJ101" s="8"/>
      <c r="EPK101" s="8"/>
      <c r="EPL101" s="8"/>
      <c r="EPM101" s="8"/>
      <c r="EPN101" s="8"/>
      <c r="EPO101" s="8"/>
      <c r="EPP101" s="8"/>
      <c r="EPQ101" s="8"/>
      <c r="EPR101" s="8"/>
      <c r="EPS101" s="8"/>
      <c r="EPT101" s="8"/>
      <c r="EPU101" s="8"/>
      <c r="EPV101" s="8"/>
      <c r="EPW101" s="8"/>
      <c r="EPX101" s="8"/>
      <c r="EPY101" s="8"/>
      <c r="EPZ101" s="8"/>
      <c r="EQA101" s="8"/>
      <c r="EQB101" s="8"/>
      <c r="EQC101" s="8"/>
      <c r="EQD101" s="8"/>
      <c r="EQE101" s="8"/>
      <c r="EQF101" s="8"/>
      <c r="EQG101" s="8"/>
      <c r="EQH101" s="8"/>
      <c r="EQI101" s="8"/>
      <c r="EQJ101" s="8"/>
      <c r="EQK101" s="8"/>
      <c r="EQL101" s="8"/>
      <c r="EQM101" s="8"/>
      <c r="EQN101" s="8"/>
      <c r="EQO101" s="8"/>
      <c r="EQP101" s="8"/>
      <c r="EQQ101" s="8"/>
      <c r="EQR101" s="8"/>
      <c r="EQS101" s="8"/>
      <c r="EQT101" s="8"/>
      <c r="EQU101" s="8"/>
      <c r="EQV101" s="8"/>
      <c r="EQW101" s="8"/>
      <c r="EQX101" s="8"/>
      <c r="EQY101" s="8"/>
      <c r="EQZ101" s="8"/>
      <c r="ERA101" s="8"/>
      <c r="ERB101" s="8"/>
      <c r="ERC101" s="8"/>
      <c r="ERD101" s="8"/>
      <c r="ERE101" s="8"/>
      <c r="ERF101" s="8"/>
      <c r="ERG101" s="8"/>
      <c r="ERH101" s="8"/>
      <c r="ERI101" s="8"/>
      <c r="ERJ101" s="8"/>
      <c r="ERK101" s="8"/>
      <c r="ERL101" s="8"/>
      <c r="ERM101" s="8"/>
      <c r="ERN101" s="8"/>
      <c r="ERO101" s="8"/>
      <c r="ERP101" s="8"/>
      <c r="ERQ101" s="8"/>
      <c r="ERR101" s="8"/>
      <c r="ERS101" s="8"/>
      <c r="ERT101" s="8"/>
      <c r="ERU101" s="8"/>
      <c r="ERV101" s="8"/>
      <c r="ERW101" s="8"/>
      <c r="ERX101" s="8"/>
      <c r="ERY101" s="8"/>
      <c r="ERZ101" s="8"/>
      <c r="ESA101" s="8"/>
      <c r="ESB101" s="8"/>
      <c r="ESC101" s="8"/>
      <c r="ESD101" s="8"/>
      <c r="ESE101" s="8"/>
      <c r="ESF101" s="8"/>
      <c r="ESG101" s="8"/>
      <c r="ESH101" s="8"/>
      <c r="ESI101" s="8"/>
      <c r="ESJ101" s="8"/>
      <c r="ESK101" s="8"/>
      <c r="ESL101" s="8"/>
      <c r="ESM101" s="8"/>
      <c r="ESN101" s="8"/>
      <c r="ESO101" s="8"/>
      <c r="ESP101" s="8"/>
      <c r="ESQ101" s="8"/>
      <c r="ESR101" s="8"/>
      <c r="ESS101" s="8"/>
      <c r="EST101" s="8"/>
      <c r="ESU101" s="8"/>
      <c r="ESV101" s="8"/>
      <c r="ESW101" s="8"/>
      <c r="ESX101" s="8"/>
      <c r="ESY101" s="8"/>
      <c r="ESZ101" s="8"/>
      <c r="ETA101" s="8"/>
      <c r="ETB101" s="8"/>
      <c r="ETC101" s="8"/>
      <c r="ETD101" s="8"/>
      <c r="ETE101" s="8"/>
      <c r="ETF101" s="8"/>
      <c r="ETG101" s="8"/>
      <c r="ETH101" s="8"/>
      <c r="ETI101" s="8"/>
      <c r="ETJ101" s="8"/>
      <c r="ETK101" s="8"/>
      <c r="ETL101" s="8"/>
      <c r="ETM101" s="8"/>
      <c r="ETN101" s="8"/>
      <c r="ETO101" s="8"/>
      <c r="ETP101" s="8"/>
      <c r="ETQ101" s="8"/>
      <c r="ETR101" s="8"/>
      <c r="ETS101" s="8"/>
      <c r="ETT101" s="8"/>
      <c r="ETU101" s="8"/>
      <c r="ETV101" s="8"/>
      <c r="ETW101" s="8"/>
      <c r="ETX101" s="8"/>
      <c r="ETY101" s="8"/>
      <c r="ETZ101" s="8"/>
      <c r="EUA101" s="8"/>
      <c r="EUB101" s="8"/>
      <c r="EUC101" s="8"/>
      <c r="EUD101" s="8"/>
      <c r="EUE101" s="8"/>
      <c r="EUF101" s="8"/>
      <c r="EUG101" s="8"/>
      <c r="EUH101" s="8"/>
      <c r="EUI101" s="8"/>
      <c r="EUJ101" s="8"/>
      <c r="EUK101" s="8"/>
      <c r="EUL101" s="8"/>
      <c r="EUM101" s="8"/>
      <c r="EUN101" s="8"/>
      <c r="EUO101" s="8"/>
      <c r="EUP101" s="8"/>
      <c r="EUQ101" s="8"/>
      <c r="EUR101" s="8"/>
      <c r="EUS101" s="8"/>
      <c r="EUT101" s="8"/>
      <c r="EUU101" s="8"/>
      <c r="EUV101" s="8"/>
      <c r="EUW101" s="8"/>
      <c r="EUX101" s="8"/>
      <c r="EUY101" s="8"/>
      <c r="EUZ101" s="8"/>
      <c r="EVA101" s="8"/>
      <c r="EVB101" s="8"/>
      <c r="EVC101" s="8"/>
      <c r="EVD101" s="8"/>
      <c r="EVE101" s="8"/>
      <c r="EVF101" s="8"/>
      <c r="EVG101" s="8"/>
      <c r="EVH101" s="8"/>
      <c r="EVI101" s="8"/>
      <c r="EVJ101" s="8"/>
      <c r="EVK101" s="8"/>
      <c r="EVL101" s="8"/>
      <c r="EVM101" s="8"/>
      <c r="EVN101" s="8"/>
      <c r="EVO101" s="8"/>
      <c r="EVP101" s="8"/>
      <c r="EVQ101" s="8"/>
      <c r="EVR101" s="8"/>
      <c r="EVS101" s="8"/>
      <c r="EVT101" s="8"/>
      <c r="EVU101" s="8"/>
      <c r="EVV101" s="8"/>
      <c r="EVW101" s="8"/>
      <c r="EVX101" s="8"/>
      <c r="EVY101" s="8"/>
      <c r="EVZ101" s="8"/>
      <c r="EWA101" s="8"/>
      <c r="EWB101" s="8"/>
      <c r="EWC101" s="8"/>
      <c r="EWD101" s="8"/>
      <c r="EWE101" s="8"/>
      <c r="EWF101" s="8"/>
      <c r="EWG101" s="8"/>
      <c r="EWH101" s="8"/>
      <c r="EWI101" s="8"/>
      <c r="EWJ101" s="8"/>
      <c r="EWK101" s="8"/>
      <c r="EWL101" s="8"/>
      <c r="EWM101" s="8"/>
      <c r="EWN101" s="8"/>
      <c r="EWO101" s="8"/>
      <c r="EWP101" s="8"/>
      <c r="EWQ101" s="8"/>
      <c r="EWR101" s="8"/>
      <c r="EWS101" s="8"/>
      <c r="EWT101" s="8"/>
      <c r="EWU101" s="8"/>
      <c r="EWV101" s="8"/>
      <c r="EWW101" s="8"/>
      <c r="EWX101" s="8"/>
      <c r="EWY101" s="8"/>
      <c r="EWZ101" s="8"/>
      <c r="EXA101" s="8"/>
      <c r="EXB101" s="8"/>
      <c r="EXC101" s="8"/>
      <c r="EXD101" s="8"/>
      <c r="EXE101" s="8"/>
      <c r="EXF101" s="8"/>
      <c r="EXG101" s="8"/>
      <c r="EXH101" s="8"/>
      <c r="EXI101" s="8"/>
      <c r="EXJ101" s="8"/>
      <c r="EXK101" s="8"/>
      <c r="EXL101" s="8"/>
      <c r="EXM101" s="8"/>
      <c r="EXN101" s="8"/>
      <c r="EXO101" s="8"/>
      <c r="EXP101" s="8"/>
      <c r="EXQ101" s="8"/>
      <c r="EXR101" s="8"/>
      <c r="EXS101" s="8"/>
      <c r="EXT101" s="8"/>
      <c r="EXU101" s="8"/>
      <c r="EXV101" s="8"/>
      <c r="EXW101" s="8"/>
      <c r="EXX101" s="8"/>
      <c r="EXY101" s="8"/>
      <c r="EXZ101" s="8"/>
      <c r="EYA101" s="8"/>
      <c r="EYB101" s="8"/>
      <c r="EYC101" s="8"/>
      <c r="EYD101" s="8"/>
      <c r="EYE101" s="8"/>
      <c r="EYF101" s="8"/>
      <c r="EYG101" s="8"/>
      <c r="EYH101" s="8"/>
      <c r="EYI101" s="8"/>
      <c r="EYJ101" s="8"/>
      <c r="EYK101" s="8"/>
      <c r="EYL101" s="8"/>
      <c r="EYM101" s="8"/>
      <c r="EYN101" s="8"/>
      <c r="EYO101" s="8"/>
      <c r="EYP101" s="8"/>
      <c r="EYQ101" s="8"/>
      <c r="EYR101" s="8"/>
      <c r="EYS101" s="8"/>
      <c r="EYT101" s="8"/>
      <c r="EYU101" s="8"/>
      <c r="EYV101" s="8"/>
      <c r="EYW101" s="8"/>
      <c r="EYX101" s="8"/>
      <c r="EYY101" s="8"/>
      <c r="EYZ101" s="8"/>
      <c r="EZA101" s="8"/>
      <c r="EZB101" s="8"/>
      <c r="EZC101" s="8"/>
      <c r="EZD101" s="8"/>
      <c r="EZE101" s="8"/>
      <c r="EZF101" s="8"/>
      <c r="EZG101" s="8"/>
      <c r="EZH101" s="8"/>
      <c r="EZI101" s="8"/>
      <c r="EZJ101" s="8"/>
      <c r="EZK101" s="8"/>
      <c r="EZL101" s="8"/>
      <c r="EZM101" s="8"/>
      <c r="EZN101" s="8"/>
      <c r="EZO101" s="8"/>
      <c r="EZP101" s="8"/>
      <c r="EZQ101" s="8"/>
      <c r="EZR101" s="8"/>
      <c r="EZS101" s="8"/>
      <c r="EZT101" s="8"/>
      <c r="EZU101" s="8"/>
      <c r="EZV101" s="8"/>
      <c r="EZW101" s="8"/>
      <c r="EZX101" s="8"/>
      <c r="EZY101" s="8"/>
      <c r="EZZ101" s="8"/>
      <c r="FAA101" s="8"/>
      <c r="FAB101" s="8"/>
      <c r="FAC101" s="8"/>
      <c r="FAD101" s="8"/>
      <c r="FAE101" s="8"/>
      <c r="FAF101" s="8"/>
      <c r="FAG101" s="8"/>
      <c r="FAH101" s="8"/>
      <c r="FAI101" s="8"/>
      <c r="FAJ101" s="8"/>
      <c r="FAK101" s="8"/>
      <c r="FAL101" s="8"/>
      <c r="FAM101" s="8"/>
      <c r="FAN101" s="8"/>
      <c r="FAO101" s="8"/>
      <c r="FAP101" s="8"/>
      <c r="FAQ101" s="8"/>
      <c r="FAR101" s="8"/>
      <c r="FAS101" s="8"/>
      <c r="FAT101" s="8"/>
      <c r="FAU101" s="8"/>
      <c r="FAV101" s="8"/>
      <c r="FAW101" s="8"/>
      <c r="FAX101" s="8"/>
      <c r="FAY101" s="8"/>
      <c r="FAZ101" s="8"/>
      <c r="FBA101" s="8"/>
      <c r="FBB101" s="8"/>
      <c r="FBC101" s="8"/>
      <c r="FBD101" s="8"/>
      <c r="FBE101" s="8"/>
      <c r="FBF101" s="8"/>
      <c r="FBG101" s="8"/>
      <c r="FBH101" s="8"/>
      <c r="FBI101" s="8"/>
      <c r="FBJ101" s="8"/>
      <c r="FBK101" s="8"/>
      <c r="FBL101" s="8"/>
      <c r="FBM101" s="8"/>
      <c r="FBN101" s="8"/>
      <c r="FBO101" s="8"/>
      <c r="FBP101" s="8"/>
      <c r="FBQ101" s="8"/>
      <c r="FBR101" s="8"/>
      <c r="FBS101" s="8"/>
      <c r="FBT101" s="8"/>
      <c r="FBU101" s="8"/>
      <c r="FBV101" s="8"/>
      <c r="FBW101" s="8"/>
      <c r="FBX101" s="8"/>
      <c r="FBY101" s="8"/>
      <c r="FBZ101" s="8"/>
      <c r="FCA101" s="8"/>
      <c r="FCB101" s="8"/>
      <c r="FCC101" s="8"/>
      <c r="FCD101" s="8"/>
      <c r="FCE101" s="8"/>
      <c r="FCF101" s="8"/>
      <c r="FCG101" s="8"/>
      <c r="FCH101" s="8"/>
      <c r="FCI101" s="8"/>
      <c r="FCJ101" s="8"/>
      <c r="FCK101" s="8"/>
      <c r="FCL101" s="8"/>
      <c r="FCM101" s="8"/>
      <c r="FCN101" s="8"/>
      <c r="FCO101" s="8"/>
      <c r="FCP101" s="8"/>
      <c r="FCQ101" s="8"/>
      <c r="FCR101" s="8"/>
      <c r="FCS101" s="8"/>
      <c r="FCT101" s="8"/>
      <c r="FCU101" s="8"/>
      <c r="FCV101" s="8"/>
      <c r="FCW101" s="8"/>
      <c r="FCX101" s="8"/>
      <c r="FCY101" s="8"/>
      <c r="FCZ101" s="8"/>
      <c r="FDA101" s="8"/>
      <c r="FDB101" s="8"/>
      <c r="FDC101" s="8"/>
      <c r="FDD101" s="8"/>
      <c r="FDE101" s="8"/>
      <c r="FDF101" s="8"/>
      <c r="FDG101" s="8"/>
      <c r="FDH101" s="8"/>
      <c r="FDI101" s="8"/>
      <c r="FDJ101" s="8"/>
      <c r="FDK101" s="8"/>
      <c r="FDL101" s="8"/>
      <c r="FDM101" s="8"/>
      <c r="FDN101" s="8"/>
      <c r="FDO101" s="8"/>
      <c r="FDP101" s="8"/>
      <c r="FDQ101" s="8"/>
      <c r="FDR101" s="8"/>
      <c r="FDS101" s="8"/>
      <c r="FDT101" s="8"/>
      <c r="FDU101" s="8"/>
      <c r="FDV101" s="8"/>
      <c r="FDW101" s="8"/>
      <c r="FDX101" s="8"/>
      <c r="FDY101" s="8"/>
      <c r="FDZ101" s="8"/>
      <c r="FEA101" s="8"/>
      <c r="FEB101" s="8"/>
      <c r="FEC101" s="8"/>
      <c r="FED101" s="8"/>
      <c r="FEE101" s="8"/>
      <c r="FEF101" s="8"/>
      <c r="FEG101" s="8"/>
      <c r="FEH101" s="8"/>
      <c r="FEI101" s="8"/>
      <c r="FEJ101" s="8"/>
      <c r="FEK101" s="8"/>
      <c r="FEL101" s="8"/>
      <c r="FEM101" s="8"/>
      <c r="FEN101" s="8"/>
      <c r="FEO101" s="8"/>
      <c r="FEP101" s="8"/>
      <c r="FEQ101" s="8"/>
      <c r="FER101" s="8"/>
      <c r="FES101" s="8"/>
      <c r="FET101" s="8"/>
      <c r="FEU101" s="8"/>
      <c r="FEV101" s="8"/>
      <c r="FEW101" s="8"/>
      <c r="FEX101" s="8"/>
      <c r="FEY101" s="8"/>
      <c r="FEZ101" s="8"/>
      <c r="FFA101" s="8"/>
      <c r="FFB101" s="8"/>
      <c r="FFC101" s="8"/>
      <c r="FFD101" s="8"/>
      <c r="FFE101" s="8"/>
      <c r="FFF101" s="8"/>
      <c r="FFG101" s="8"/>
      <c r="FFH101" s="8"/>
      <c r="FFI101" s="8"/>
      <c r="FFJ101" s="8"/>
      <c r="FFK101" s="8"/>
      <c r="FFL101" s="8"/>
      <c r="FFM101" s="8"/>
      <c r="FFN101" s="8"/>
      <c r="FFO101" s="8"/>
      <c r="FFP101" s="8"/>
      <c r="FFQ101" s="8"/>
      <c r="FFR101" s="8"/>
      <c r="FFS101" s="8"/>
      <c r="FFT101" s="8"/>
      <c r="FFU101" s="8"/>
      <c r="FFV101" s="8"/>
      <c r="FFW101" s="8"/>
      <c r="FFX101" s="8"/>
      <c r="FFY101" s="8"/>
      <c r="FFZ101" s="8"/>
      <c r="FGA101" s="8"/>
      <c r="FGB101" s="8"/>
      <c r="FGC101" s="8"/>
      <c r="FGD101" s="8"/>
      <c r="FGE101" s="8"/>
      <c r="FGF101" s="8"/>
      <c r="FGG101" s="8"/>
      <c r="FGH101" s="8"/>
      <c r="FGI101" s="8"/>
      <c r="FGJ101" s="8"/>
      <c r="FGK101" s="8"/>
      <c r="FGL101" s="8"/>
      <c r="FGM101" s="8"/>
      <c r="FGN101" s="8"/>
      <c r="FGO101" s="8"/>
      <c r="FGP101" s="8"/>
      <c r="FGQ101" s="8"/>
      <c r="FGR101" s="8"/>
      <c r="FGS101" s="8"/>
      <c r="FGT101" s="8"/>
      <c r="FGU101" s="8"/>
      <c r="FGV101" s="8"/>
      <c r="FGW101" s="8"/>
      <c r="FGX101" s="8"/>
      <c r="FGY101" s="8"/>
      <c r="FGZ101" s="8"/>
      <c r="FHA101" s="8"/>
      <c r="FHB101" s="8"/>
      <c r="FHC101" s="8"/>
      <c r="FHD101" s="8"/>
      <c r="FHE101" s="8"/>
      <c r="FHF101" s="8"/>
      <c r="FHG101" s="8"/>
      <c r="FHH101" s="8"/>
      <c r="FHI101" s="8"/>
      <c r="FHJ101" s="8"/>
      <c r="FHK101" s="8"/>
      <c r="FHL101" s="8"/>
      <c r="FHM101" s="8"/>
      <c r="FHN101" s="8"/>
      <c r="FHO101" s="8"/>
      <c r="FHP101" s="8"/>
      <c r="FHQ101" s="8"/>
      <c r="FHR101" s="8"/>
      <c r="FHS101" s="8"/>
      <c r="FHT101" s="8"/>
      <c r="FHU101" s="8"/>
      <c r="FHV101" s="8"/>
      <c r="FHW101" s="8"/>
      <c r="FHX101" s="8"/>
      <c r="FHY101" s="8"/>
      <c r="FHZ101" s="8"/>
      <c r="FIA101" s="8"/>
      <c r="FIB101" s="8"/>
      <c r="FIC101" s="8"/>
      <c r="FID101" s="8"/>
      <c r="FIE101" s="8"/>
      <c r="FIF101" s="8"/>
      <c r="FIG101" s="8"/>
      <c r="FIH101" s="8"/>
      <c r="FII101" s="8"/>
      <c r="FIJ101" s="8"/>
      <c r="FIK101" s="8"/>
      <c r="FIL101" s="8"/>
      <c r="FIM101" s="8"/>
      <c r="FIN101" s="8"/>
      <c r="FIO101" s="8"/>
      <c r="FIP101" s="8"/>
      <c r="FIQ101" s="8"/>
      <c r="FIR101" s="8"/>
      <c r="FIS101" s="8"/>
      <c r="FIT101" s="8"/>
      <c r="FIU101" s="8"/>
      <c r="FIV101" s="8"/>
      <c r="FIW101" s="8"/>
      <c r="FIX101" s="8"/>
      <c r="FIY101" s="8"/>
      <c r="FIZ101" s="8"/>
      <c r="FJA101" s="8"/>
      <c r="FJB101" s="8"/>
      <c r="FJC101" s="8"/>
      <c r="FJD101" s="8"/>
      <c r="FJE101" s="8"/>
      <c r="FJF101" s="8"/>
      <c r="FJG101" s="8"/>
      <c r="FJH101" s="8"/>
      <c r="FJI101" s="8"/>
      <c r="FJJ101" s="8"/>
      <c r="FJK101" s="8"/>
      <c r="FJL101" s="8"/>
      <c r="FJM101" s="8"/>
      <c r="FJN101" s="8"/>
      <c r="FJO101" s="8"/>
      <c r="FJP101" s="8"/>
      <c r="FJQ101" s="8"/>
      <c r="FJR101" s="8"/>
      <c r="FJS101" s="8"/>
      <c r="FJT101" s="8"/>
      <c r="FJU101" s="8"/>
      <c r="FJV101" s="8"/>
      <c r="FJW101" s="8"/>
      <c r="FJX101" s="8"/>
      <c r="FJY101" s="8"/>
      <c r="FJZ101" s="8"/>
      <c r="FKA101" s="8"/>
      <c r="FKB101" s="8"/>
      <c r="FKC101" s="8"/>
      <c r="FKD101" s="8"/>
      <c r="FKE101" s="8"/>
      <c r="FKF101" s="8"/>
      <c r="FKG101" s="8"/>
      <c r="FKH101" s="8"/>
      <c r="FKI101" s="8"/>
      <c r="FKJ101" s="8"/>
      <c r="FKK101" s="8"/>
      <c r="FKL101" s="8"/>
      <c r="FKM101" s="8"/>
      <c r="FKN101" s="8"/>
      <c r="FKO101" s="8"/>
      <c r="FKP101" s="8"/>
      <c r="FKQ101" s="8"/>
      <c r="FKR101" s="8"/>
      <c r="FKS101" s="8"/>
      <c r="FKT101" s="8"/>
      <c r="FKU101" s="8"/>
      <c r="FKV101" s="8"/>
      <c r="FKW101" s="8"/>
      <c r="FKX101" s="8"/>
      <c r="FKY101" s="8"/>
      <c r="FKZ101" s="8"/>
      <c r="FLA101" s="8"/>
      <c r="FLB101" s="8"/>
      <c r="FLC101" s="8"/>
      <c r="FLD101" s="8"/>
      <c r="FLE101" s="8"/>
      <c r="FLF101" s="8"/>
      <c r="FLG101" s="8"/>
      <c r="FLH101" s="8"/>
      <c r="FLI101" s="8"/>
      <c r="FLJ101" s="8"/>
      <c r="FLK101" s="8"/>
      <c r="FLL101" s="8"/>
      <c r="FLM101" s="8"/>
      <c r="FLN101" s="8"/>
      <c r="FLO101" s="8"/>
      <c r="FLP101" s="8"/>
      <c r="FLQ101" s="8"/>
      <c r="FLR101" s="8"/>
      <c r="FLS101" s="8"/>
      <c r="FLT101" s="8"/>
      <c r="FLU101" s="8"/>
      <c r="FLV101" s="8"/>
      <c r="FLW101" s="8"/>
      <c r="FLX101" s="8"/>
      <c r="FLY101" s="8"/>
      <c r="FLZ101" s="8"/>
      <c r="FMA101" s="8"/>
      <c r="FMB101" s="8"/>
      <c r="FMC101" s="8"/>
      <c r="FMD101" s="8"/>
      <c r="FME101" s="8"/>
      <c r="FMF101" s="8"/>
      <c r="FMG101" s="8"/>
      <c r="FMH101" s="8"/>
      <c r="FMI101" s="8"/>
      <c r="FMJ101" s="8"/>
      <c r="FMK101" s="8"/>
      <c r="FML101" s="8"/>
      <c r="FMM101" s="8"/>
      <c r="FMN101" s="8"/>
      <c r="FMO101" s="8"/>
      <c r="FMP101" s="8"/>
      <c r="FMQ101" s="8"/>
      <c r="FMR101" s="8"/>
      <c r="FMS101" s="8"/>
      <c r="FMT101" s="8"/>
      <c r="FMU101" s="8"/>
      <c r="FMV101" s="8"/>
      <c r="FMW101" s="8"/>
      <c r="FMX101" s="8"/>
      <c r="FMY101" s="8"/>
      <c r="FMZ101" s="8"/>
      <c r="FNA101" s="8"/>
      <c r="FNB101" s="8"/>
      <c r="FNC101" s="8"/>
      <c r="FND101" s="8"/>
      <c r="FNE101" s="8"/>
      <c r="FNF101" s="8"/>
      <c r="FNG101" s="8"/>
      <c r="FNH101" s="8"/>
      <c r="FNI101" s="8"/>
      <c r="FNJ101" s="8"/>
      <c r="FNK101" s="8"/>
      <c r="FNL101" s="8"/>
      <c r="FNM101" s="8"/>
      <c r="FNN101" s="8"/>
      <c r="FNO101" s="8"/>
      <c r="FNP101" s="8"/>
      <c r="FNQ101" s="8"/>
      <c r="FNR101" s="8"/>
      <c r="FNS101" s="8"/>
      <c r="FNT101" s="8"/>
      <c r="FNU101" s="8"/>
      <c r="FNV101" s="8"/>
      <c r="FNW101" s="8"/>
      <c r="FNX101" s="8"/>
      <c r="FNY101" s="8"/>
      <c r="FNZ101" s="8"/>
      <c r="FOA101" s="8"/>
      <c r="FOB101" s="8"/>
      <c r="FOC101" s="8"/>
      <c r="FOD101" s="8"/>
      <c r="FOE101" s="8"/>
      <c r="FOF101" s="8"/>
      <c r="FOG101" s="8"/>
      <c r="FOH101" s="8"/>
      <c r="FOI101" s="8"/>
      <c r="FOJ101" s="8"/>
      <c r="FOK101" s="8"/>
      <c r="FOL101" s="8"/>
      <c r="FOM101" s="8"/>
      <c r="FON101" s="8"/>
      <c r="FOO101" s="8"/>
      <c r="FOP101" s="8"/>
      <c r="FOQ101" s="8"/>
      <c r="FOR101" s="8"/>
      <c r="FOS101" s="8"/>
      <c r="FOT101" s="8"/>
      <c r="FOU101" s="8"/>
      <c r="FOV101" s="8"/>
      <c r="FOW101" s="8"/>
      <c r="FOX101" s="8"/>
      <c r="FOY101" s="8"/>
      <c r="FOZ101" s="8"/>
      <c r="FPA101" s="8"/>
      <c r="FPB101" s="8"/>
      <c r="FPC101" s="8"/>
      <c r="FPD101" s="8"/>
      <c r="FPE101" s="8"/>
      <c r="FPF101" s="8"/>
      <c r="FPG101" s="8"/>
      <c r="FPH101" s="8"/>
      <c r="FPI101" s="8"/>
      <c r="FPJ101" s="8"/>
      <c r="FPK101" s="8"/>
      <c r="FPL101" s="8"/>
      <c r="FPM101" s="8"/>
      <c r="FPN101" s="8"/>
      <c r="FPO101" s="8"/>
      <c r="FPP101" s="8"/>
      <c r="FPQ101" s="8"/>
      <c r="FPR101" s="8"/>
      <c r="FPS101" s="8"/>
      <c r="FPT101" s="8"/>
      <c r="FPU101" s="8"/>
      <c r="FPV101" s="8"/>
      <c r="FPW101" s="8"/>
      <c r="FPX101" s="8"/>
      <c r="FPY101" s="8"/>
      <c r="FPZ101" s="8"/>
      <c r="FQA101" s="8"/>
      <c r="FQB101" s="8"/>
      <c r="FQC101" s="8"/>
      <c r="FQD101" s="8"/>
      <c r="FQE101" s="8"/>
      <c r="FQF101" s="8"/>
      <c r="FQG101" s="8"/>
      <c r="FQH101" s="8"/>
      <c r="FQI101" s="8"/>
      <c r="FQJ101" s="8"/>
      <c r="FQK101" s="8"/>
      <c r="FQL101" s="8"/>
      <c r="FQM101" s="8"/>
      <c r="FQN101" s="8"/>
      <c r="FQO101" s="8"/>
      <c r="FQP101" s="8"/>
      <c r="FQQ101" s="8"/>
      <c r="FQR101" s="8"/>
      <c r="FQS101" s="8"/>
      <c r="FQT101" s="8"/>
      <c r="FQU101" s="8"/>
      <c r="FQV101" s="8"/>
      <c r="FQW101" s="8"/>
      <c r="FQX101" s="8"/>
      <c r="FQY101" s="8"/>
      <c r="FQZ101" s="8"/>
      <c r="FRA101" s="8"/>
      <c r="FRB101" s="8"/>
      <c r="FRC101" s="8"/>
      <c r="FRD101" s="8"/>
      <c r="FRE101" s="8"/>
      <c r="FRF101" s="8"/>
      <c r="FRG101" s="8"/>
      <c r="FRH101" s="8"/>
      <c r="FRI101" s="8"/>
      <c r="FRJ101" s="8"/>
      <c r="FRK101" s="8"/>
      <c r="FRL101" s="8"/>
      <c r="FRM101" s="8"/>
      <c r="FRN101" s="8"/>
      <c r="FRO101" s="8"/>
      <c r="FRP101" s="8"/>
      <c r="FRQ101" s="8"/>
      <c r="FRR101" s="8"/>
      <c r="FRS101" s="8"/>
      <c r="FRT101" s="8"/>
      <c r="FRU101" s="8"/>
      <c r="FRV101" s="8"/>
      <c r="FRW101" s="8"/>
      <c r="FRX101" s="8"/>
      <c r="FRY101" s="8"/>
      <c r="FRZ101" s="8"/>
      <c r="FSA101" s="8"/>
      <c r="FSB101" s="8"/>
      <c r="FSC101" s="8"/>
      <c r="FSD101" s="8"/>
      <c r="FSE101" s="8"/>
      <c r="FSF101" s="8"/>
      <c r="FSG101" s="8"/>
      <c r="FSH101" s="8"/>
      <c r="FSI101" s="8"/>
      <c r="FSJ101" s="8"/>
      <c r="FSK101" s="8"/>
      <c r="FSL101" s="8"/>
      <c r="FSM101" s="8"/>
      <c r="FSN101" s="8"/>
      <c r="FSO101" s="8"/>
      <c r="FSP101" s="8"/>
      <c r="FSQ101" s="8"/>
      <c r="FSR101" s="8"/>
      <c r="FSS101" s="8"/>
      <c r="FST101" s="8"/>
      <c r="FSU101" s="8"/>
      <c r="FSV101" s="8"/>
      <c r="FSW101" s="8"/>
      <c r="FSX101" s="8"/>
      <c r="FSY101" s="8"/>
      <c r="FSZ101" s="8"/>
      <c r="FTA101" s="8"/>
      <c r="FTB101" s="8"/>
      <c r="FTC101" s="8"/>
      <c r="FTD101" s="8"/>
      <c r="FTE101" s="8"/>
      <c r="FTF101" s="8"/>
      <c r="FTG101" s="8"/>
      <c r="FTH101" s="8"/>
      <c r="FTI101" s="8"/>
      <c r="FTJ101" s="8"/>
      <c r="FTK101" s="8"/>
      <c r="FTL101" s="8"/>
      <c r="FTM101" s="8"/>
      <c r="FTN101" s="8"/>
      <c r="FTO101" s="8"/>
      <c r="FTP101" s="8"/>
      <c r="FTQ101" s="8"/>
      <c r="FTR101" s="8"/>
      <c r="FTS101" s="8"/>
      <c r="FTT101" s="8"/>
      <c r="FTU101" s="8"/>
      <c r="FTV101" s="8"/>
      <c r="FTW101" s="8"/>
      <c r="FTX101" s="8"/>
      <c r="FTY101" s="8"/>
      <c r="FTZ101" s="8"/>
      <c r="FUA101" s="8"/>
      <c r="FUB101" s="8"/>
      <c r="FUC101" s="8"/>
      <c r="FUD101" s="8"/>
      <c r="FUE101" s="8"/>
      <c r="FUF101" s="8"/>
      <c r="FUG101" s="8"/>
      <c r="FUH101" s="8"/>
      <c r="FUI101" s="8"/>
      <c r="FUJ101" s="8"/>
      <c r="FUK101" s="8"/>
      <c r="FUL101" s="8"/>
      <c r="FUM101" s="8"/>
      <c r="FUN101" s="8"/>
      <c r="FUO101" s="8"/>
      <c r="FUP101" s="8"/>
      <c r="FUQ101" s="8"/>
      <c r="FUR101" s="8"/>
      <c r="FUS101" s="8"/>
      <c r="FUT101" s="8"/>
      <c r="FUU101" s="8"/>
      <c r="FUV101" s="8"/>
      <c r="FUW101" s="8"/>
      <c r="FUX101" s="8"/>
      <c r="FUY101" s="8"/>
      <c r="FUZ101" s="8"/>
      <c r="FVA101" s="8"/>
      <c r="FVB101" s="8"/>
      <c r="FVC101" s="8"/>
      <c r="FVD101" s="8"/>
      <c r="FVE101" s="8"/>
      <c r="FVF101" s="8"/>
      <c r="FVG101" s="8"/>
      <c r="FVH101" s="8"/>
      <c r="FVI101" s="8"/>
      <c r="FVJ101" s="8"/>
      <c r="FVK101" s="8"/>
      <c r="FVL101" s="8"/>
      <c r="FVM101" s="8"/>
      <c r="FVN101" s="8"/>
      <c r="FVO101" s="8"/>
      <c r="FVP101" s="8"/>
      <c r="FVQ101" s="8"/>
      <c r="FVR101" s="8"/>
      <c r="FVS101" s="8"/>
      <c r="FVT101" s="8"/>
      <c r="FVU101" s="8"/>
      <c r="FVV101" s="8"/>
      <c r="FVW101" s="8"/>
      <c r="FVX101" s="8"/>
      <c r="FVY101" s="8"/>
      <c r="FVZ101" s="8"/>
      <c r="FWA101" s="8"/>
      <c r="FWB101" s="8"/>
      <c r="FWC101" s="8"/>
      <c r="FWD101" s="8"/>
      <c r="FWE101" s="8"/>
      <c r="FWF101" s="8"/>
      <c r="FWG101" s="8"/>
      <c r="FWH101" s="8"/>
      <c r="FWI101" s="8"/>
      <c r="FWJ101" s="8"/>
      <c r="FWK101" s="8"/>
      <c r="FWL101" s="8"/>
      <c r="FWM101" s="8"/>
      <c r="FWN101" s="8"/>
      <c r="FWO101" s="8"/>
      <c r="FWP101" s="8"/>
      <c r="FWQ101" s="8"/>
      <c r="FWR101" s="8"/>
      <c r="FWS101" s="8"/>
      <c r="FWT101" s="8"/>
      <c r="FWU101" s="8"/>
      <c r="FWV101" s="8"/>
      <c r="FWW101" s="8"/>
      <c r="FWX101" s="8"/>
      <c r="FWY101" s="8"/>
      <c r="FWZ101" s="8"/>
      <c r="FXA101" s="8"/>
      <c r="FXB101" s="8"/>
      <c r="FXC101" s="8"/>
      <c r="FXD101" s="8"/>
      <c r="FXE101" s="8"/>
      <c r="FXF101" s="8"/>
      <c r="FXG101" s="8"/>
      <c r="FXH101" s="8"/>
      <c r="FXI101" s="8"/>
      <c r="FXJ101" s="8"/>
      <c r="FXK101" s="8"/>
      <c r="FXL101" s="8"/>
      <c r="FXM101" s="8"/>
      <c r="FXN101" s="8"/>
      <c r="FXO101" s="8"/>
      <c r="FXP101" s="8"/>
      <c r="FXQ101" s="8"/>
      <c r="FXR101" s="8"/>
      <c r="FXS101" s="8"/>
      <c r="FXT101" s="8"/>
      <c r="FXU101" s="8"/>
      <c r="FXV101" s="8"/>
      <c r="FXW101" s="8"/>
      <c r="FXX101" s="8"/>
      <c r="FXY101" s="8"/>
      <c r="FXZ101" s="8"/>
      <c r="FYA101" s="8"/>
      <c r="FYB101" s="8"/>
      <c r="FYC101" s="8"/>
      <c r="FYD101" s="8"/>
      <c r="FYE101" s="8"/>
      <c r="FYF101" s="8"/>
      <c r="FYG101" s="8"/>
      <c r="FYH101" s="8"/>
      <c r="FYI101" s="8"/>
      <c r="FYJ101" s="8"/>
      <c r="FYK101" s="8"/>
      <c r="FYL101" s="8"/>
      <c r="FYM101" s="8"/>
      <c r="FYN101" s="8"/>
      <c r="FYO101" s="8"/>
      <c r="FYP101" s="8"/>
      <c r="FYQ101" s="8"/>
      <c r="FYR101" s="8"/>
      <c r="FYS101" s="8"/>
      <c r="FYT101" s="8"/>
      <c r="FYU101" s="8"/>
      <c r="FYV101" s="8"/>
      <c r="FYW101" s="8"/>
      <c r="FYX101" s="8"/>
      <c r="FYY101" s="8"/>
      <c r="FYZ101" s="8"/>
      <c r="FZA101" s="8"/>
      <c r="FZB101" s="8"/>
      <c r="FZC101" s="8"/>
      <c r="FZD101" s="8"/>
      <c r="FZE101" s="8"/>
      <c r="FZF101" s="8"/>
      <c r="FZG101" s="8"/>
      <c r="FZH101" s="8"/>
      <c r="FZI101" s="8"/>
      <c r="FZJ101" s="8"/>
      <c r="FZK101" s="8"/>
      <c r="FZL101" s="8"/>
      <c r="FZM101" s="8"/>
      <c r="FZN101" s="8"/>
      <c r="FZO101" s="8"/>
      <c r="FZP101" s="8"/>
      <c r="FZQ101" s="8"/>
      <c r="FZR101" s="8"/>
      <c r="FZS101" s="8"/>
      <c r="FZT101" s="8"/>
      <c r="FZU101" s="8"/>
      <c r="FZV101" s="8"/>
      <c r="FZW101" s="8"/>
      <c r="FZX101" s="8"/>
      <c r="FZY101" s="8"/>
      <c r="FZZ101" s="8"/>
      <c r="GAA101" s="8"/>
      <c r="GAB101" s="8"/>
      <c r="GAC101" s="8"/>
      <c r="GAD101" s="8"/>
      <c r="GAE101" s="8"/>
      <c r="GAF101" s="8"/>
      <c r="GAG101" s="8"/>
      <c r="GAH101" s="8"/>
      <c r="GAI101" s="8"/>
      <c r="GAJ101" s="8"/>
      <c r="GAK101" s="8"/>
      <c r="GAL101" s="8"/>
      <c r="GAM101" s="8"/>
      <c r="GAN101" s="8"/>
      <c r="GAO101" s="8"/>
      <c r="GAP101" s="8"/>
      <c r="GAQ101" s="8"/>
      <c r="GAR101" s="8"/>
      <c r="GAS101" s="8"/>
      <c r="GAT101" s="8"/>
      <c r="GAU101" s="8"/>
      <c r="GAV101" s="8"/>
      <c r="GAW101" s="8"/>
      <c r="GAX101" s="8"/>
      <c r="GAY101" s="8"/>
      <c r="GAZ101" s="8"/>
      <c r="GBA101" s="8"/>
      <c r="GBB101" s="8"/>
      <c r="GBC101" s="8"/>
      <c r="GBD101" s="8"/>
      <c r="GBE101" s="8"/>
      <c r="GBF101" s="8"/>
      <c r="GBG101" s="8"/>
      <c r="GBH101" s="8"/>
      <c r="GBI101" s="8"/>
      <c r="GBJ101" s="8"/>
      <c r="GBK101" s="8"/>
      <c r="GBL101" s="8"/>
      <c r="GBM101" s="8"/>
      <c r="GBN101" s="8"/>
      <c r="GBO101" s="8"/>
      <c r="GBP101" s="8"/>
      <c r="GBQ101" s="8"/>
      <c r="GBR101" s="8"/>
      <c r="GBS101" s="8"/>
      <c r="GBT101" s="8"/>
      <c r="GBU101" s="8"/>
      <c r="GBV101" s="8"/>
      <c r="GBW101" s="8"/>
      <c r="GBX101" s="8"/>
      <c r="GBY101" s="8"/>
      <c r="GBZ101" s="8"/>
      <c r="GCA101" s="8"/>
      <c r="GCB101" s="8"/>
      <c r="GCC101" s="8"/>
      <c r="GCD101" s="8"/>
      <c r="GCE101" s="8"/>
      <c r="GCF101" s="8"/>
      <c r="GCG101" s="8"/>
      <c r="GCH101" s="8"/>
      <c r="GCI101" s="8"/>
      <c r="GCJ101" s="8"/>
      <c r="GCK101" s="8"/>
      <c r="GCL101" s="8"/>
      <c r="GCM101" s="8"/>
      <c r="GCN101" s="8"/>
      <c r="GCO101" s="8"/>
      <c r="GCP101" s="8"/>
      <c r="GCQ101" s="8"/>
      <c r="GCR101" s="8"/>
      <c r="GCS101" s="8"/>
      <c r="GCT101" s="8"/>
      <c r="GCU101" s="8"/>
      <c r="GCV101" s="8"/>
      <c r="GCW101" s="8"/>
      <c r="GCX101" s="8"/>
      <c r="GCY101" s="8"/>
      <c r="GCZ101" s="8"/>
      <c r="GDA101" s="8"/>
      <c r="GDB101" s="8"/>
      <c r="GDC101" s="8"/>
      <c r="GDD101" s="8"/>
      <c r="GDE101" s="8"/>
      <c r="GDF101" s="8"/>
      <c r="GDG101" s="8"/>
      <c r="GDH101" s="8"/>
      <c r="GDI101" s="8"/>
      <c r="GDJ101" s="8"/>
      <c r="GDK101" s="8"/>
      <c r="GDL101" s="8"/>
      <c r="GDM101" s="8"/>
      <c r="GDN101" s="8"/>
      <c r="GDO101" s="8"/>
      <c r="GDP101" s="8"/>
      <c r="GDQ101" s="8"/>
      <c r="GDR101" s="8"/>
      <c r="GDS101" s="8"/>
      <c r="GDT101" s="8"/>
      <c r="GDU101" s="8"/>
      <c r="GDV101" s="8"/>
      <c r="GDW101" s="8"/>
      <c r="GDX101" s="8"/>
      <c r="GDY101" s="8"/>
      <c r="GDZ101" s="8"/>
      <c r="GEA101" s="8"/>
      <c r="GEB101" s="8"/>
      <c r="GEC101" s="8"/>
      <c r="GED101" s="8"/>
      <c r="GEE101" s="8"/>
      <c r="GEF101" s="8"/>
      <c r="GEG101" s="8"/>
      <c r="GEH101" s="8"/>
      <c r="GEI101" s="8"/>
      <c r="GEJ101" s="8"/>
      <c r="GEK101" s="8"/>
      <c r="GEL101" s="8"/>
      <c r="GEM101" s="8"/>
      <c r="GEN101" s="8"/>
      <c r="GEO101" s="8"/>
      <c r="GEP101" s="8"/>
      <c r="GEQ101" s="8"/>
      <c r="GER101" s="8"/>
      <c r="GES101" s="8"/>
      <c r="GET101" s="8"/>
      <c r="GEU101" s="8"/>
      <c r="GEV101" s="8"/>
      <c r="GEW101" s="8"/>
      <c r="GEX101" s="8"/>
      <c r="GEY101" s="8"/>
      <c r="GEZ101" s="8"/>
      <c r="GFA101" s="8"/>
      <c r="GFB101" s="8"/>
      <c r="GFC101" s="8"/>
      <c r="GFD101" s="8"/>
      <c r="GFE101" s="8"/>
      <c r="GFF101" s="8"/>
      <c r="GFG101" s="8"/>
      <c r="GFH101" s="8"/>
      <c r="GFI101" s="8"/>
      <c r="GFJ101" s="8"/>
      <c r="GFK101" s="8"/>
      <c r="GFL101" s="8"/>
      <c r="GFM101" s="8"/>
      <c r="GFN101" s="8"/>
      <c r="GFO101" s="8"/>
      <c r="GFP101" s="8"/>
      <c r="GFQ101" s="8"/>
      <c r="GFR101" s="8"/>
      <c r="GFS101" s="8"/>
      <c r="GFT101" s="8"/>
      <c r="GFU101" s="8"/>
      <c r="GFV101" s="8"/>
      <c r="GFW101" s="8"/>
      <c r="GFX101" s="8"/>
      <c r="GFY101" s="8"/>
      <c r="GFZ101" s="8"/>
      <c r="GGA101" s="8"/>
      <c r="GGB101" s="8"/>
      <c r="GGC101" s="8"/>
      <c r="GGD101" s="8"/>
      <c r="GGE101" s="8"/>
      <c r="GGF101" s="8"/>
      <c r="GGG101" s="8"/>
      <c r="GGH101" s="8"/>
      <c r="GGI101" s="8"/>
      <c r="GGJ101" s="8"/>
      <c r="GGK101" s="8"/>
      <c r="GGL101" s="8"/>
      <c r="GGM101" s="8"/>
      <c r="GGN101" s="8"/>
      <c r="GGO101" s="8"/>
      <c r="GGP101" s="8"/>
      <c r="GGQ101" s="8"/>
      <c r="GGR101" s="8"/>
      <c r="GGS101" s="8"/>
      <c r="GGT101" s="8"/>
      <c r="GGU101" s="8"/>
      <c r="GGV101" s="8"/>
      <c r="GGW101" s="8"/>
      <c r="GGX101" s="8"/>
      <c r="GGY101" s="8"/>
      <c r="GGZ101" s="8"/>
      <c r="GHA101" s="8"/>
      <c r="GHB101" s="8"/>
      <c r="GHC101" s="8"/>
      <c r="GHD101" s="8"/>
      <c r="GHE101" s="8"/>
      <c r="GHF101" s="8"/>
      <c r="GHG101" s="8"/>
      <c r="GHH101" s="8"/>
      <c r="GHI101" s="8"/>
      <c r="GHJ101" s="8"/>
      <c r="GHK101" s="8"/>
      <c r="GHL101" s="8"/>
      <c r="GHM101" s="8"/>
      <c r="GHN101" s="8"/>
      <c r="GHO101" s="8"/>
      <c r="GHP101" s="8"/>
      <c r="GHQ101" s="8"/>
      <c r="GHR101" s="8"/>
      <c r="GHS101" s="8"/>
      <c r="GHT101" s="8"/>
      <c r="GHU101" s="8"/>
      <c r="GHV101" s="8"/>
      <c r="GHW101" s="8"/>
      <c r="GHX101" s="8"/>
      <c r="GHY101" s="8"/>
      <c r="GHZ101" s="8"/>
      <c r="GIA101" s="8"/>
      <c r="GIB101" s="8"/>
      <c r="GIC101" s="8"/>
      <c r="GID101" s="8"/>
      <c r="GIE101" s="8"/>
      <c r="GIF101" s="8"/>
      <c r="GIG101" s="8"/>
      <c r="GIH101" s="8"/>
      <c r="GII101" s="8"/>
      <c r="GIJ101" s="8"/>
      <c r="GIK101" s="8"/>
      <c r="GIL101" s="8"/>
      <c r="GIM101" s="8"/>
      <c r="GIN101" s="8"/>
      <c r="GIO101" s="8"/>
      <c r="GIP101" s="8"/>
      <c r="GIQ101" s="8"/>
      <c r="GIR101" s="8"/>
      <c r="GIS101" s="8"/>
      <c r="GIT101" s="8"/>
      <c r="GIU101" s="8"/>
      <c r="GIV101" s="8"/>
      <c r="GIW101" s="8"/>
      <c r="GIX101" s="8"/>
      <c r="GIY101" s="8"/>
      <c r="GIZ101" s="8"/>
      <c r="GJA101" s="8"/>
      <c r="GJB101" s="8"/>
      <c r="GJC101" s="8"/>
      <c r="GJD101" s="8"/>
      <c r="GJE101" s="8"/>
      <c r="GJF101" s="8"/>
      <c r="GJG101" s="8"/>
      <c r="GJH101" s="8"/>
      <c r="GJI101" s="8"/>
      <c r="GJJ101" s="8"/>
      <c r="GJK101" s="8"/>
      <c r="GJL101" s="8"/>
      <c r="GJM101" s="8"/>
      <c r="GJN101" s="8"/>
      <c r="GJO101" s="8"/>
      <c r="GJP101" s="8"/>
      <c r="GJQ101" s="8"/>
      <c r="GJR101" s="8"/>
      <c r="GJS101" s="8"/>
      <c r="GJT101" s="8"/>
      <c r="GJU101" s="8"/>
      <c r="GJV101" s="8"/>
      <c r="GJW101" s="8"/>
      <c r="GJX101" s="8"/>
      <c r="GJY101" s="8"/>
      <c r="GJZ101" s="8"/>
      <c r="GKA101" s="8"/>
      <c r="GKB101" s="8"/>
      <c r="GKC101" s="8"/>
      <c r="GKD101" s="8"/>
      <c r="GKE101" s="8"/>
      <c r="GKF101" s="8"/>
      <c r="GKG101" s="8"/>
      <c r="GKH101" s="8"/>
      <c r="GKI101" s="8"/>
      <c r="GKJ101" s="8"/>
      <c r="GKK101" s="8"/>
      <c r="GKL101" s="8"/>
      <c r="GKM101" s="8"/>
      <c r="GKN101" s="8"/>
      <c r="GKO101" s="8"/>
      <c r="GKP101" s="8"/>
      <c r="GKQ101" s="8"/>
      <c r="GKR101" s="8"/>
      <c r="GKS101" s="8"/>
      <c r="GKT101" s="8"/>
      <c r="GKU101" s="8"/>
      <c r="GKV101" s="8"/>
      <c r="GKW101" s="8"/>
      <c r="GKX101" s="8"/>
      <c r="GKY101" s="8"/>
      <c r="GKZ101" s="8"/>
      <c r="GLA101" s="8"/>
      <c r="GLB101" s="8"/>
      <c r="GLC101" s="8"/>
      <c r="GLD101" s="8"/>
      <c r="GLE101" s="8"/>
      <c r="GLF101" s="8"/>
      <c r="GLG101" s="8"/>
      <c r="GLH101" s="8"/>
      <c r="GLI101" s="8"/>
      <c r="GLJ101" s="8"/>
      <c r="GLK101" s="8"/>
      <c r="GLL101" s="8"/>
      <c r="GLM101" s="8"/>
      <c r="GLN101" s="8"/>
      <c r="GLO101" s="8"/>
      <c r="GLP101" s="8"/>
      <c r="GLQ101" s="8"/>
      <c r="GLR101" s="8"/>
      <c r="GLS101" s="8"/>
      <c r="GLT101" s="8"/>
      <c r="GLU101" s="8"/>
      <c r="GLV101" s="8"/>
      <c r="GLW101" s="8"/>
      <c r="GLX101" s="8"/>
      <c r="GLY101" s="8"/>
      <c r="GLZ101" s="8"/>
      <c r="GMA101" s="8"/>
      <c r="GMB101" s="8"/>
      <c r="GMC101" s="8"/>
      <c r="GMD101" s="8"/>
      <c r="GME101" s="8"/>
      <c r="GMF101" s="8"/>
      <c r="GMG101" s="8"/>
      <c r="GMH101" s="8"/>
      <c r="GMI101" s="8"/>
      <c r="GMJ101" s="8"/>
      <c r="GMK101" s="8"/>
      <c r="GML101" s="8"/>
      <c r="GMM101" s="8"/>
      <c r="GMN101" s="8"/>
      <c r="GMO101" s="8"/>
      <c r="GMP101" s="8"/>
      <c r="GMQ101" s="8"/>
      <c r="GMR101" s="8"/>
      <c r="GMS101" s="8"/>
      <c r="GMT101" s="8"/>
      <c r="GMU101" s="8"/>
      <c r="GMV101" s="8"/>
      <c r="GMW101" s="8"/>
      <c r="GMX101" s="8"/>
      <c r="GMY101" s="8"/>
      <c r="GMZ101" s="8"/>
      <c r="GNA101" s="8"/>
      <c r="GNB101" s="8"/>
      <c r="GNC101" s="8"/>
      <c r="GND101" s="8"/>
      <c r="GNE101" s="8"/>
      <c r="GNF101" s="8"/>
      <c r="GNG101" s="8"/>
      <c r="GNH101" s="8"/>
      <c r="GNI101" s="8"/>
      <c r="GNJ101" s="8"/>
      <c r="GNK101" s="8"/>
      <c r="GNL101" s="8"/>
      <c r="GNM101" s="8"/>
      <c r="GNN101" s="8"/>
      <c r="GNO101" s="8"/>
      <c r="GNP101" s="8"/>
      <c r="GNQ101" s="8"/>
      <c r="GNR101" s="8"/>
      <c r="GNS101" s="8"/>
      <c r="GNT101" s="8"/>
      <c r="GNU101" s="8"/>
      <c r="GNV101" s="8"/>
      <c r="GNW101" s="8"/>
      <c r="GNX101" s="8"/>
      <c r="GNY101" s="8"/>
      <c r="GNZ101" s="8"/>
      <c r="GOA101" s="8"/>
      <c r="GOB101" s="8"/>
      <c r="GOC101" s="8"/>
      <c r="GOD101" s="8"/>
      <c r="GOE101" s="8"/>
      <c r="GOF101" s="8"/>
      <c r="GOG101" s="8"/>
      <c r="GOH101" s="8"/>
      <c r="GOI101" s="8"/>
      <c r="GOJ101" s="8"/>
      <c r="GOK101" s="8"/>
      <c r="GOL101" s="8"/>
      <c r="GOM101" s="8"/>
      <c r="GON101" s="8"/>
      <c r="GOO101" s="8"/>
      <c r="GOP101" s="8"/>
      <c r="GOQ101" s="8"/>
      <c r="GOR101" s="8"/>
      <c r="GOS101" s="8"/>
      <c r="GOT101" s="8"/>
      <c r="GOU101" s="8"/>
      <c r="GOV101" s="8"/>
      <c r="GOW101" s="8"/>
      <c r="GOX101" s="8"/>
      <c r="GOY101" s="8"/>
      <c r="GOZ101" s="8"/>
      <c r="GPA101" s="8"/>
      <c r="GPB101" s="8"/>
      <c r="GPC101" s="8"/>
      <c r="GPD101" s="8"/>
      <c r="GPE101" s="8"/>
      <c r="GPF101" s="8"/>
      <c r="GPG101" s="8"/>
      <c r="GPH101" s="8"/>
      <c r="GPI101" s="8"/>
      <c r="GPJ101" s="8"/>
      <c r="GPK101" s="8"/>
      <c r="GPL101" s="8"/>
      <c r="GPM101" s="8"/>
      <c r="GPN101" s="8"/>
      <c r="GPO101" s="8"/>
      <c r="GPP101" s="8"/>
      <c r="GPQ101" s="8"/>
      <c r="GPR101" s="8"/>
      <c r="GPS101" s="8"/>
      <c r="GPT101" s="8"/>
      <c r="GPU101" s="8"/>
      <c r="GPV101" s="8"/>
      <c r="GPW101" s="8"/>
      <c r="GPX101" s="8"/>
      <c r="GPY101" s="8"/>
      <c r="GPZ101" s="8"/>
      <c r="GQA101" s="8"/>
      <c r="GQB101" s="8"/>
      <c r="GQC101" s="8"/>
      <c r="GQD101" s="8"/>
      <c r="GQE101" s="8"/>
      <c r="GQF101" s="8"/>
      <c r="GQG101" s="8"/>
      <c r="GQH101" s="8"/>
      <c r="GQI101" s="8"/>
      <c r="GQJ101" s="8"/>
      <c r="GQK101" s="8"/>
      <c r="GQL101" s="8"/>
      <c r="GQM101" s="8"/>
      <c r="GQN101" s="8"/>
      <c r="GQO101" s="8"/>
      <c r="GQP101" s="8"/>
      <c r="GQQ101" s="8"/>
      <c r="GQR101" s="8"/>
      <c r="GQS101" s="8"/>
      <c r="GQT101" s="8"/>
      <c r="GQU101" s="8"/>
      <c r="GQV101" s="8"/>
      <c r="GQW101" s="8"/>
      <c r="GQX101" s="8"/>
      <c r="GQY101" s="8"/>
      <c r="GQZ101" s="8"/>
      <c r="GRA101" s="8"/>
      <c r="GRB101" s="8"/>
      <c r="GRC101" s="8"/>
      <c r="GRD101" s="8"/>
      <c r="GRE101" s="8"/>
      <c r="GRF101" s="8"/>
      <c r="GRG101" s="8"/>
      <c r="GRH101" s="8"/>
      <c r="GRI101" s="8"/>
      <c r="GRJ101" s="8"/>
      <c r="GRK101" s="8"/>
      <c r="GRL101" s="8"/>
      <c r="GRM101" s="8"/>
      <c r="GRN101" s="8"/>
      <c r="GRO101" s="8"/>
      <c r="GRP101" s="8"/>
      <c r="GRQ101" s="8"/>
      <c r="GRR101" s="8"/>
      <c r="GRS101" s="8"/>
      <c r="GRT101" s="8"/>
      <c r="GRU101" s="8"/>
      <c r="GRV101" s="8"/>
      <c r="GRW101" s="8"/>
      <c r="GRX101" s="8"/>
      <c r="GRY101" s="8"/>
      <c r="GRZ101" s="8"/>
      <c r="GSA101" s="8"/>
      <c r="GSB101" s="8"/>
      <c r="GSC101" s="8"/>
      <c r="GSD101" s="8"/>
      <c r="GSE101" s="8"/>
      <c r="GSF101" s="8"/>
      <c r="GSG101" s="8"/>
      <c r="GSH101" s="8"/>
      <c r="GSI101" s="8"/>
      <c r="GSJ101" s="8"/>
      <c r="GSK101" s="8"/>
      <c r="GSL101" s="8"/>
      <c r="GSM101" s="8"/>
      <c r="GSN101" s="8"/>
      <c r="GSO101" s="8"/>
      <c r="GSP101" s="8"/>
      <c r="GSQ101" s="8"/>
      <c r="GSR101" s="8"/>
      <c r="GSS101" s="8"/>
      <c r="GST101" s="8"/>
      <c r="GSU101" s="8"/>
      <c r="GSV101" s="8"/>
      <c r="GSW101" s="8"/>
      <c r="GSX101" s="8"/>
      <c r="GSY101" s="8"/>
      <c r="GSZ101" s="8"/>
      <c r="GTA101" s="8"/>
      <c r="GTB101" s="8"/>
      <c r="GTC101" s="8"/>
      <c r="GTD101" s="8"/>
      <c r="GTE101" s="8"/>
      <c r="GTF101" s="8"/>
      <c r="GTG101" s="8"/>
      <c r="GTH101" s="8"/>
      <c r="GTI101" s="8"/>
      <c r="GTJ101" s="8"/>
      <c r="GTK101" s="8"/>
      <c r="GTL101" s="8"/>
      <c r="GTM101" s="8"/>
      <c r="GTN101" s="8"/>
      <c r="GTO101" s="8"/>
      <c r="GTP101" s="8"/>
      <c r="GTQ101" s="8"/>
      <c r="GTR101" s="8"/>
      <c r="GTS101" s="8"/>
      <c r="GTT101" s="8"/>
      <c r="GTU101" s="8"/>
      <c r="GTV101" s="8"/>
      <c r="GTW101" s="8"/>
      <c r="GTX101" s="8"/>
      <c r="GTY101" s="8"/>
      <c r="GTZ101" s="8"/>
      <c r="GUA101" s="8"/>
      <c r="GUB101" s="8"/>
      <c r="GUC101" s="8"/>
      <c r="GUD101" s="8"/>
      <c r="GUE101" s="8"/>
      <c r="GUF101" s="8"/>
      <c r="GUG101" s="8"/>
      <c r="GUH101" s="8"/>
      <c r="GUI101" s="8"/>
      <c r="GUJ101" s="8"/>
      <c r="GUK101" s="8"/>
      <c r="GUL101" s="8"/>
      <c r="GUM101" s="8"/>
      <c r="GUN101" s="8"/>
      <c r="GUO101" s="8"/>
      <c r="GUP101" s="8"/>
      <c r="GUQ101" s="8"/>
      <c r="GUR101" s="8"/>
      <c r="GUS101" s="8"/>
      <c r="GUT101" s="8"/>
      <c r="GUU101" s="8"/>
      <c r="GUV101" s="8"/>
      <c r="GUW101" s="8"/>
      <c r="GUX101" s="8"/>
      <c r="GUY101" s="8"/>
      <c r="GUZ101" s="8"/>
      <c r="GVA101" s="8"/>
      <c r="GVB101" s="8"/>
      <c r="GVC101" s="8"/>
      <c r="GVD101" s="8"/>
      <c r="GVE101" s="8"/>
      <c r="GVF101" s="8"/>
      <c r="GVG101" s="8"/>
      <c r="GVH101" s="8"/>
      <c r="GVI101" s="8"/>
      <c r="GVJ101" s="8"/>
      <c r="GVK101" s="8"/>
      <c r="GVL101" s="8"/>
      <c r="GVM101" s="8"/>
      <c r="GVN101" s="8"/>
      <c r="GVO101" s="8"/>
      <c r="GVP101" s="8"/>
      <c r="GVQ101" s="8"/>
      <c r="GVR101" s="8"/>
      <c r="GVS101" s="8"/>
      <c r="GVT101" s="8"/>
      <c r="GVU101" s="8"/>
      <c r="GVV101" s="8"/>
      <c r="GVW101" s="8"/>
      <c r="GVX101" s="8"/>
      <c r="GVY101" s="8"/>
      <c r="GVZ101" s="8"/>
      <c r="GWA101" s="8"/>
      <c r="GWB101" s="8"/>
      <c r="GWC101" s="8"/>
      <c r="GWD101" s="8"/>
      <c r="GWE101" s="8"/>
      <c r="GWF101" s="8"/>
      <c r="GWG101" s="8"/>
      <c r="GWH101" s="8"/>
      <c r="GWI101" s="8"/>
      <c r="GWJ101" s="8"/>
      <c r="GWK101" s="8"/>
      <c r="GWL101" s="8"/>
      <c r="GWM101" s="8"/>
      <c r="GWN101" s="8"/>
      <c r="GWO101" s="8"/>
      <c r="GWP101" s="8"/>
      <c r="GWQ101" s="8"/>
      <c r="GWR101" s="8"/>
      <c r="GWS101" s="8"/>
      <c r="GWT101" s="8"/>
      <c r="GWU101" s="8"/>
      <c r="GWV101" s="8"/>
      <c r="GWW101" s="8"/>
      <c r="GWX101" s="8"/>
      <c r="GWY101" s="8"/>
      <c r="GWZ101" s="8"/>
      <c r="GXA101" s="8"/>
      <c r="GXB101" s="8"/>
      <c r="GXC101" s="8"/>
      <c r="GXD101" s="8"/>
      <c r="GXE101" s="8"/>
      <c r="GXF101" s="8"/>
      <c r="GXG101" s="8"/>
      <c r="GXH101" s="8"/>
      <c r="GXI101" s="8"/>
      <c r="GXJ101" s="8"/>
      <c r="GXK101" s="8"/>
      <c r="GXL101" s="8"/>
      <c r="GXM101" s="8"/>
      <c r="GXN101" s="8"/>
      <c r="GXO101" s="8"/>
      <c r="GXP101" s="8"/>
      <c r="GXQ101" s="8"/>
      <c r="GXR101" s="8"/>
      <c r="GXS101" s="8"/>
      <c r="GXT101" s="8"/>
      <c r="GXU101" s="8"/>
      <c r="GXV101" s="8"/>
      <c r="GXW101" s="8"/>
      <c r="GXX101" s="8"/>
      <c r="GXY101" s="8"/>
      <c r="GXZ101" s="8"/>
      <c r="GYA101" s="8"/>
      <c r="GYB101" s="8"/>
      <c r="GYC101" s="8"/>
      <c r="GYD101" s="8"/>
      <c r="GYE101" s="8"/>
      <c r="GYF101" s="8"/>
      <c r="GYG101" s="8"/>
      <c r="GYH101" s="8"/>
      <c r="GYI101" s="8"/>
      <c r="GYJ101" s="8"/>
      <c r="GYK101" s="8"/>
      <c r="GYL101" s="8"/>
      <c r="GYM101" s="8"/>
      <c r="GYN101" s="8"/>
      <c r="GYO101" s="8"/>
      <c r="GYP101" s="8"/>
      <c r="GYQ101" s="8"/>
      <c r="GYR101" s="8"/>
      <c r="GYS101" s="8"/>
      <c r="GYT101" s="8"/>
      <c r="GYU101" s="8"/>
      <c r="GYV101" s="8"/>
      <c r="GYW101" s="8"/>
      <c r="GYX101" s="8"/>
      <c r="GYY101" s="8"/>
      <c r="GYZ101" s="8"/>
      <c r="GZA101" s="8"/>
      <c r="GZB101" s="8"/>
      <c r="GZC101" s="8"/>
      <c r="GZD101" s="8"/>
      <c r="GZE101" s="8"/>
      <c r="GZF101" s="8"/>
      <c r="GZG101" s="8"/>
      <c r="GZH101" s="8"/>
      <c r="GZI101" s="8"/>
      <c r="GZJ101" s="8"/>
      <c r="GZK101" s="8"/>
      <c r="GZL101" s="8"/>
      <c r="GZM101" s="8"/>
      <c r="GZN101" s="8"/>
      <c r="GZO101" s="8"/>
      <c r="GZP101" s="8"/>
      <c r="GZQ101" s="8"/>
      <c r="GZR101" s="8"/>
      <c r="GZS101" s="8"/>
      <c r="GZT101" s="8"/>
      <c r="GZU101" s="8"/>
      <c r="GZV101" s="8"/>
      <c r="GZW101" s="8"/>
      <c r="GZX101" s="8"/>
      <c r="GZY101" s="8"/>
      <c r="GZZ101" s="8"/>
      <c r="HAA101" s="8"/>
      <c r="HAB101" s="8"/>
      <c r="HAC101" s="8"/>
      <c r="HAD101" s="8"/>
      <c r="HAE101" s="8"/>
      <c r="HAF101" s="8"/>
      <c r="HAG101" s="8"/>
      <c r="HAH101" s="8"/>
      <c r="HAI101" s="8"/>
      <c r="HAJ101" s="8"/>
      <c r="HAK101" s="8"/>
      <c r="HAL101" s="8"/>
      <c r="HAM101" s="8"/>
      <c r="HAN101" s="8"/>
      <c r="HAO101" s="8"/>
      <c r="HAP101" s="8"/>
      <c r="HAQ101" s="8"/>
      <c r="HAR101" s="8"/>
      <c r="HAS101" s="8"/>
      <c r="HAT101" s="8"/>
      <c r="HAU101" s="8"/>
      <c r="HAV101" s="8"/>
      <c r="HAW101" s="8"/>
      <c r="HAX101" s="8"/>
      <c r="HAY101" s="8"/>
      <c r="HAZ101" s="8"/>
      <c r="HBA101" s="8"/>
      <c r="HBB101" s="8"/>
      <c r="HBC101" s="8"/>
      <c r="HBD101" s="8"/>
      <c r="HBE101" s="8"/>
      <c r="HBF101" s="8"/>
      <c r="HBG101" s="8"/>
      <c r="HBH101" s="8"/>
      <c r="HBI101" s="8"/>
      <c r="HBJ101" s="8"/>
      <c r="HBK101" s="8"/>
      <c r="HBL101" s="8"/>
      <c r="HBM101" s="8"/>
      <c r="HBN101" s="8"/>
      <c r="HBO101" s="8"/>
      <c r="HBP101" s="8"/>
      <c r="HBQ101" s="8"/>
      <c r="HBR101" s="8"/>
      <c r="HBS101" s="8"/>
      <c r="HBT101" s="8"/>
      <c r="HBU101" s="8"/>
      <c r="HBV101" s="8"/>
      <c r="HBW101" s="8"/>
      <c r="HBX101" s="8"/>
      <c r="HBY101" s="8"/>
      <c r="HBZ101" s="8"/>
      <c r="HCA101" s="8"/>
      <c r="HCB101" s="8"/>
      <c r="HCC101" s="8"/>
      <c r="HCD101" s="8"/>
      <c r="HCE101" s="8"/>
      <c r="HCF101" s="8"/>
      <c r="HCG101" s="8"/>
      <c r="HCH101" s="8"/>
      <c r="HCI101" s="8"/>
      <c r="HCJ101" s="8"/>
      <c r="HCK101" s="8"/>
      <c r="HCL101" s="8"/>
      <c r="HCM101" s="8"/>
      <c r="HCN101" s="8"/>
      <c r="HCO101" s="8"/>
      <c r="HCP101" s="8"/>
      <c r="HCQ101" s="8"/>
      <c r="HCR101" s="8"/>
      <c r="HCS101" s="8"/>
      <c r="HCT101" s="8"/>
      <c r="HCU101" s="8"/>
      <c r="HCV101" s="8"/>
      <c r="HCW101" s="8"/>
      <c r="HCX101" s="8"/>
      <c r="HCY101" s="8"/>
      <c r="HCZ101" s="8"/>
      <c r="HDA101" s="8"/>
      <c r="HDB101" s="8"/>
      <c r="HDC101" s="8"/>
      <c r="HDD101" s="8"/>
      <c r="HDE101" s="8"/>
      <c r="HDF101" s="8"/>
      <c r="HDG101" s="8"/>
      <c r="HDH101" s="8"/>
      <c r="HDI101" s="8"/>
      <c r="HDJ101" s="8"/>
      <c r="HDK101" s="8"/>
      <c r="HDL101" s="8"/>
      <c r="HDM101" s="8"/>
      <c r="HDN101" s="8"/>
      <c r="HDO101" s="8"/>
      <c r="HDP101" s="8"/>
      <c r="HDQ101" s="8"/>
      <c r="HDR101" s="8"/>
      <c r="HDS101" s="8"/>
      <c r="HDT101" s="8"/>
      <c r="HDU101" s="8"/>
      <c r="HDV101" s="8"/>
      <c r="HDW101" s="8"/>
      <c r="HDX101" s="8"/>
      <c r="HDY101" s="8"/>
      <c r="HDZ101" s="8"/>
      <c r="HEA101" s="8"/>
      <c r="HEB101" s="8"/>
      <c r="HEC101" s="8"/>
      <c r="HED101" s="8"/>
      <c r="HEE101" s="8"/>
      <c r="HEF101" s="8"/>
      <c r="HEG101" s="8"/>
      <c r="HEH101" s="8"/>
      <c r="HEI101" s="8"/>
      <c r="HEJ101" s="8"/>
      <c r="HEK101" s="8"/>
      <c r="HEL101" s="8"/>
      <c r="HEM101" s="8"/>
      <c r="HEN101" s="8"/>
      <c r="HEO101" s="8"/>
      <c r="HEP101" s="8"/>
      <c r="HEQ101" s="8"/>
      <c r="HER101" s="8"/>
      <c r="HES101" s="8"/>
      <c r="HET101" s="8"/>
      <c r="HEU101" s="8"/>
      <c r="HEV101" s="8"/>
      <c r="HEW101" s="8"/>
      <c r="HEX101" s="8"/>
      <c r="HEY101" s="8"/>
      <c r="HEZ101" s="8"/>
      <c r="HFA101" s="8"/>
      <c r="HFB101" s="8"/>
      <c r="HFC101" s="8"/>
      <c r="HFD101" s="8"/>
      <c r="HFE101" s="8"/>
      <c r="HFF101" s="8"/>
      <c r="HFG101" s="8"/>
      <c r="HFH101" s="8"/>
      <c r="HFI101" s="8"/>
      <c r="HFJ101" s="8"/>
      <c r="HFK101" s="8"/>
      <c r="HFL101" s="8"/>
      <c r="HFM101" s="8"/>
      <c r="HFN101" s="8"/>
      <c r="HFO101" s="8"/>
      <c r="HFP101" s="8"/>
      <c r="HFQ101" s="8"/>
      <c r="HFR101" s="8"/>
      <c r="HFS101" s="8"/>
      <c r="HFT101" s="8"/>
      <c r="HFU101" s="8"/>
      <c r="HFV101" s="8"/>
      <c r="HFW101" s="8"/>
      <c r="HFX101" s="8"/>
      <c r="HFY101" s="8"/>
      <c r="HFZ101" s="8"/>
      <c r="HGA101" s="8"/>
      <c r="HGB101" s="8"/>
      <c r="HGC101" s="8"/>
      <c r="HGD101" s="8"/>
      <c r="HGE101" s="8"/>
      <c r="HGF101" s="8"/>
      <c r="HGG101" s="8"/>
      <c r="HGH101" s="8"/>
      <c r="HGI101" s="8"/>
      <c r="HGJ101" s="8"/>
      <c r="HGK101" s="8"/>
      <c r="HGL101" s="8"/>
      <c r="HGM101" s="8"/>
      <c r="HGN101" s="8"/>
      <c r="HGO101" s="8"/>
      <c r="HGP101" s="8"/>
      <c r="HGQ101" s="8"/>
      <c r="HGR101" s="8"/>
      <c r="HGS101" s="8"/>
      <c r="HGT101" s="8"/>
      <c r="HGU101" s="8"/>
      <c r="HGV101" s="8"/>
      <c r="HGW101" s="8"/>
      <c r="HGX101" s="8"/>
      <c r="HGY101" s="8"/>
      <c r="HGZ101" s="8"/>
      <c r="HHA101" s="8"/>
      <c r="HHB101" s="8"/>
      <c r="HHC101" s="8"/>
      <c r="HHD101" s="8"/>
      <c r="HHE101" s="8"/>
      <c r="HHF101" s="8"/>
      <c r="HHG101" s="8"/>
      <c r="HHH101" s="8"/>
      <c r="HHI101" s="8"/>
      <c r="HHJ101" s="8"/>
      <c r="HHK101" s="8"/>
      <c r="HHL101" s="8"/>
      <c r="HHM101" s="8"/>
      <c r="HHN101" s="8"/>
      <c r="HHO101" s="8"/>
      <c r="HHP101" s="8"/>
      <c r="HHQ101" s="8"/>
      <c r="HHR101" s="8"/>
      <c r="HHS101" s="8"/>
      <c r="HHT101" s="8"/>
      <c r="HHU101" s="8"/>
      <c r="HHV101" s="8"/>
      <c r="HHW101" s="8"/>
      <c r="HHX101" s="8"/>
      <c r="HHY101" s="8"/>
      <c r="HHZ101" s="8"/>
      <c r="HIA101" s="8"/>
      <c r="HIB101" s="8"/>
      <c r="HIC101" s="8"/>
      <c r="HID101" s="8"/>
      <c r="HIE101" s="8"/>
      <c r="HIF101" s="8"/>
      <c r="HIG101" s="8"/>
      <c r="HIH101" s="8"/>
      <c r="HII101" s="8"/>
      <c r="HIJ101" s="8"/>
      <c r="HIK101" s="8"/>
      <c r="HIL101" s="8"/>
      <c r="HIM101" s="8"/>
      <c r="HIN101" s="8"/>
      <c r="HIO101" s="8"/>
      <c r="HIP101" s="8"/>
      <c r="HIQ101" s="8"/>
      <c r="HIR101" s="8"/>
      <c r="HIS101" s="8"/>
      <c r="HIT101" s="8"/>
      <c r="HIU101" s="8"/>
      <c r="HIV101" s="8"/>
      <c r="HIW101" s="8"/>
      <c r="HIX101" s="8"/>
      <c r="HIY101" s="8"/>
      <c r="HIZ101" s="8"/>
      <c r="HJA101" s="8"/>
      <c r="HJB101" s="8"/>
      <c r="HJC101" s="8"/>
      <c r="HJD101" s="8"/>
      <c r="HJE101" s="8"/>
      <c r="HJF101" s="8"/>
      <c r="HJG101" s="8"/>
      <c r="HJH101" s="8"/>
      <c r="HJI101" s="8"/>
      <c r="HJJ101" s="8"/>
      <c r="HJK101" s="8"/>
      <c r="HJL101" s="8"/>
      <c r="HJM101" s="8"/>
      <c r="HJN101" s="8"/>
      <c r="HJO101" s="8"/>
      <c r="HJP101" s="8"/>
      <c r="HJQ101" s="8"/>
      <c r="HJR101" s="8"/>
      <c r="HJS101" s="8"/>
      <c r="HJT101" s="8"/>
      <c r="HJU101" s="8"/>
      <c r="HJV101" s="8"/>
      <c r="HJW101" s="8"/>
      <c r="HJX101" s="8"/>
      <c r="HJY101" s="8"/>
      <c r="HJZ101" s="8"/>
      <c r="HKA101" s="8"/>
      <c r="HKB101" s="8"/>
      <c r="HKC101" s="8"/>
      <c r="HKD101" s="8"/>
      <c r="HKE101" s="8"/>
      <c r="HKF101" s="8"/>
      <c r="HKG101" s="8"/>
      <c r="HKH101" s="8"/>
      <c r="HKI101" s="8"/>
      <c r="HKJ101" s="8"/>
      <c r="HKK101" s="8"/>
      <c r="HKL101" s="8"/>
      <c r="HKM101" s="8"/>
      <c r="HKN101" s="8"/>
      <c r="HKO101" s="8"/>
      <c r="HKP101" s="8"/>
      <c r="HKQ101" s="8"/>
      <c r="HKR101" s="8"/>
      <c r="HKS101" s="8"/>
      <c r="HKT101" s="8"/>
      <c r="HKU101" s="8"/>
      <c r="HKV101" s="8"/>
      <c r="HKW101" s="8"/>
      <c r="HKX101" s="8"/>
      <c r="HKY101" s="8"/>
      <c r="HKZ101" s="8"/>
      <c r="HLA101" s="8"/>
      <c r="HLB101" s="8"/>
      <c r="HLC101" s="8"/>
      <c r="HLD101" s="8"/>
      <c r="HLE101" s="8"/>
      <c r="HLF101" s="8"/>
      <c r="HLG101" s="8"/>
      <c r="HLH101" s="8"/>
      <c r="HLI101" s="8"/>
      <c r="HLJ101" s="8"/>
      <c r="HLK101" s="8"/>
      <c r="HLL101" s="8"/>
      <c r="HLM101" s="8"/>
      <c r="HLN101" s="8"/>
      <c r="HLO101" s="8"/>
      <c r="HLP101" s="8"/>
      <c r="HLQ101" s="8"/>
      <c r="HLR101" s="8"/>
      <c r="HLS101" s="8"/>
      <c r="HLT101" s="8"/>
      <c r="HLU101" s="8"/>
      <c r="HLV101" s="8"/>
      <c r="HLW101" s="8"/>
      <c r="HLX101" s="8"/>
      <c r="HLY101" s="8"/>
      <c r="HLZ101" s="8"/>
      <c r="HMA101" s="8"/>
      <c r="HMB101" s="8"/>
      <c r="HMC101" s="8"/>
      <c r="HMD101" s="8"/>
      <c r="HME101" s="8"/>
      <c r="HMF101" s="8"/>
      <c r="HMG101" s="8"/>
      <c r="HMH101" s="8"/>
      <c r="HMI101" s="8"/>
      <c r="HMJ101" s="8"/>
      <c r="HMK101" s="8"/>
      <c r="HML101" s="8"/>
      <c r="HMM101" s="8"/>
      <c r="HMN101" s="8"/>
      <c r="HMO101" s="8"/>
      <c r="HMP101" s="8"/>
      <c r="HMQ101" s="8"/>
      <c r="HMR101" s="8"/>
      <c r="HMS101" s="8"/>
      <c r="HMT101" s="8"/>
      <c r="HMU101" s="8"/>
      <c r="HMV101" s="8"/>
      <c r="HMW101" s="8"/>
      <c r="HMX101" s="8"/>
      <c r="HMY101" s="8"/>
      <c r="HMZ101" s="8"/>
      <c r="HNA101" s="8"/>
      <c r="HNB101" s="8"/>
      <c r="HNC101" s="8"/>
      <c r="HND101" s="8"/>
      <c r="HNE101" s="8"/>
      <c r="HNF101" s="8"/>
      <c r="HNG101" s="8"/>
      <c r="HNH101" s="8"/>
      <c r="HNI101" s="8"/>
      <c r="HNJ101" s="8"/>
      <c r="HNK101" s="8"/>
      <c r="HNL101" s="8"/>
      <c r="HNM101" s="8"/>
      <c r="HNN101" s="8"/>
      <c r="HNO101" s="8"/>
      <c r="HNP101" s="8"/>
      <c r="HNQ101" s="8"/>
      <c r="HNR101" s="8"/>
      <c r="HNS101" s="8"/>
      <c r="HNT101" s="8"/>
      <c r="HNU101" s="8"/>
      <c r="HNV101" s="8"/>
      <c r="HNW101" s="8"/>
      <c r="HNX101" s="8"/>
      <c r="HNY101" s="8"/>
      <c r="HNZ101" s="8"/>
      <c r="HOA101" s="8"/>
      <c r="HOB101" s="8"/>
      <c r="HOC101" s="8"/>
      <c r="HOD101" s="8"/>
      <c r="HOE101" s="8"/>
      <c r="HOF101" s="8"/>
      <c r="HOG101" s="8"/>
      <c r="HOH101" s="8"/>
      <c r="HOI101" s="8"/>
      <c r="HOJ101" s="8"/>
      <c r="HOK101" s="8"/>
      <c r="HOL101" s="8"/>
      <c r="HOM101" s="8"/>
      <c r="HON101" s="8"/>
      <c r="HOO101" s="8"/>
      <c r="HOP101" s="8"/>
      <c r="HOQ101" s="8"/>
      <c r="HOR101" s="8"/>
      <c r="HOS101" s="8"/>
      <c r="HOT101" s="8"/>
      <c r="HOU101" s="8"/>
      <c r="HOV101" s="8"/>
      <c r="HOW101" s="8"/>
      <c r="HOX101" s="8"/>
      <c r="HOY101" s="8"/>
      <c r="HOZ101" s="8"/>
      <c r="HPA101" s="8"/>
      <c r="HPB101" s="8"/>
      <c r="HPC101" s="8"/>
      <c r="HPD101" s="8"/>
      <c r="HPE101" s="8"/>
      <c r="HPF101" s="8"/>
      <c r="HPG101" s="8"/>
      <c r="HPH101" s="8"/>
      <c r="HPI101" s="8"/>
      <c r="HPJ101" s="8"/>
      <c r="HPK101" s="8"/>
      <c r="HPL101" s="8"/>
      <c r="HPM101" s="8"/>
      <c r="HPN101" s="8"/>
      <c r="HPO101" s="8"/>
      <c r="HPP101" s="8"/>
      <c r="HPQ101" s="8"/>
      <c r="HPR101" s="8"/>
      <c r="HPS101" s="8"/>
      <c r="HPT101" s="8"/>
      <c r="HPU101" s="8"/>
      <c r="HPV101" s="8"/>
      <c r="HPW101" s="8"/>
      <c r="HPX101" s="8"/>
      <c r="HPY101" s="8"/>
      <c r="HPZ101" s="8"/>
      <c r="HQA101" s="8"/>
      <c r="HQB101" s="8"/>
      <c r="HQC101" s="8"/>
      <c r="HQD101" s="8"/>
      <c r="HQE101" s="8"/>
      <c r="HQF101" s="8"/>
      <c r="HQG101" s="8"/>
      <c r="HQH101" s="8"/>
      <c r="HQI101" s="8"/>
      <c r="HQJ101" s="8"/>
      <c r="HQK101" s="8"/>
      <c r="HQL101" s="8"/>
      <c r="HQM101" s="8"/>
      <c r="HQN101" s="8"/>
      <c r="HQO101" s="8"/>
      <c r="HQP101" s="8"/>
      <c r="HQQ101" s="8"/>
      <c r="HQR101" s="8"/>
      <c r="HQS101" s="8"/>
      <c r="HQT101" s="8"/>
      <c r="HQU101" s="8"/>
      <c r="HQV101" s="8"/>
      <c r="HQW101" s="8"/>
      <c r="HQX101" s="8"/>
      <c r="HQY101" s="8"/>
      <c r="HQZ101" s="8"/>
      <c r="HRA101" s="8"/>
      <c r="HRB101" s="8"/>
      <c r="HRC101" s="8"/>
      <c r="HRD101" s="8"/>
      <c r="HRE101" s="8"/>
      <c r="HRF101" s="8"/>
      <c r="HRG101" s="8"/>
      <c r="HRH101" s="8"/>
      <c r="HRI101" s="8"/>
      <c r="HRJ101" s="8"/>
      <c r="HRK101" s="8"/>
      <c r="HRL101" s="8"/>
      <c r="HRM101" s="8"/>
      <c r="HRN101" s="8"/>
      <c r="HRO101" s="8"/>
      <c r="HRP101" s="8"/>
      <c r="HRQ101" s="8"/>
      <c r="HRR101" s="8"/>
      <c r="HRS101" s="8"/>
      <c r="HRT101" s="8"/>
      <c r="HRU101" s="8"/>
      <c r="HRV101" s="8"/>
      <c r="HRW101" s="8"/>
      <c r="HRX101" s="8"/>
      <c r="HRY101" s="8"/>
      <c r="HRZ101" s="8"/>
      <c r="HSA101" s="8"/>
      <c r="HSB101" s="8"/>
      <c r="HSC101" s="8"/>
      <c r="HSD101" s="8"/>
      <c r="HSE101" s="8"/>
      <c r="HSF101" s="8"/>
      <c r="HSG101" s="8"/>
      <c r="HSH101" s="8"/>
      <c r="HSI101" s="8"/>
      <c r="HSJ101" s="8"/>
      <c r="HSK101" s="8"/>
      <c r="HSL101" s="8"/>
      <c r="HSM101" s="8"/>
      <c r="HSN101" s="8"/>
      <c r="HSO101" s="8"/>
      <c r="HSP101" s="8"/>
      <c r="HSQ101" s="8"/>
      <c r="HSR101" s="8"/>
      <c r="HSS101" s="8"/>
      <c r="HST101" s="8"/>
      <c r="HSU101" s="8"/>
      <c r="HSV101" s="8"/>
      <c r="HSW101" s="8"/>
      <c r="HSX101" s="8"/>
      <c r="HSY101" s="8"/>
      <c r="HSZ101" s="8"/>
      <c r="HTA101" s="8"/>
      <c r="HTB101" s="8"/>
      <c r="HTC101" s="8"/>
      <c r="HTD101" s="8"/>
      <c r="HTE101" s="8"/>
      <c r="HTF101" s="8"/>
      <c r="HTG101" s="8"/>
      <c r="HTH101" s="8"/>
      <c r="HTI101" s="8"/>
      <c r="HTJ101" s="8"/>
      <c r="HTK101" s="8"/>
      <c r="HTL101" s="8"/>
      <c r="HTM101" s="8"/>
      <c r="HTN101" s="8"/>
      <c r="HTO101" s="8"/>
      <c r="HTP101" s="8"/>
      <c r="HTQ101" s="8"/>
      <c r="HTR101" s="8"/>
      <c r="HTS101" s="8"/>
      <c r="HTT101" s="8"/>
      <c r="HTU101" s="8"/>
      <c r="HTV101" s="8"/>
      <c r="HTW101" s="8"/>
      <c r="HTX101" s="8"/>
      <c r="HTY101" s="8"/>
      <c r="HTZ101" s="8"/>
      <c r="HUA101" s="8"/>
      <c r="HUB101" s="8"/>
      <c r="HUC101" s="8"/>
      <c r="HUD101" s="8"/>
      <c r="HUE101" s="8"/>
      <c r="HUF101" s="8"/>
      <c r="HUG101" s="8"/>
      <c r="HUH101" s="8"/>
      <c r="HUI101" s="8"/>
      <c r="HUJ101" s="8"/>
      <c r="HUK101" s="8"/>
      <c r="HUL101" s="8"/>
      <c r="HUM101" s="8"/>
      <c r="HUN101" s="8"/>
      <c r="HUO101" s="8"/>
      <c r="HUP101" s="8"/>
      <c r="HUQ101" s="8"/>
      <c r="HUR101" s="8"/>
      <c r="HUS101" s="8"/>
      <c r="HUT101" s="8"/>
      <c r="HUU101" s="8"/>
      <c r="HUV101" s="8"/>
      <c r="HUW101" s="8"/>
      <c r="HUX101" s="8"/>
      <c r="HUY101" s="8"/>
      <c r="HUZ101" s="8"/>
      <c r="HVA101" s="8"/>
      <c r="HVB101" s="8"/>
      <c r="HVC101" s="8"/>
      <c r="HVD101" s="8"/>
      <c r="HVE101" s="8"/>
      <c r="HVF101" s="8"/>
      <c r="HVG101" s="8"/>
      <c r="HVH101" s="8"/>
      <c r="HVI101" s="8"/>
      <c r="HVJ101" s="8"/>
      <c r="HVK101" s="8"/>
      <c r="HVL101" s="8"/>
      <c r="HVM101" s="8"/>
      <c r="HVN101" s="8"/>
      <c r="HVO101" s="8"/>
      <c r="HVP101" s="8"/>
      <c r="HVQ101" s="8"/>
      <c r="HVR101" s="8"/>
      <c r="HVS101" s="8"/>
      <c r="HVT101" s="8"/>
      <c r="HVU101" s="8"/>
      <c r="HVV101" s="8"/>
      <c r="HVW101" s="8"/>
      <c r="HVX101" s="8"/>
      <c r="HVY101" s="8"/>
      <c r="HVZ101" s="8"/>
      <c r="HWA101" s="8"/>
      <c r="HWB101" s="8"/>
      <c r="HWC101" s="8"/>
      <c r="HWD101" s="8"/>
      <c r="HWE101" s="8"/>
      <c r="HWF101" s="8"/>
      <c r="HWG101" s="8"/>
      <c r="HWH101" s="8"/>
      <c r="HWI101" s="8"/>
      <c r="HWJ101" s="8"/>
      <c r="HWK101" s="8"/>
      <c r="HWL101" s="8"/>
      <c r="HWM101" s="8"/>
      <c r="HWN101" s="8"/>
      <c r="HWO101" s="8"/>
      <c r="HWP101" s="8"/>
      <c r="HWQ101" s="8"/>
      <c r="HWR101" s="8"/>
      <c r="HWS101" s="8"/>
      <c r="HWT101" s="8"/>
      <c r="HWU101" s="8"/>
      <c r="HWV101" s="8"/>
      <c r="HWW101" s="8"/>
      <c r="HWX101" s="8"/>
      <c r="HWY101" s="8"/>
      <c r="HWZ101" s="8"/>
      <c r="HXA101" s="8"/>
      <c r="HXB101" s="8"/>
      <c r="HXC101" s="8"/>
      <c r="HXD101" s="8"/>
      <c r="HXE101" s="8"/>
      <c r="HXF101" s="8"/>
      <c r="HXG101" s="8"/>
      <c r="HXH101" s="8"/>
      <c r="HXI101" s="8"/>
      <c r="HXJ101" s="8"/>
      <c r="HXK101" s="8"/>
      <c r="HXL101" s="8"/>
      <c r="HXM101" s="8"/>
      <c r="HXN101" s="8"/>
      <c r="HXO101" s="8"/>
      <c r="HXP101" s="8"/>
      <c r="HXQ101" s="8"/>
      <c r="HXR101" s="8"/>
      <c r="HXS101" s="8"/>
      <c r="HXT101" s="8"/>
      <c r="HXU101" s="8"/>
      <c r="HXV101" s="8"/>
      <c r="HXW101" s="8"/>
      <c r="HXX101" s="8"/>
      <c r="HXY101" s="8"/>
      <c r="HXZ101" s="8"/>
      <c r="HYA101" s="8"/>
      <c r="HYB101" s="8"/>
      <c r="HYC101" s="8"/>
      <c r="HYD101" s="8"/>
      <c r="HYE101" s="8"/>
      <c r="HYF101" s="8"/>
      <c r="HYG101" s="8"/>
      <c r="HYH101" s="8"/>
      <c r="HYI101" s="8"/>
      <c r="HYJ101" s="8"/>
      <c r="HYK101" s="8"/>
      <c r="HYL101" s="8"/>
      <c r="HYM101" s="8"/>
      <c r="HYN101" s="8"/>
      <c r="HYO101" s="8"/>
      <c r="HYP101" s="8"/>
      <c r="HYQ101" s="8"/>
      <c r="HYR101" s="8"/>
      <c r="HYS101" s="8"/>
      <c r="HYT101" s="8"/>
      <c r="HYU101" s="8"/>
      <c r="HYV101" s="8"/>
      <c r="HYW101" s="8"/>
      <c r="HYX101" s="8"/>
      <c r="HYY101" s="8"/>
      <c r="HYZ101" s="8"/>
      <c r="HZA101" s="8"/>
      <c r="HZB101" s="8"/>
      <c r="HZC101" s="8"/>
      <c r="HZD101" s="8"/>
      <c r="HZE101" s="8"/>
      <c r="HZF101" s="8"/>
      <c r="HZG101" s="8"/>
      <c r="HZH101" s="8"/>
      <c r="HZI101" s="8"/>
      <c r="HZJ101" s="8"/>
      <c r="HZK101" s="8"/>
      <c r="HZL101" s="8"/>
      <c r="HZM101" s="8"/>
      <c r="HZN101" s="8"/>
      <c r="HZO101" s="8"/>
      <c r="HZP101" s="8"/>
      <c r="HZQ101" s="8"/>
      <c r="HZR101" s="8"/>
      <c r="HZS101" s="8"/>
      <c r="HZT101" s="8"/>
      <c r="HZU101" s="8"/>
      <c r="HZV101" s="8"/>
      <c r="HZW101" s="8"/>
      <c r="HZX101" s="8"/>
      <c r="HZY101" s="8"/>
      <c r="HZZ101" s="8"/>
      <c r="IAA101" s="8"/>
      <c r="IAB101" s="8"/>
      <c r="IAC101" s="8"/>
      <c r="IAD101" s="8"/>
      <c r="IAE101" s="8"/>
      <c r="IAF101" s="8"/>
      <c r="IAG101" s="8"/>
      <c r="IAH101" s="8"/>
      <c r="IAI101" s="8"/>
      <c r="IAJ101" s="8"/>
      <c r="IAK101" s="8"/>
      <c r="IAL101" s="8"/>
      <c r="IAM101" s="8"/>
      <c r="IAN101" s="8"/>
      <c r="IAO101" s="8"/>
      <c r="IAP101" s="8"/>
      <c r="IAQ101" s="8"/>
      <c r="IAR101" s="8"/>
      <c r="IAS101" s="8"/>
      <c r="IAT101" s="8"/>
      <c r="IAU101" s="8"/>
      <c r="IAV101" s="8"/>
      <c r="IAW101" s="8"/>
      <c r="IAX101" s="8"/>
      <c r="IAY101" s="8"/>
      <c r="IAZ101" s="8"/>
      <c r="IBA101" s="8"/>
      <c r="IBB101" s="8"/>
      <c r="IBC101" s="8"/>
      <c r="IBD101" s="8"/>
      <c r="IBE101" s="8"/>
      <c r="IBF101" s="8"/>
      <c r="IBG101" s="8"/>
      <c r="IBH101" s="8"/>
      <c r="IBI101" s="8"/>
      <c r="IBJ101" s="8"/>
      <c r="IBK101" s="8"/>
      <c r="IBL101" s="8"/>
      <c r="IBM101" s="8"/>
      <c r="IBN101" s="8"/>
      <c r="IBO101" s="8"/>
      <c r="IBP101" s="8"/>
      <c r="IBQ101" s="8"/>
      <c r="IBR101" s="8"/>
      <c r="IBS101" s="8"/>
      <c r="IBT101" s="8"/>
      <c r="IBU101" s="8"/>
      <c r="IBV101" s="8"/>
      <c r="IBW101" s="8"/>
      <c r="IBX101" s="8"/>
      <c r="IBY101" s="8"/>
      <c r="IBZ101" s="8"/>
      <c r="ICA101" s="8"/>
      <c r="ICB101" s="8"/>
      <c r="ICC101" s="8"/>
      <c r="ICD101" s="8"/>
      <c r="ICE101" s="8"/>
      <c r="ICF101" s="8"/>
      <c r="ICG101" s="8"/>
      <c r="ICH101" s="8"/>
      <c r="ICI101" s="8"/>
      <c r="ICJ101" s="8"/>
      <c r="ICK101" s="8"/>
      <c r="ICL101" s="8"/>
      <c r="ICM101" s="8"/>
      <c r="ICN101" s="8"/>
      <c r="ICO101" s="8"/>
      <c r="ICP101" s="8"/>
      <c r="ICQ101" s="8"/>
      <c r="ICR101" s="8"/>
      <c r="ICS101" s="8"/>
      <c r="ICT101" s="8"/>
      <c r="ICU101" s="8"/>
      <c r="ICV101" s="8"/>
      <c r="ICW101" s="8"/>
      <c r="ICX101" s="8"/>
      <c r="ICY101" s="8"/>
      <c r="ICZ101" s="8"/>
      <c r="IDA101" s="8"/>
      <c r="IDB101" s="8"/>
      <c r="IDC101" s="8"/>
      <c r="IDD101" s="8"/>
      <c r="IDE101" s="8"/>
      <c r="IDF101" s="8"/>
      <c r="IDG101" s="8"/>
      <c r="IDH101" s="8"/>
      <c r="IDI101" s="8"/>
      <c r="IDJ101" s="8"/>
      <c r="IDK101" s="8"/>
      <c r="IDL101" s="8"/>
      <c r="IDM101" s="8"/>
      <c r="IDN101" s="8"/>
      <c r="IDO101" s="8"/>
      <c r="IDP101" s="8"/>
      <c r="IDQ101" s="8"/>
      <c r="IDR101" s="8"/>
      <c r="IDS101" s="8"/>
      <c r="IDT101" s="8"/>
      <c r="IDU101" s="8"/>
      <c r="IDV101" s="8"/>
      <c r="IDW101" s="8"/>
      <c r="IDX101" s="8"/>
      <c r="IDY101" s="8"/>
      <c r="IDZ101" s="8"/>
      <c r="IEA101" s="8"/>
      <c r="IEB101" s="8"/>
      <c r="IEC101" s="8"/>
      <c r="IED101" s="8"/>
      <c r="IEE101" s="8"/>
      <c r="IEF101" s="8"/>
      <c r="IEG101" s="8"/>
      <c r="IEH101" s="8"/>
      <c r="IEI101" s="8"/>
      <c r="IEJ101" s="8"/>
      <c r="IEK101" s="8"/>
      <c r="IEL101" s="8"/>
      <c r="IEM101" s="8"/>
      <c r="IEN101" s="8"/>
      <c r="IEO101" s="8"/>
      <c r="IEP101" s="8"/>
      <c r="IEQ101" s="8"/>
      <c r="IER101" s="8"/>
      <c r="IES101" s="8"/>
      <c r="IET101" s="8"/>
      <c r="IEU101" s="8"/>
      <c r="IEV101" s="8"/>
      <c r="IEW101" s="8"/>
      <c r="IEX101" s="8"/>
      <c r="IEY101" s="8"/>
      <c r="IEZ101" s="8"/>
      <c r="IFA101" s="8"/>
      <c r="IFB101" s="8"/>
      <c r="IFC101" s="8"/>
      <c r="IFD101" s="8"/>
      <c r="IFE101" s="8"/>
      <c r="IFF101" s="8"/>
      <c r="IFG101" s="8"/>
      <c r="IFH101" s="8"/>
      <c r="IFI101" s="8"/>
      <c r="IFJ101" s="8"/>
      <c r="IFK101" s="8"/>
      <c r="IFL101" s="8"/>
      <c r="IFM101" s="8"/>
      <c r="IFN101" s="8"/>
      <c r="IFO101" s="8"/>
      <c r="IFP101" s="8"/>
      <c r="IFQ101" s="8"/>
      <c r="IFR101" s="8"/>
      <c r="IFS101" s="8"/>
      <c r="IFT101" s="8"/>
      <c r="IFU101" s="8"/>
      <c r="IFV101" s="8"/>
      <c r="IFW101" s="8"/>
      <c r="IFX101" s="8"/>
      <c r="IFY101" s="8"/>
      <c r="IFZ101" s="8"/>
      <c r="IGA101" s="8"/>
      <c r="IGB101" s="8"/>
      <c r="IGC101" s="8"/>
      <c r="IGD101" s="8"/>
      <c r="IGE101" s="8"/>
      <c r="IGF101" s="8"/>
      <c r="IGG101" s="8"/>
      <c r="IGH101" s="8"/>
      <c r="IGI101" s="8"/>
      <c r="IGJ101" s="8"/>
      <c r="IGK101" s="8"/>
      <c r="IGL101" s="8"/>
      <c r="IGM101" s="8"/>
      <c r="IGN101" s="8"/>
      <c r="IGO101" s="8"/>
      <c r="IGP101" s="8"/>
      <c r="IGQ101" s="8"/>
      <c r="IGR101" s="8"/>
      <c r="IGS101" s="8"/>
      <c r="IGT101" s="8"/>
      <c r="IGU101" s="8"/>
      <c r="IGV101" s="8"/>
      <c r="IGW101" s="8"/>
      <c r="IGX101" s="8"/>
      <c r="IGY101" s="8"/>
      <c r="IGZ101" s="8"/>
      <c r="IHA101" s="8"/>
      <c r="IHB101" s="8"/>
      <c r="IHC101" s="8"/>
      <c r="IHD101" s="8"/>
      <c r="IHE101" s="8"/>
      <c r="IHF101" s="8"/>
      <c r="IHG101" s="8"/>
      <c r="IHH101" s="8"/>
      <c r="IHI101" s="8"/>
      <c r="IHJ101" s="8"/>
      <c r="IHK101" s="8"/>
      <c r="IHL101" s="8"/>
      <c r="IHM101" s="8"/>
      <c r="IHN101" s="8"/>
      <c r="IHO101" s="8"/>
      <c r="IHP101" s="8"/>
      <c r="IHQ101" s="8"/>
      <c r="IHR101" s="8"/>
      <c r="IHS101" s="8"/>
      <c r="IHT101" s="8"/>
      <c r="IHU101" s="8"/>
      <c r="IHV101" s="8"/>
      <c r="IHW101" s="8"/>
      <c r="IHX101" s="8"/>
      <c r="IHY101" s="8"/>
      <c r="IHZ101" s="8"/>
      <c r="IIA101" s="8"/>
      <c r="IIB101" s="8"/>
      <c r="IIC101" s="8"/>
      <c r="IID101" s="8"/>
      <c r="IIE101" s="8"/>
      <c r="IIF101" s="8"/>
      <c r="IIG101" s="8"/>
      <c r="IIH101" s="8"/>
      <c r="III101" s="8"/>
      <c r="IIJ101" s="8"/>
      <c r="IIK101" s="8"/>
      <c r="IIL101" s="8"/>
      <c r="IIM101" s="8"/>
      <c r="IIN101" s="8"/>
      <c r="IIO101" s="8"/>
      <c r="IIP101" s="8"/>
      <c r="IIQ101" s="8"/>
      <c r="IIR101" s="8"/>
      <c r="IIS101" s="8"/>
      <c r="IIT101" s="8"/>
      <c r="IIU101" s="8"/>
      <c r="IIV101" s="8"/>
      <c r="IIW101" s="8"/>
      <c r="IIX101" s="8"/>
      <c r="IIY101" s="8"/>
      <c r="IIZ101" s="8"/>
      <c r="IJA101" s="8"/>
      <c r="IJB101" s="8"/>
      <c r="IJC101" s="8"/>
      <c r="IJD101" s="8"/>
      <c r="IJE101" s="8"/>
      <c r="IJF101" s="8"/>
      <c r="IJG101" s="8"/>
      <c r="IJH101" s="8"/>
      <c r="IJI101" s="8"/>
      <c r="IJJ101" s="8"/>
      <c r="IJK101" s="8"/>
      <c r="IJL101" s="8"/>
      <c r="IJM101" s="8"/>
      <c r="IJN101" s="8"/>
      <c r="IJO101" s="8"/>
      <c r="IJP101" s="8"/>
      <c r="IJQ101" s="8"/>
      <c r="IJR101" s="8"/>
      <c r="IJS101" s="8"/>
      <c r="IJT101" s="8"/>
      <c r="IJU101" s="8"/>
      <c r="IJV101" s="8"/>
      <c r="IJW101" s="8"/>
      <c r="IJX101" s="8"/>
      <c r="IJY101" s="8"/>
      <c r="IJZ101" s="8"/>
      <c r="IKA101" s="8"/>
      <c r="IKB101" s="8"/>
      <c r="IKC101" s="8"/>
      <c r="IKD101" s="8"/>
      <c r="IKE101" s="8"/>
      <c r="IKF101" s="8"/>
      <c r="IKG101" s="8"/>
      <c r="IKH101" s="8"/>
      <c r="IKI101" s="8"/>
      <c r="IKJ101" s="8"/>
      <c r="IKK101" s="8"/>
      <c r="IKL101" s="8"/>
      <c r="IKM101" s="8"/>
      <c r="IKN101" s="8"/>
      <c r="IKO101" s="8"/>
      <c r="IKP101" s="8"/>
      <c r="IKQ101" s="8"/>
      <c r="IKR101" s="8"/>
      <c r="IKS101" s="8"/>
      <c r="IKT101" s="8"/>
      <c r="IKU101" s="8"/>
      <c r="IKV101" s="8"/>
      <c r="IKW101" s="8"/>
      <c r="IKX101" s="8"/>
      <c r="IKY101" s="8"/>
      <c r="IKZ101" s="8"/>
      <c r="ILA101" s="8"/>
      <c r="ILB101" s="8"/>
      <c r="ILC101" s="8"/>
      <c r="ILD101" s="8"/>
      <c r="ILE101" s="8"/>
      <c r="ILF101" s="8"/>
      <c r="ILG101" s="8"/>
      <c r="ILH101" s="8"/>
      <c r="ILI101" s="8"/>
      <c r="ILJ101" s="8"/>
      <c r="ILK101" s="8"/>
      <c r="ILL101" s="8"/>
      <c r="ILM101" s="8"/>
      <c r="ILN101" s="8"/>
      <c r="ILO101" s="8"/>
      <c r="ILP101" s="8"/>
      <c r="ILQ101" s="8"/>
      <c r="ILR101" s="8"/>
      <c r="ILS101" s="8"/>
      <c r="ILT101" s="8"/>
      <c r="ILU101" s="8"/>
      <c r="ILV101" s="8"/>
      <c r="ILW101" s="8"/>
      <c r="ILX101" s="8"/>
      <c r="ILY101" s="8"/>
      <c r="ILZ101" s="8"/>
      <c r="IMA101" s="8"/>
      <c r="IMB101" s="8"/>
      <c r="IMC101" s="8"/>
      <c r="IMD101" s="8"/>
      <c r="IME101" s="8"/>
      <c r="IMF101" s="8"/>
      <c r="IMG101" s="8"/>
      <c r="IMH101" s="8"/>
      <c r="IMI101" s="8"/>
      <c r="IMJ101" s="8"/>
      <c r="IMK101" s="8"/>
      <c r="IML101" s="8"/>
      <c r="IMM101" s="8"/>
      <c r="IMN101" s="8"/>
      <c r="IMO101" s="8"/>
      <c r="IMP101" s="8"/>
      <c r="IMQ101" s="8"/>
      <c r="IMR101" s="8"/>
      <c r="IMS101" s="8"/>
      <c r="IMT101" s="8"/>
      <c r="IMU101" s="8"/>
      <c r="IMV101" s="8"/>
      <c r="IMW101" s="8"/>
      <c r="IMX101" s="8"/>
      <c r="IMY101" s="8"/>
      <c r="IMZ101" s="8"/>
      <c r="INA101" s="8"/>
      <c r="INB101" s="8"/>
      <c r="INC101" s="8"/>
      <c r="IND101" s="8"/>
      <c r="INE101" s="8"/>
      <c r="INF101" s="8"/>
      <c r="ING101" s="8"/>
      <c r="INH101" s="8"/>
      <c r="INI101" s="8"/>
      <c r="INJ101" s="8"/>
      <c r="INK101" s="8"/>
      <c r="INL101" s="8"/>
      <c r="INM101" s="8"/>
      <c r="INN101" s="8"/>
      <c r="INO101" s="8"/>
      <c r="INP101" s="8"/>
      <c r="INQ101" s="8"/>
      <c r="INR101" s="8"/>
      <c r="INS101" s="8"/>
      <c r="INT101" s="8"/>
      <c r="INU101" s="8"/>
      <c r="INV101" s="8"/>
      <c r="INW101" s="8"/>
      <c r="INX101" s="8"/>
      <c r="INY101" s="8"/>
      <c r="INZ101" s="8"/>
      <c r="IOA101" s="8"/>
      <c r="IOB101" s="8"/>
      <c r="IOC101" s="8"/>
      <c r="IOD101" s="8"/>
      <c r="IOE101" s="8"/>
      <c r="IOF101" s="8"/>
      <c r="IOG101" s="8"/>
      <c r="IOH101" s="8"/>
      <c r="IOI101" s="8"/>
      <c r="IOJ101" s="8"/>
      <c r="IOK101" s="8"/>
      <c r="IOL101" s="8"/>
      <c r="IOM101" s="8"/>
      <c r="ION101" s="8"/>
      <c r="IOO101" s="8"/>
      <c r="IOP101" s="8"/>
      <c r="IOQ101" s="8"/>
      <c r="IOR101" s="8"/>
      <c r="IOS101" s="8"/>
      <c r="IOT101" s="8"/>
      <c r="IOU101" s="8"/>
      <c r="IOV101" s="8"/>
      <c r="IOW101" s="8"/>
      <c r="IOX101" s="8"/>
      <c r="IOY101" s="8"/>
      <c r="IOZ101" s="8"/>
      <c r="IPA101" s="8"/>
      <c r="IPB101" s="8"/>
      <c r="IPC101" s="8"/>
      <c r="IPD101" s="8"/>
      <c r="IPE101" s="8"/>
      <c r="IPF101" s="8"/>
      <c r="IPG101" s="8"/>
      <c r="IPH101" s="8"/>
      <c r="IPI101" s="8"/>
      <c r="IPJ101" s="8"/>
      <c r="IPK101" s="8"/>
      <c r="IPL101" s="8"/>
      <c r="IPM101" s="8"/>
      <c r="IPN101" s="8"/>
      <c r="IPO101" s="8"/>
      <c r="IPP101" s="8"/>
      <c r="IPQ101" s="8"/>
      <c r="IPR101" s="8"/>
      <c r="IPS101" s="8"/>
      <c r="IPT101" s="8"/>
      <c r="IPU101" s="8"/>
      <c r="IPV101" s="8"/>
      <c r="IPW101" s="8"/>
      <c r="IPX101" s="8"/>
      <c r="IPY101" s="8"/>
      <c r="IPZ101" s="8"/>
      <c r="IQA101" s="8"/>
      <c r="IQB101" s="8"/>
      <c r="IQC101" s="8"/>
      <c r="IQD101" s="8"/>
      <c r="IQE101" s="8"/>
      <c r="IQF101" s="8"/>
      <c r="IQG101" s="8"/>
      <c r="IQH101" s="8"/>
      <c r="IQI101" s="8"/>
      <c r="IQJ101" s="8"/>
      <c r="IQK101" s="8"/>
      <c r="IQL101" s="8"/>
      <c r="IQM101" s="8"/>
      <c r="IQN101" s="8"/>
      <c r="IQO101" s="8"/>
      <c r="IQP101" s="8"/>
      <c r="IQQ101" s="8"/>
      <c r="IQR101" s="8"/>
      <c r="IQS101" s="8"/>
      <c r="IQT101" s="8"/>
      <c r="IQU101" s="8"/>
      <c r="IQV101" s="8"/>
      <c r="IQW101" s="8"/>
      <c r="IQX101" s="8"/>
      <c r="IQY101" s="8"/>
      <c r="IQZ101" s="8"/>
      <c r="IRA101" s="8"/>
      <c r="IRB101" s="8"/>
      <c r="IRC101" s="8"/>
      <c r="IRD101" s="8"/>
      <c r="IRE101" s="8"/>
      <c r="IRF101" s="8"/>
      <c r="IRG101" s="8"/>
      <c r="IRH101" s="8"/>
      <c r="IRI101" s="8"/>
      <c r="IRJ101" s="8"/>
      <c r="IRK101" s="8"/>
      <c r="IRL101" s="8"/>
      <c r="IRM101" s="8"/>
      <c r="IRN101" s="8"/>
      <c r="IRO101" s="8"/>
      <c r="IRP101" s="8"/>
      <c r="IRQ101" s="8"/>
      <c r="IRR101" s="8"/>
      <c r="IRS101" s="8"/>
      <c r="IRT101" s="8"/>
      <c r="IRU101" s="8"/>
      <c r="IRV101" s="8"/>
      <c r="IRW101" s="8"/>
      <c r="IRX101" s="8"/>
      <c r="IRY101" s="8"/>
      <c r="IRZ101" s="8"/>
      <c r="ISA101" s="8"/>
      <c r="ISB101" s="8"/>
      <c r="ISC101" s="8"/>
      <c r="ISD101" s="8"/>
      <c r="ISE101" s="8"/>
      <c r="ISF101" s="8"/>
      <c r="ISG101" s="8"/>
      <c r="ISH101" s="8"/>
      <c r="ISI101" s="8"/>
      <c r="ISJ101" s="8"/>
      <c r="ISK101" s="8"/>
      <c r="ISL101" s="8"/>
      <c r="ISM101" s="8"/>
      <c r="ISN101" s="8"/>
      <c r="ISO101" s="8"/>
      <c r="ISP101" s="8"/>
      <c r="ISQ101" s="8"/>
      <c r="ISR101" s="8"/>
      <c r="ISS101" s="8"/>
      <c r="IST101" s="8"/>
      <c r="ISU101" s="8"/>
      <c r="ISV101" s="8"/>
      <c r="ISW101" s="8"/>
      <c r="ISX101" s="8"/>
      <c r="ISY101" s="8"/>
      <c r="ISZ101" s="8"/>
      <c r="ITA101" s="8"/>
      <c r="ITB101" s="8"/>
      <c r="ITC101" s="8"/>
      <c r="ITD101" s="8"/>
      <c r="ITE101" s="8"/>
      <c r="ITF101" s="8"/>
      <c r="ITG101" s="8"/>
      <c r="ITH101" s="8"/>
      <c r="ITI101" s="8"/>
      <c r="ITJ101" s="8"/>
      <c r="ITK101" s="8"/>
      <c r="ITL101" s="8"/>
      <c r="ITM101" s="8"/>
      <c r="ITN101" s="8"/>
      <c r="ITO101" s="8"/>
      <c r="ITP101" s="8"/>
      <c r="ITQ101" s="8"/>
      <c r="ITR101" s="8"/>
      <c r="ITS101" s="8"/>
      <c r="ITT101" s="8"/>
      <c r="ITU101" s="8"/>
      <c r="ITV101" s="8"/>
      <c r="ITW101" s="8"/>
      <c r="ITX101" s="8"/>
      <c r="ITY101" s="8"/>
      <c r="ITZ101" s="8"/>
      <c r="IUA101" s="8"/>
      <c r="IUB101" s="8"/>
      <c r="IUC101" s="8"/>
      <c r="IUD101" s="8"/>
      <c r="IUE101" s="8"/>
      <c r="IUF101" s="8"/>
      <c r="IUG101" s="8"/>
      <c r="IUH101" s="8"/>
      <c r="IUI101" s="8"/>
      <c r="IUJ101" s="8"/>
      <c r="IUK101" s="8"/>
      <c r="IUL101" s="8"/>
      <c r="IUM101" s="8"/>
      <c r="IUN101" s="8"/>
      <c r="IUO101" s="8"/>
      <c r="IUP101" s="8"/>
      <c r="IUQ101" s="8"/>
      <c r="IUR101" s="8"/>
      <c r="IUS101" s="8"/>
      <c r="IUT101" s="8"/>
      <c r="IUU101" s="8"/>
      <c r="IUV101" s="8"/>
      <c r="IUW101" s="8"/>
      <c r="IUX101" s="8"/>
      <c r="IUY101" s="8"/>
      <c r="IUZ101" s="8"/>
      <c r="IVA101" s="8"/>
      <c r="IVB101" s="8"/>
      <c r="IVC101" s="8"/>
      <c r="IVD101" s="8"/>
      <c r="IVE101" s="8"/>
      <c r="IVF101" s="8"/>
      <c r="IVG101" s="8"/>
      <c r="IVH101" s="8"/>
      <c r="IVI101" s="8"/>
      <c r="IVJ101" s="8"/>
      <c r="IVK101" s="8"/>
      <c r="IVL101" s="8"/>
      <c r="IVM101" s="8"/>
      <c r="IVN101" s="8"/>
      <c r="IVO101" s="8"/>
      <c r="IVP101" s="8"/>
      <c r="IVQ101" s="8"/>
      <c r="IVR101" s="8"/>
      <c r="IVS101" s="8"/>
      <c r="IVT101" s="8"/>
      <c r="IVU101" s="8"/>
      <c r="IVV101" s="8"/>
      <c r="IVW101" s="8"/>
      <c r="IVX101" s="8"/>
      <c r="IVY101" s="8"/>
      <c r="IVZ101" s="8"/>
      <c r="IWA101" s="8"/>
      <c r="IWB101" s="8"/>
      <c r="IWC101" s="8"/>
      <c r="IWD101" s="8"/>
      <c r="IWE101" s="8"/>
      <c r="IWF101" s="8"/>
      <c r="IWG101" s="8"/>
      <c r="IWH101" s="8"/>
      <c r="IWI101" s="8"/>
      <c r="IWJ101" s="8"/>
      <c r="IWK101" s="8"/>
      <c r="IWL101" s="8"/>
      <c r="IWM101" s="8"/>
      <c r="IWN101" s="8"/>
      <c r="IWO101" s="8"/>
      <c r="IWP101" s="8"/>
      <c r="IWQ101" s="8"/>
      <c r="IWR101" s="8"/>
      <c r="IWS101" s="8"/>
      <c r="IWT101" s="8"/>
      <c r="IWU101" s="8"/>
      <c r="IWV101" s="8"/>
      <c r="IWW101" s="8"/>
      <c r="IWX101" s="8"/>
      <c r="IWY101" s="8"/>
      <c r="IWZ101" s="8"/>
      <c r="IXA101" s="8"/>
      <c r="IXB101" s="8"/>
      <c r="IXC101" s="8"/>
      <c r="IXD101" s="8"/>
      <c r="IXE101" s="8"/>
      <c r="IXF101" s="8"/>
      <c r="IXG101" s="8"/>
      <c r="IXH101" s="8"/>
      <c r="IXI101" s="8"/>
      <c r="IXJ101" s="8"/>
      <c r="IXK101" s="8"/>
      <c r="IXL101" s="8"/>
      <c r="IXM101" s="8"/>
      <c r="IXN101" s="8"/>
      <c r="IXO101" s="8"/>
      <c r="IXP101" s="8"/>
      <c r="IXQ101" s="8"/>
      <c r="IXR101" s="8"/>
      <c r="IXS101" s="8"/>
      <c r="IXT101" s="8"/>
      <c r="IXU101" s="8"/>
      <c r="IXV101" s="8"/>
      <c r="IXW101" s="8"/>
      <c r="IXX101" s="8"/>
      <c r="IXY101" s="8"/>
      <c r="IXZ101" s="8"/>
      <c r="IYA101" s="8"/>
      <c r="IYB101" s="8"/>
      <c r="IYC101" s="8"/>
      <c r="IYD101" s="8"/>
      <c r="IYE101" s="8"/>
      <c r="IYF101" s="8"/>
      <c r="IYG101" s="8"/>
      <c r="IYH101" s="8"/>
      <c r="IYI101" s="8"/>
      <c r="IYJ101" s="8"/>
      <c r="IYK101" s="8"/>
      <c r="IYL101" s="8"/>
      <c r="IYM101" s="8"/>
      <c r="IYN101" s="8"/>
      <c r="IYO101" s="8"/>
      <c r="IYP101" s="8"/>
      <c r="IYQ101" s="8"/>
      <c r="IYR101" s="8"/>
      <c r="IYS101" s="8"/>
      <c r="IYT101" s="8"/>
      <c r="IYU101" s="8"/>
      <c r="IYV101" s="8"/>
      <c r="IYW101" s="8"/>
      <c r="IYX101" s="8"/>
      <c r="IYY101" s="8"/>
      <c r="IYZ101" s="8"/>
      <c r="IZA101" s="8"/>
      <c r="IZB101" s="8"/>
      <c r="IZC101" s="8"/>
      <c r="IZD101" s="8"/>
      <c r="IZE101" s="8"/>
      <c r="IZF101" s="8"/>
      <c r="IZG101" s="8"/>
      <c r="IZH101" s="8"/>
      <c r="IZI101" s="8"/>
      <c r="IZJ101" s="8"/>
      <c r="IZK101" s="8"/>
      <c r="IZL101" s="8"/>
      <c r="IZM101" s="8"/>
      <c r="IZN101" s="8"/>
      <c r="IZO101" s="8"/>
      <c r="IZP101" s="8"/>
      <c r="IZQ101" s="8"/>
      <c r="IZR101" s="8"/>
      <c r="IZS101" s="8"/>
      <c r="IZT101" s="8"/>
      <c r="IZU101" s="8"/>
      <c r="IZV101" s="8"/>
      <c r="IZW101" s="8"/>
      <c r="IZX101" s="8"/>
      <c r="IZY101" s="8"/>
      <c r="IZZ101" s="8"/>
      <c r="JAA101" s="8"/>
      <c r="JAB101" s="8"/>
      <c r="JAC101" s="8"/>
      <c r="JAD101" s="8"/>
      <c r="JAE101" s="8"/>
      <c r="JAF101" s="8"/>
      <c r="JAG101" s="8"/>
      <c r="JAH101" s="8"/>
      <c r="JAI101" s="8"/>
      <c r="JAJ101" s="8"/>
      <c r="JAK101" s="8"/>
      <c r="JAL101" s="8"/>
      <c r="JAM101" s="8"/>
      <c r="JAN101" s="8"/>
      <c r="JAO101" s="8"/>
      <c r="JAP101" s="8"/>
      <c r="JAQ101" s="8"/>
      <c r="JAR101" s="8"/>
      <c r="JAS101" s="8"/>
      <c r="JAT101" s="8"/>
      <c r="JAU101" s="8"/>
      <c r="JAV101" s="8"/>
      <c r="JAW101" s="8"/>
      <c r="JAX101" s="8"/>
      <c r="JAY101" s="8"/>
      <c r="JAZ101" s="8"/>
      <c r="JBA101" s="8"/>
      <c r="JBB101" s="8"/>
      <c r="JBC101" s="8"/>
      <c r="JBD101" s="8"/>
      <c r="JBE101" s="8"/>
      <c r="JBF101" s="8"/>
      <c r="JBG101" s="8"/>
      <c r="JBH101" s="8"/>
      <c r="JBI101" s="8"/>
      <c r="JBJ101" s="8"/>
      <c r="JBK101" s="8"/>
      <c r="JBL101" s="8"/>
      <c r="JBM101" s="8"/>
      <c r="JBN101" s="8"/>
      <c r="JBO101" s="8"/>
      <c r="JBP101" s="8"/>
      <c r="JBQ101" s="8"/>
      <c r="JBR101" s="8"/>
      <c r="JBS101" s="8"/>
      <c r="JBT101" s="8"/>
      <c r="JBU101" s="8"/>
      <c r="JBV101" s="8"/>
      <c r="JBW101" s="8"/>
      <c r="JBX101" s="8"/>
      <c r="JBY101" s="8"/>
      <c r="JBZ101" s="8"/>
      <c r="JCA101" s="8"/>
      <c r="JCB101" s="8"/>
      <c r="JCC101" s="8"/>
      <c r="JCD101" s="8"/>
      <c r="JCE101" s="8"/>
      <c r="JCF101" s="8"/>
      <c r="JCG101" s="8"/>
      <c r="JCH101" s="8"/>
      <c r="JCI101" s="8"/>
      <c r="JCJ101" s="8"/>
      <c r="JCK101" s="8"/>
      <c r="JCL101" s="8"/>
      <c r="JCM101" s="8"/>
      <c r="JCN101" s="8"/>
      <c r="JCO101" s="8"/>
      <c r="JCP101" s="8"/>
      <c r="JCQ101" s="8"/>
      <c r="JCR101" s="8"/>
      <c r="JCS101" s="8"/>
      <c r="JCT101" s="8"/>
      <c r="JCU101" s="8"/>
      <c r="JCV101" s="8"/>
      <c r="JCW101" s="8"/>
      <c r="JCX101" s="8"/>
      <c r="JCY101" s="8"/>
      <c r="JCZ101" s="8"/>
      <c r="JDA101" s="8"/>
      <c r="JDB101" s="8"/>
      <c r="JDC101" s="8"/>
      <c r="JDD101" s="8"/>
      <c r="JDE101" s="8"/>
      <c r="JDF101" s="8"/>
      <c r="JDG101" s="8"/>
      <c r="JDH101" s="8"/>
      <c r="JDI101" s="8"/>
      <c r="JDJ101" s="8"/>
      <c r="JDK101" s="8"/>
      <c r="JDL101" s="8"/>
      <c r="JDM101" s="8"/>
      <c r="JDN101" s="8"/>
      <c r="JDO101" s="8"/>
      <c r="JDP101" s="8"/>
      <c r="JDQ101" s="8"/>
      <c r="JDR101" s="8"/>
      <c r="JDS101" s="8"/>
      <c r="JDT101" s="8"/>
      <c r="JDU101" s="8"/>
      <c r="JDV101" s="8"/>
      <c r="JDW101" s="8"/>
      <c r="JDX101" s="8"/>
      <c r="JDY101" s="8"/>
      <c r="JDZ101" s="8"/>
      <c r="JEA101" s="8"/>
      <c r="JEB101" s="8"/>
      <c r="JEC101" s="8"/>
      <c r="JED101" s="8"/>
      <c r="JEE101" s="8"/>
      <c r="JEF101" s="8"/>
      <c r="JEG101" s="8"/>
      <c r="JEH101" s="8"/>
      <c r="JEI101" s="8"/>
      <c r="JEJ101" s="8"/>
      <c r="JEK101" s="8"/>
      <c r="JEL101" s="8"/>
      <c r="JEM101" s="8"/>
      <c r="JEN101" s="8"/>
      <c r="JEO101" s="8"/>
      <c r="JEP101" s="8"/>
      <c r="JEQ101" s="8"/>
      <c r="JER101" s="8"/>
      <c r="JES101" s="8"/>
      <c r="JET101" s="8"/>
      <c r="JEU101" s="8"/>
      <c r="JEV101" s="8"/>
      <c r="JEW101" s="8"/>
      <c r="JEX101" s="8"/>
      <c r="JEY101" s="8"/>
      <c r="JEZ101" s="8"/>
      <c r="JFA101" s="8"/>
      <c r="JFB101" s="8"/>
      <c r="JFC101" s="8"/>
      <c r="JFD101" s="8"/>
      <c r="JFE101" s="8"/>
      <c r="JFF101" s="8"/>
      <c r="JFG101" s="8"/>
      <c r="JFH101" s="8"/>
      <c r="JFI101" s="8"/>
      <c r="JFJ101" s="8"/>
      <c r="JFK101" s="8"/>
      <c r="JFL101" s="8"/>
      <c r="JFM101" s="8"/>
      <c r="JFN101" s="8"/>
      <c r="JFO101" s="8"/>
      <c r="JFP101" s="8"/>
      <c r="JFQ101" s="8"/>
      <c r="JFR101" s="8"/>
      <c r="JFS101" s="8"/>
      <c r="JFT101" s="8"/>
      <c r="JFU101" s="8"/>
      <c r="JFV101" s="8"/>
      <c r="JFW101" s="8"/>
      <c r="JFX101" s="8"/>
      <c r="JFY101" s="8"/>
      <c r="JFZ101" s="8"/>
      <c r="JGA101" s="8"/>
      <c r="JGB101" s="8"/>
      <c r="JGC101" s="8"/>
      <c r="JGD101" s="8"/>
      <c r="JGE101" s="8"/>
      <c r="JGF101" s="8"/>
      <c r="JGG101" s="8"/>
      <c r="JGH101" s="8"/>
      <c r="JGI101" s="8"/>
      <c r="JGJ101" s="8"/>
      <c r="JGK101" s="8"/>
      <c r="JGL101" s="8"/>
      <c r="JGM101" s="8"/>
      <c r="JGN101" s="8"/>
      <c r="JGO101" s="8"/>
      <c r="JGP101" s="8"/>
      <c r="JGQ101" s="8"/>
      <c r="JGR101" s="8"/>
      <c r="JGS101" s="8"/>
      <c r="JGT101" s="8"/>
      <c r="JGU101" s="8"/>
      <c r="JGV101" s="8"/>
      <c r="JGW101" s="8"/>
      <c r="JGX101" s="8"/>
      <c r="JGY101" s="8"/>
      <c r="JGZ101" s="8"/>
      <c r="JHA101" s="8"/>
      <c r="JHB101" s="8"/>
      <c r="JHC101" s="8"/>
      <c r="JHD101" s="8"/>
      <c r="JHE101" s="8"/>
      <c r="JHF101" s="8"/>
      <c r="JHG101" s="8"/>
      <c r="JHH101" s="8"/>
      <c r="JHI101" s="8"/>
      <c r="JHJ101" s="8"/>
      <c r="JHK101" s="8"/>
      <c r="JHL101" s="8"/>
      <c r="JHM101" s="8"/>
      <c r="JHN101" s="8"/>
      <c r="JHO101" s="8"/>
      <c r="JHP101" s="8"/>
      <c r="JHQ101" s="8"/>
      <c r="JHR101" s="8"/>
      <c r="JHS101" s="8"/>
      <c r="JHT101" s="8"/>
      <c r="JHU101" s="8"/>
      <c r="JHV101" s="8"/>
      <c r="JHW101" s="8"/>
      <c r="JHX101" s="8"/>
      <c r="JHY101" s="8"/>
      <c r="JHZ101" s="8"/>
      <c r="JIA101" s="8"/>
      <c r="JIB101" s="8"/>
      <c r="JIC101" s="8"/>
      <c r="JID101" s="8"/>
      <c r="JIE101" s="8"/>
      <c r="JIF101" s="8"/>
      <c r="JIG101" s="8"/>
      <c r="JIH101" s="8"/>
      <c r="JII101" s="8"/>
      <c r="JIJ101" s="8"/>
      <c r="JIK101" s="8"/>
      <c r="JIL101" s="8"/>
      <c r="JIM101" s="8"/>
      <c r="JIN101" s="8"/>
      <c r="JIO101" s="8"/>
      <c r="JIP101" s="8"/>
      <c r="JIQ101" s="8"/>
      <c r="JIR101" s="8"/>
      <c r="JIS101" s="8"/>
      <c r="JIT101" s="8"/>
      <c r="JIU101" s="8"/>
      <c r="JIV101" s="8"/>
      <c r="JIW101" s="8"/>
      <c r="JIX101" s="8"/>
      <c r="JIY101" s="8"/>
      <c r="JIZ101" s="8"/>
      <c r="JJA101" s="8"/>
      <c r="JJB101" s="8"/>
      <c r="JJC101" s="8"/>
      <c r="JJD101" s="8"/>
      <c r="JJE101" s="8"/>
      <c r="JJF101" s="8"/>
      <c r="JJG101" s="8"/>
      <c r="JJH101" s="8"/>
      <c r="JJI101" s="8"/>
      <c r="JJJ101" s="8"/>
      <c r="JJK101" s="8"/>
      <c r="JJL101" s="8"/>
      <c r="JJM101" s="8"/>
      <c r="JJN101" s="8"/>
      <c r="JJO101" s="8"/>
      <c r="JJP101" s="8"/>
      <c r="JJQ101" s="8"/>
      <c r="JJR101" s="8"/>
      <c r="JJS101" s="8"/>
      <c r="JJT101" s="8"/>
      <c r="JJU101" s="8"/>
      <c r="JJV101" s="8"/>
      <c r="JJW101" s="8"/>
      <c r="JJX101" s="8"/>
      <c r="JJY101" s="8"/>
      <c r="JJZ101" s="8"/>
      <c r="JKA101" s="8"/>
      <c r="JKB101" s="8"/>
      <c r="JKC101" s="8"/>
      <c r="JKD101" s="8"/>
      <c r="JKE101" s="8"/>
      <c r="JKF101" s="8"/>
      <c r="JKG101" s="8"/>
      <c r="JKH101" s="8"/>
      <c r="JKI101" s="8"/>
      <c r="JKJ101" s="8"/>
      <c r="JKK101" s="8"/>
      <c r="JKL101" s="8"/>
      <c r="JKM101" s="8"/>
      <c r="JKN101" s="8"/>
      <c r="JKO101" s="8"/>
      <c r="JKP101" s="8"/>
      <c r="JKQ101" s="8"/>
      <c r="JKR101" s="8"/>
      <c r="JKS101" s="8"/>
      <c r="JKT101" s="8"/>
      <c r="JKU101" s="8"/>
      <c r="JKV101" s="8"/>
      <c r="JKW101" s="8"/>
      <c r="JKX101" s="8"/>
      <c r="JKY101" s="8"/>
      <c r="JKZ101" s="8"/>
      <c r="JLA101" s="8"/>
      <c r="JLB101" s="8"/>
      <c r="JLC101" s="8"/>
      <c r="JLD101" s="8"/>
      <c r="JLE101" s="8"/>
      <c r="JLF101" s="8"/>
      <c r="JLG101" s="8"/>
      <c r="JLH101" s="8"/>
      <c r="JLI101" s="8"/>
      <c r="JLJ101" s="8"/>
      <c r="JLK101" s="8"/>
      <c r="JLL101" s="8"/>
      <c r="JLM101" s="8"/>
      <c r="JLN101" s="8"/>
      <c r="JLO101" s="8"/>
      <c r="JLP101" s="8"/>
      <c r="JLQ101" s="8"/>
      <c r="JLR101" s="8"/>
      <c r="JLS101" s="8"/>
      <c r="JLT101" s="8"/>
      <c r="JLU101" s="8"/>
      <c r="JLV101" s="8"/>
      <c r="JLW101" s="8"/>
      <c r="JLX101" s="8"/>
      <c r="JLY101" s="8"/>
      <c r="JLZ101" s="8"/>
      <c r="JMA101" s="8"/>
      <c r="JMB101" s="8"/>
      <c r="JMC101" s="8"/>
      <c r="JMD101" s="8"/>
      <c r="JME101" s="8"/>
      <c r="JMF101" s="8"/>
      <c r="JMG101" s="8"/>
      <c r="JMH101" s="8"/>
      <c r="JMI101" s="8"/>
      <c r="JMJ101" s="8"/>
      <c r="JMK101" s="8"/>
      <c r="JML101" s="8"/>
      <c r="JMM101" s="8"/>
      <c r="JMN101" s="8"/>
      <c r="JMO101" s="8"/>
      <c r="JMP101" s="8"/>
      <c r="JMQ101" s="8"/>
      <c r="JMR101" s="8"/>
      <c r="JMS101" s="8"/>
      <c r="JMT101" s="8"/>
      <c r="JMU101" s="8"/>
      <c r="JMV101" s="8"/>
      <c r="JMW101" s="8"/>
      <c r="JMX101" s="8"/>
      <c r="JMY101" s="8"/>
      <c r="JMZ101" s="8"/>
      <c r="JNA101" s="8"/>
      <c r="JNB101" s="8"/>
      <c r="JNC101" s="8"/>
      <c r="JND101" s="8"/>
      <c r="JNE101" s="8"/>
      <c r="JNF101" s="8"/>
      <c r="JNG101" s="8"/>
      <c r="JNH101" s="8"/>
      <c r="JNI101" s="8"/>
      <c r="JNJ101" s="8"/>
      <c r="JNK101" s="8"/>
      <c r="JNL101" s="8"/>
      <c r="JNM101" s="8"/>
      <c r="JNN101" s="8"/>
      <c r="JNO101" s="8"/>
      <c r="JNP101" s="8"/>
      <c r="JNQ101" s="8"/>
      <c r="JNR101" s="8"/>
      <c r="JNS101" s="8"/>
      <c r="JNT101" s="8"/>
      <c r="JNU101" s="8"/>
      <c r="JNV101" s="8"/>
      <c r="JNW101" s="8"/>
      <c r="JNX101" s="8"/>
      <c r="JNY101" s="8"/>
      <c r="JNZ101" s="8"/>
      <c r="JOA101" s="8"/>
      <c r="JOB101" s="8"/>
      <c r="JOC101" s="8"/>
      <c r="JOD101" s="8"/>
      <c r="JOE101" s="8"/>
      <c r="JOF101" s="8"/>
      <c r="JOG101" s="8"/>
      <c r="JOH101" s="8"/>
      <c r="JOI101" s="8"/>
      <c r="JOJ101" s="8"/>
      <c r="JOK101" s="8"/>
      <c r="JOL101" s="8"/>
      <c r="JOM101" s="8"/>
      <c r="JON101" s="8"/>
      <c r="JOO101" s="8"/>
      <c r="JOP101" s="8"/>
      <c r="JOQ101" s="8"/>
      <c r="JOR101" s="8"/>
      <c r="JOS101" s="8"/>
      <c r="JOT101" s="8"/>
      <c r="JOU101" s="8"/>
      <c r="JOV101" s="8"/>
      <c r="JOW101" s="8"/>
      <c r="JOX101" s="8"/>
      <c r="JOY101" s="8"/>
      <c r="JOZ101" s="8"/>
      <c r="JPA101" s="8"/>
      <c r="JPB101" s="8"/>
      <c r="JPC101" s="8"/>
      <c r="JPD101" s="8"/>
      <c r="JPE101" s="8"/>
      <c r="JPF101" s="8"/>
      <c r="JPG101" s="8"/>
      <c r="JPH101" s="8"/>
      <c r="JPI101" s="8"/>
      <c r="JPJ101" s="8"/>
      <c r="JPK101" s="8"/>
      <c r="JPL101" s="8"/>
      <c r="JPM101" s="8"/>
      <c r="JPN101" s="8"/>
      <c r="JPO101" s="8"/>
      <c r="JPP101" s="8"/>
      <c r="JPQ101" s="8"/>
      <c r="JPR101" s="8"/>
      <c r="JPS101" s="8"/>
      <c r="JPT101" s="8"/>
      <c r="JPU101" s="8"/>
      <c r="JPV101" s="8"/>
      <c r="JPW101" s="8"/>
      <c r="JPX101" s="8"/>
      <c r="JPY101" s="8"/>
      <c r="JPZ101" s="8"/>
      <c r="JQA101" s="8"/>
      <c r="JQB101" s="8"/>
      <c r="JQC101" s="8"/>
      <c r="JQD101" s="8"/>
      <c r="JQE101" s="8"/>
      <c r="JQF101" s="8"/>
      <c r="JQG101" s="8"/>
      <c r="JQH101" s="8"/>
      <c r="JQI101" s="8"/>
      <c r="JQJ101" s="8"/>
      <c r="JQK101" s="8"/>
      <c r="JQL101" s="8"/>
      <c r="JQM101" s="8"/>
      <c r="JQN101" s="8"/>
      <c r="JQO101" s="8"/>
      <c r="JQP101" s="8"/>
      <c r="JQQ101" s="8"/>
      <c r="JQR101" s="8"/>
      <c r="JQS101" s="8"/>
      <c r="JQT101" s="8"/>
      <c r="JQU101" s="8"/>
      <c r="JQV101" s="8"/>
      <c r="JQW101" s="8"/>
      <c r="JQX101" s="8"/>
      <c r="JQY101" s="8"/>
      <c r="JQZ101" s="8"/>
      <c r="JRA101" s="8"/>
      <c r="JRB101" s="8"/>
      <c r="JRC101" s="8"/>
      <c r="JRD101" s="8"/>
      <c r="JRE101" s="8"/>
      <c r="JRF101" s="8"/>
      <c r="JRG101" s="8"/>
      <c r="JRH101" s="8"/>
      <c r="JRI101" s="8"/>
      <c r="JRJ101" s="8"/>
      <c r="JRK101" s="8"/>
      <c r="JRL101" s="8"/>
      <c r="JRM101" s="8"/>
      <c r="JRN101" s="8"/>
      <c r="JRO101" s="8"/>
      <c r="JRP101" s="8"/>
      <c r="JRQ101" s="8"/>
      <c r="JRR101" s="8"/>
      <c r="JRS101" s="8"/>
      <c r="JRT101" s="8"/>
      <c r="JRU101" s="8"/>
      <c r="JRV101" s="8"/>
      <c r="JRW101" s="8"/>
      <c r="JRX101" s="8"/>
      <c r="JRY101" s="8"/>
      <c r="JRZ101" s="8"/>
      <c r="JSA101" s="8"/>
      <c r="JSB101" s="8"/>
      <c r="JSC101" s="8"/>
      <c r="JSD101" s="8"/>
      <c r="JSE101" s="8"/>
      <c r="JSF101" s="8"/>
      <c r="JSG101" s="8"/>
      <c r="JSH101" s="8"/>
      <c r="JSI101" s="8"/>
      <c r="JSJ101" s="8"/>
      <c r="JSK101" s="8"/>
      <c r="JSL101" s="8"/>
      <c r="JSM101" s="8"/>
      <c r="JSN101" s="8"/>
      <c r="JSO101" s="8"/>
      <c r="JSP101" s="8"/>
      <c r="JSQ101" s="8"/>
      <c r="JSR101" s="8"/>
      <c r="JSS101" s="8"/>
      <c r="JST101" s="8"/>
      <c r="JSU101" s="8"/>
      <c r="JSV101" s="8"/>
      <c r="JSW101" s="8"/>
      <c r="JSX101" s="8"/>
      <c r="JSY101" s="8"/>
      <c r="JSZ101" s="8"/>
      <c r="JTA101" s="8"/>
      <c r="JTB101" s="8"/>
      <c r="JTC101" s="8"/>
      <c r="JTD101" s="8"/>
      <c r="JTE101" s="8"/>
      <c r="JTF101" s="8"/>
      <c r="JTG101" s="8"/>
      <c r="JTH101" s="8"/>
      <c r="JTI101" s="8"/>
      <c r="JTJ101" s="8"/>
      <c r="JTK101" s="8"/>
      <c r="JTL101" s="8"/>
      <c r="JTM101" s="8"/>
      <c r="JTN101" s="8"/>
      <c r="JTO101" s="8"/>
      <c r="JTP101" s="8"/>
      <c r="JTQ101" s="8"/>
      <c r="JTR101" s="8"/>
      <c r="JTS101" s="8"/>
      <c r="JTT101" s="8"/>
      <c r="JTU101" s="8"/>
      <c r="JTV101" s="8"/>
      <c r="JTW101" s="8"/>
      <c r="JTX101" s="8"/>
      <c r="JTY101" s="8"/>
      <c r="JTZ101" s="8"/>
      <c r="JUA101" s="8"/>
      <c r="JUB101" s="8"/>
      <c r="JUC101" s="8"/>
      <c r="JUD101" s="8"/>
      <c r="JUE101" s="8"/>
      <c r="JUF101" s="8"/>
      <c r="JUG101" s="8"/>
      <c r="JUH101" s="8"/>
      <c r="JUI101" s="8"/>
      <c r="JUJ101" s="8"/>
      <c r="JUK101" s="8"/>
      <c r="JUL101" s="8"/>
      <c r="JUM101" s="8"/>
      <c r="JUN101" s="8"/>
      <c r="JUO101" s="8"/>
      <c r="JUP101" s="8"/>
      <c r="JUQ101" s="8"/>
      <c r="JUR101" s="8"/>
      <c r="JUS101" s="8"/>
      <c r="JUT101" s="8"/>
      <c r="JUU101" s="8"/>
      <c r="JUV101" s="8"/>
      <c r="JUW101" s="8"/>
      <c r="JUX101" s="8"/>
      <c r="JUY101" s="8"/>
      <c r="JUZ101" s="8"/>
      <c r="JVA101" s="8"/>
      <c r="JVB101" s="8"/>
      <c r="JVC101" s="8"/>
      <c r="JVD101" s="8"/>
      <c r="JVE101" s="8"/>
      <c r="JVF101" s="8"/>
      <c r="JVG101" s="8"/>
      <c r="JVH101" s="8"/>
      <c r="JVI101" s="8"/>
      <c r="JVJ101" s="8"/>
      <c r="JVK101" s="8"/>
      <c r="JVL101" s="8"/>
      <c r="JVM101" s="8"/>
      <c r="JVN101" s="8"/>
      <c r="JVO101" s="8"/>
      <c r="JVP101" s="8"/>
      <c r="JVQ101" s="8"/>
      <c r="JVR101" s="8"/>
      <c r="JVS101" s="8"/>
      <c r="JVT101" s="8"/>
      <c r="JVU101" s="8"/>
      <c r="JVV101" s="8"/>
      <c r="JVW101" s="8"/>
      <c r="JVX101" s="8"/>
      <c r="JVY101" s="8"/>
      <c r="JVZ101" s="8"/>
      <c r="JWA101" s="8"/>
      <c r="JWB101" s="8"/>
      <c r="JWC101" s="8"/>
      <c r="JWD101" s="8"/>
      <c r="JWE101" s="8"/>
      <c r="JWF101" s="8"/>
      <c r="JWG101" s="8"/>
      <c r="JWH101" s="8"/>
      <c r="JWI101" s="8"/>
      <c r="JWJ101" s="8"/>
      <c r="JWK101" s="8"/>
      <c r="JWL101" s="8"/>
      <c r="JWM101" s="8"/>
      <c r="JWN101" s="8"/>
      <c r="JWO101" s="8"/>
      <c r="JWP101" s="8"/>
      <c r="JWQ101" s="8"/>
      <c r="JWR101" s="8"/>
      <c r="JWS101" s="8"/>
      <c r="JWT101" s="8"/>
      <c r="JWU101" s="8"/>
      <c r="JWV101" s="8"/>
      <c r="JWW101" s="8"/>
      <c r="JWX101" s="8"/>
      <c r="JWY101" s="8"/>
      <c r="JWZ101" s="8"/>
      <c r="JXA101" s="8"/>
      <c r="JXB101" s="8"/>
      <c r="JXC101" s="8"/>
      <c r="JXD101" s="8"/>
      <c r="JXE101" s="8"/>
      <c r="JXF101" s="8"/>
      <c r="JXG101" s="8"/>
      <c r="JXH101" s="8"/>
      <c r="JXI101" s="8"/>
      <c r="JXJ101" s="8"/>
      <c r="JXK101" s="8"/>
      <c r="JXL101" s="8"/>
      <c r="JXM101" s="8"/>
      <c r="JXN101" s="8"/>
      <c r="JXO101" s="8"/>
      <c r="JXP101" s="8"/>
      <c r="JXQ101" s="8"/>
      <c r="JXR101" s="8"/>
      <c r="JXS101" s="8"/>
      <c r="JXT101" s="8"/>
      <c r="JXU101" s="8"/>
      <c r="JXV101" s="8"/>
      <c r="JXW101" s="8"/>
      <c r="JXX101" s="8"/>
      <c r="JXY101" s="8"/>
      <c r="JXZ101" s="8"/>
      <c r="JYA101" s="8"/>
      <c r="JYB101" s="8"/>
      <c r="JYC101" s="8"/>
      <c r="JYD101" s="8"/>
      <c r="JYE101" s="8"/>
      <c r="JYF101" s="8"/>
      <c r="JYG101" s="8"/>
      <c r="JYH101" s="8"/>
      <c r="JYI101" s="8"/>
      <c r="JYJ101" s="8"/>
      <c r="JYK101" s="8"/>
      <c r="JYL101" s="8"/>
      <c r="JYM101" s="8"/>
      <c r="JYN101" s="8"/>
      <c r="JYO101" s="8"/>
      <c r="JYP101" s="8"/>
      <c r="JYQ101" s="8"/>
      <c r="JYR101" s="8"/>
      <c r="JYS101" s="8"/>
      <c r="JYT101" s="8"/>
      <c r="JYU101" s="8"/>
      <c r="JYV101" s="8"/>
      <c r="JYW101" s="8"/>
      <c r="JYX101" s="8"/>
      <c r="JYY101" s="8"/>
      <c r="JYZ101" s="8"/>
      <c r="JZA101" s="8"/>
      <c r="JZB101" s="8"/>
      <c r="JZC101" s="8"/>
      <c r="JZD101" s="8"/>
      <c r="JZE101" s="8"/>
      <c r="JZF101" s="8"/>
      <c r="JZG101" s="8"/>
      <c r="JZH101" s="8"/>
      <c r="JZI101" s="8"/>
      <c r="JZJ101" s="8"/>
      <c r="JZK101" s="8"/>
      <c r="JZL101" s="8"/>
      <c r="JZM101" s="8"/>
      <c r="JZN101" s="8"/>
      <c r="JZO101" s="8"/>
      <c r="JZP101" s="8"/>
      <c r="JZQ101" s="8"/>
      <c r="JZR101" s="8"/>
      <c r="JZS101" s="8"/>
      <c r="JZT101" s="8"/>
      <c r="JZU101" s="8"/>
      <c r="JZV101" s="8"/>
      <c r="JZW101" s="8"/>
      <c r="JZX101" s="8"/>
      <c r="JZY101" s="8"/>
      <c r="JZZ101" s="8"/>
      <c r="KAA101" s="8"/>
      <c r="KAB101" s="8"/>
      <c r="KAC101" s="8"/>
      <c r="KAD101" s="8"/>
      <c r="KAE101" s="8"/>
      <c r="KAF101" s="8"/>
      <c r="KAG101" s="8"/>
      <c r="KAH101" s="8"/>
      <c r="KAI101" s="8"/>
      <c r="KAJ101" s="8"/>
      <c r="KAK101" s="8"/>
      <c r="KAL101" s="8"/>
      <c r="KAM101" s="8"/>
      <c r="KAN101" s="8"/>
      <c r="KAO101" s="8"/>
      <c r="KAP101" s="8"/>
      <c r="KAQ101" s="8"/>
      <c r="KAR101" s="8"/>
      <c r="KAS101" s="8"/>
      <c r="KAT101" s="8"/>
      <c r="KAU101" s="8"/>
      <c r="KAV101" s="8"/>
      <c r="KAW101" s="8"/>
      <c r="KAX101" s="8"/>
      <c r="KAY101" s="8"/>
      <c r="KAZ101" s="8"/>
      <c r="KBA101" s="8"/>
      <c r="KBB101" s="8"/>
      <c r="KBC101" s="8"/>
      <c r="KBD101" s="8"/>
      <c r="KBE101" s="8"/>
      <c r="KBF101" s="8"/>
      <c r="KBG101" s="8"/>
      <c r="KBH101" s="8"/>
      <c r="KBI101" s="8"/>
      <c r="KBJ101" s="8"/>
      <c r="KBK101" s="8"/>
      <c r="KBL101" s="8"/>
      <c r="KBM101" s="8"/>
      <c r="KBN101" s="8"/>
      <c r="KBO101" s="8"/>
      <c r="KBP101" s="8"/>
      <c r="KBQ101" s="8"/>
      <c r="KBR101" s="8"/>
      <c r="KBS101" s="8"/>
      <c r="KBT101" s="8"/>
      <c r="KBU101" s="8"/>
      <c r="KBV101" s="8"/>
      <c r="KBW101" s="8"/>
      <c r="KBX101" s="8"/>
      <c r="KBY101" s="8"/>
      <c r="KBZ101" s="8"/>
      <c r="KCA101" s="8"/>
      <c r="KCB101" s="8"/>
      <c r="KCC101" s="8"/>
      <c r="KCD101" s="8"/>
      <c r="KCE101" s="8"/>
      <c r="KCF101" s="8"/>
      <c r="KCG101" s="8"/>
      <c r="KCH101" s="8"/>
      <c r="KCI101" s="8"/>
      <c r="KCJ101" s="8"/>
      <c r="KCK101" s="8"/>
      <c r="KCL101" s="8"/>
      <c r="KCM101" s="8"/>
      <c r="KCN101" s="8"/>
      <c r="KCO101" s="8"/>
      <c r="KCP101" s="8"/>
      <c r="KCQ101" s="8"/>
      <c r="KCR101" s="8"/>
      <c r="KCS101" s="8"/>
      <c r="KCT101" s="8"/>
      <c r="KCU101" s="8"/>
      <c r="KCV101" s="8"/>
      <c r="KCW101" s="8"/>
      <c r="KCX101" s="8"/>
      <c r="KCY101" s="8"/>
      <c r="KCZ101" s="8"/>
      <c r="KDA101" s="8"/>
      <c r="KDB101" s="8"/>
      <c r="KDC101" s="8"/>
      <c r="KDD101" s="8"/>
      <c r="KDE101" s="8"/>
      <c r="KDF101" s="8"/>
      <c r="KDG101" s="8"/>
      <c r="KDH101" s="8"/>
      <c r="KDI101" s="8"/>
      <c r="KDJ101" s="8"/>
      <c r="KDK101" s="8"/>
      <c r="KDL101" s="8"/>
      <c r="KDM101" s="8"/>
      <c r="KDN101" s="8"/>
      <c r="KDO101" s="8"/>
      <c r="KDP101" s="8"/>
      <c r="KDQ101" s="8"/>
      <c r="KDR101" s="8"/>
      <c r="KDS101" s="8"/>
      <c r="KDT101" s="8"/>
      <c r="KDU101" s="8"/>
      <c r="KDV101" s="8"/>
      <c r="KDW101" s="8"/>
      <c r="KDX101" s="8"/>
      <c r="KDY101" s="8"/>
      <c r="KDZ101" s="8"/>
      <c r="KEA101" s="8"/>
      <c r="KEB101" s="8"/>
      <c r="KEC101" s="8"/>
      <c r="KED101" s="8"/>
      <c r="KEE101" s="8"/>
      <c r="KEF101" s="8"/>
      <c r="KEG101" s="8"/>
      <c r="KEH101" s="8"/>
      <c r="KEI101" s="8"/>
      <c r="KEJ101" s="8"/>
      <c r="KEK101" s="8"/>
      <c r="KEL101" s="8"/>
      <c r="KEM101" s="8"/>
      <c r="KEN101" s="8"/>
      <c r="KEO101" s="8"/>
      <c r="KEP101" s="8"/>
      <c r="KEQ101" s="8"/>
      <c r="KER101" s="8"/>
      <c r="KES101" s="8"/>
      <c r="KET101" s="8"/>
      <c r="KEU101" s="8"/>
      <c r="KEV101" s="8"/>
      <c r="KEW101" s="8"/>
      <c r="KEX101" s="8"/>
      <c r="KEY101" s="8"/>
      <c r="KEZ101" s="8"/>
      <c r="KFA101" s="8"/>
      <c r="KFB101" s="8"/>
      <c r="KFC101" s="8"/>
      <c r="KFD101" s="8"/>
      <c r="KFE101" s="8"/>
      <c r="KFF101" s="8"/>
      <c r="KFG101" s="8"/>
      <c r="KFH101" s="8"/>
      <c r="KFI101" s="8"/>
      <c r="KFJ101" s="8"/>
      <c r="KFK101" s="8"/>
      <c r="KFL101" s="8"/>
      <c r="KFM101" s="8"/>
      <c r="KFN101" s="8"/>
      <c r="KFO101" s="8"/>
      <c r="KFP101" s="8"/>
      <c r="KFQ101" s="8"/>
      <c r="KFR101" s="8"/>
      <c r="KFS101" s="8"/>
      <c r="KFT101" s="8"/>
      <c r="KFU101" s="8"/>
      <c r="KFV101" s="8"/>
      <c r="KFW101" s="8"/>
      <c r="KFX101" s="8"/>
      <c r="KFY101" s="8"/>
      <c r="KFZ101" s="8"/>
      <c r="KGA101" s="8"/>
      <c r="KGB101" s="8"/>
      <c r="KGC101" s="8"/>
      <c r="KGD101" s="8"/>
      <c r="KGE101" s="8"/>
      <c r="KGF101" s="8"/>
      <c r="KGG101" s="8"/>
      <c r="KGH101" s="8"/>
      <c r="KGI101" s="8"/>
      <c r="KGJ101" s="8"/>
      <c r="KGK101" s="8"/>
      <c r="KGL101" s="8"/>
      <c r="KGM101" s="8"/>
      <c r="KGN101" s="8"/>
      <c r="KGO101" s="8"/>
      <c r="KGP101" s="8"/>
      <c r="KGQ101" s="8"/>
      <c r="KGR101" s="8"/>
      <c r="KGS101" s="8"/>
      <c r="KGT101" s="8"/>
      <c r="KGU101" s="8"/>
      <c r="KGV101" s="8"/>
      <c r="KGW101" s="8"/>
      <c r="KGX101" s="8"/>
      <c r="KGY101" s="8"/>
      <c r="KGZ101" s="8"/>
      <c r="KHA101" s="8"/>
      <c r="KHB101" s="8"/>
      <c r="KHC101" s="8"/>
      <c r="KHD101" s="8"/>
      <c r="KHE101" s="8"/>
      <c r="KHF101" s="8"/>
      <c r="KHG101" s="8"/>
      <c r="KHH101" s="8"/>
      <c r="KHI101" s="8"/>
      <c r="KHJ101" s="8"/>
      <c r="KHK101" s="8"/>
      <c r="KHL101" s="8"/>
      <c r="KHM101" s="8"/>
      <c r="KHN101" s="8"/>
      <c r="KHO101" s="8"/>
      <c r="KHP101" s="8"/>
      <c r="KHQ101" s="8"/>
      <c r="KHR101" s="8"/>
      <c r="KHS101" s="8"/>
      <c r="KHT101" s="8"/>
      <c r="KHU101" s="8"/>
      <c r="KHV101" s="8"/>
      <c r="KHW101" s="8"/>
      <c r="KHX101" s="8"/>
      <c r="KHY101" s="8"/>
      <c r="KHZ101" s="8"/>
      <c r="KIA101" s="8"/>
      <c r="KIB101" s="8"/>
      <c r="KIC101" s="8"/>
      <c r="KID101" s="8"/>
      <c r="KIE101" s="8"/>
      <c r="KIF101" s="8"/>
      <c r="KIG101" s="8"/>
      <c r="KIH101" s="8"/>
      <c r="KII101" s="8"/>
      <c r="KIJ101" s="8"/>
      <c r="KIK101" s="8"/>
      <c r="KIL101" s="8"/>
      <c r="KIM101" s="8"/>
      <c r="KIN101" s="8"/>
      <c r="KIO101" s="8"/>
      <c r="KIP101" s="8"/>
      <c r="KIQ101" s="8"/>
      <c r="KIR101" s="8"/>
      <c r="KIS101" s="8"/>
      <c r="KIT101" s="8"/>
      <c r="KIU101" s="8"/>
      <c r="KIV101" s="8"/>
      <c r="KIW101" s="8"/>
      <c r="KIX101" s="8"/>
      <c r="KIY101" s="8"/>
      <c r="KIZ101" s="8"/>
      <c r="KJA101" s="8"/>
      <c r="KJB101" s="8"/>
      <c r="KJC101" s="8"/>
      <c r="KJD101" s="8"/>
      <c r="KJE101" s="8"/>
      <c r="KJF101" s="8"/>
      <c r="KJG101" s="8"/>
      <c r="KJH101" s="8"/>
      <c r="KJI101" s="8"/>
      <c r="KJJ101" s="8"/>
      <c r="KJK101" s="8"/>
      <c r="KJL101" s="8"/>
      <c r="KJM101" s="8"/>
      <c r="KJN101" s="8"/>
      <c r="KJO101" s="8"/>
      <c r="KJP101" s="8"/>
      <c r="KJQ101" s="8"/>
      <c r="KJR101" s="8"/>
      <c r="KJS101" s="8"/>
      <c r="KJT101" s="8"/>
      <c r="KJU101" s="8"/>
      <c r="KJV101" s="8"/>
      <c r="KJW101" s="8"/>
      <c r="KJX101" s="8"/>
      <c r="KJY101" s="8"/>
      <c r="KJZ101" s="8"/>
      <c r="KKA101" s="8"/>
      <c r="KKB101" s="8"/>
      <c r="KKC101" s="8"/>
      <c r="KKD101" s="8"/>
      <c r="KKE101" s="8"/>
      <c r="KKF101" s="8"/>
      <c r="KKG101" s="8"/>
      <c r="KKH101" s="8"/>
      <c r="KKI101" s="8"/>
      <c r="KKJ101" s="8"/>
      <c r="KKK101" s="8"/>
      <c r="KKL101" s="8"/>
      <c r="KKM101" s="8"/>
      <c r="KKN101" s="8"/>
      <c r="KKO101" s="8"/>
      <c r="KKP101" s="8"/>
      <c r="KKQ101" s="8"/>
      <c r="KKR101" s="8"/>
      <c r="KKS101" s="8"/>
      <c r="KKT101" s="8"/>
      <c r="KKU101" s="8"/>
      <c r="KKV101" s="8"/>
      <c r="KKW101" s="8"/>
      <c r="KKX101" s="8"/>
      <c r="KKY101" s="8"/>
      <c r="KKZ101" s="8"/>
      <c r="KLA101" s="8"/>
      <c r="KLB101" s="8"/>
      <c r="KLC101" s="8"/>
      <c r="KLD101" s="8"/>
      <c r="KLE101" s="8"/>
      <c r="KLF101" s="8"/>
      <c r="KLG101" s="8"/>
      <c r="KLH101" s="8"/>
      <c r="KLI101" s="8"/>
      <c r="KLJ101" s="8"/>
      <c r="KLK101" s="8"/>
      <c r="KLL101" s="8"/>
      <c r="KLM101" s="8"/>
      <c r="KLN101" s="8"/>
      <c r="KLO101" s="8"/>
      <c r="KLP101" s="8"/>
      <c r="KLQ101" s="8"/>
      <c r="KLR101" s="8"/>
      <c r="KLS101" s="8"/>
      <c r="KLT101" s="8"/>
      <c r="KLU101" s="8"/>
      <c r="KLV101" s="8"/>
      <c r="KLW101" s="8"/>
      <c r="KLX101" s="8"/>
      <c r="KLY101" s="8"/>
      <c r="KLZ101" s="8"/>
      <c r="KMA101" s="8"/>
      <c r="KMB101" s="8"/>
      <c r="KMC101" s="8"/>
      <c r="KMD101" s="8"/>
      <c r="KME101" s="8"/>
      <c r="KMF101" s="8"/>
      <c r="KMG101" s="8"/>
      <c r="KMH101" s="8"/>
      <c r="KMI101" s="8"/>
      <c r="KMJ101" s="8"/>
      <c r="KMK101" s="8"/>
      <c r="KML101" s="8"/>
      <c r="KMM101" s="8"/>
      <c r="KMN101" s="8"/>
      <c r="KMO101" s="8"/>
      <c r="KMP101" s="8"/>
      <c r="KMQ101" s="8"/>
      <c r="KMR101" s="8"/>
      <c r="KMS101" s="8"/>
      <c r="KMT101" s="8"/>
      <c r="KMU101" s="8"/>
      <c r="KMV101" s="8"/>
      <c r="KMW101" s="8"/>
      <c r="KMX101" s="8"/>
      <c r="KMY101" s="8"/>
      <c r="KMZ101" s="8"/>
      <c r="KNA101" s="8"/>
      <c r="KNB101" s="8"/>
      <c r="KNC101" s="8"/>
      <c r="KND101" s="8"/>
      <c r="KNE101" s="8"/>
      <c r="KNF101" s="8"/>
      <c r="KNG101" s="8"/>
      <c r="KNH101" s="8"/>
      <c r="KNI101" s="8"/>
      <c r="KNJ101" s="8"/>
      <c r="KNK101" s="8"/>
      <c r="KNL101" s="8"/>
      <c r="KNM101" s="8"/>
      <c r="KNN101" s="8"/>
      <c r="KNO101" s="8"/>
      <c r="KNP101" s="8"/>
      <c r="KNQ101" s="8"/>
      <c r="KNR101" s="8"/>
      <c r="KNS101" s="8"/>
      <c r="KNT101" s="8"/>
      <c r="KNU101" s="8"/>
      <c r="KNV101" s="8"/>
      <c r="KNW101" s="8"/>
      <c r="KNX101" s="8"/>
      <c r="KNY101" s="8"/>
      <c r="KNZ101" s="8"/>
      <c r="KOA101" s="8"/>
      <c r="KOB101" s="8"/>
      <c r="KOC101" s="8"/>
      <c r="KOD101" s="8"/>
      <c r="KOE101" s="8"/>
      <c r="KOF101" s="8"/>
      <c r="KOG101" s="8"/>
      <c r="KOH101" s="8"/>
      <c r="KOI101" s="8"/>
      <c r="KOJ101" s="8"/>
      <c r="KOK101" s="8"/>
      <c r="KOL101" s="8"/>
      <c r="KOM101" s="8"/>
      <c r="KON101" s="8"/>
      <c r="KOO101" s="8"/>
      <c r="KOP101" s="8"/>
      <c r="KOQ101" s="8"/>
      <c r="KOR101" s="8"/>
      <c r="KOS101" s="8"/>
      <c r="KOT101" s="8"/>
      <c r="KOU101" s="8"/>
      <c r="KOV101" s="8"/>
      <c r="KOW101" s="8"/>
      <c r="KOX101" s="8"/>
      <c r="KOY101" s="8"/>
      <c r="KOZ101" s="8"/>
      <c r="KPA101" s="8"/>
      <c r="KPB101" s="8"/>
      <c r="KPC101" s="8"/>
      <c r="KPD101" s="8"/>
      <c r="KPE101" s="8"/>
      <c r="KPF101" s="8"/>
      <c r="KPG101" s="8"/>
      <c r="KPH101" s="8"/>
      <c r="KPI101" s="8"/>
      <c r="KPJ101" s="8"/>
      <c r="KPK101" s="8"/>
      <c r="KPL101" s="8"/>
      <c r="KPM101" s="8"/>
      <c r="KPN101" s="8"/>
      <c r="KPO101" s="8"/>
      <c r="KPP101" s="8"/>
      <c r="KPQ101" s="8"/>
      <c r="KPR101" s="8"/>
      <c r="KPS101" s="8"/>
      <c r="KPT101" s="8"/>
      <c r="KPU101" s="8"/>
      <c r="KPV101" s="8"/>
      <c r="KPW101" s="8"/>
      <c r="KPX101" s="8"/>
      <c r="KPY101" s="8"/>
      <c r="KPZ101" s="8"/>
      <c r="KQA101" s="8"/>
      <c r="KQB101" s="8"/>
      <c r="KQC101" s="8"/>
      <c r="KQD101" s="8"/>
      <c r="KQE101" s="8"/>
      <c r="KQF101" s="8"/>
      <c r="KQG101" s="8"/>
      <c r="KQH101" s="8"/>
      <c r="KQI101" s="8"/>
      <c r="KQJ101" s="8"/>
      <c r="KQK101" s="8"/>
      <c r="KQL101" s="8"/>
      <c r="KQM101" s="8"/>
      <c r="KQN101" s="8"/>
      <c r="KQO101" s="8"/>
      <c r="KQP101" s="8"/>
      <c r="KQQ101" s="8"/>
      <c r="KQR101" s="8"/>
      <c r="KQS101" s="8"/>
      <c r="KQT101" s="8"/>
      <c r="KQU101" s="8"/>
      <c r="KQV101" s="8"/>
      <c r="KQW101" s="8"/>
      <c r="KQX101" s="8"/>
      <c r="KQY101" s="8"/>
      <c r="KQZ101" s="8"/>
      <c r="KRA101" s="8"/>
      <c r="KRB101" s="8"/>
      <c r="KRC101" s="8"/>
      <c r="KRD101" s="8"/>
      <c r="KRE101" s="8"/>
      <c r="KRF101" s="8"/>
      <c r="KRG101" s="8"/>
      <c r="KRH101" s="8"/>
      <c r="KRI101" s="8"/>
      <c r="KRJ101" s="8"/>
      <c r="KRK101" s="8"/>
      <c r="KRL101" s="8"/>
      <c r="KRM101" s="8"/>
      <c r="KRN101" s="8"/>
      <c r="KRO101" s="8"/>
      <c r="KRP101" s="8"/>
      <c r="KRQ101" s="8"/>
      <c r="KRR101" s="8"/>
      <c r="KRS101" s="8"/>
      <c r="KRT101" s="8"/>
      <c r="KRU101" s="8"/>
      <c r="KRV101" s="8"/>
      <c r="KRW101" s="8"/>
      <c r="KRX101" s="8"/>
      <c r="KRY101" s="8"/>
      <c r="KRZ101" s="8"/>
      <c r="KSA101" s="8"/>
      <c r="KSB101" s="8"/>
      <c r="KSC101" s="8"/>
      <c r="KSD101" s="8"/>
      <c r="KSE101" s="8"/>
      <c r="KSF101" s="8"/>
      <c r="KSG101" s="8"/>
      <c r="KSH101" s="8"/>
      <c r="KSI101" s="8"/>
      <c r="KSJ101" s="8"/>
      <c r="KSK101" s="8"/>
      <c r="KSL101" s="8"/>
      <c r="KSM101" s="8"/>
      <c r="KSN101" s="8"/>
      <c r="KSO101" s="8"/>
      <c r="KSP101" s="8"/>
      <c r="KSQ101" s="8"/>
      <c r="KSR101" s="8"/>
      <c r="KSS101" s="8"/>
      <c r="KST101" s="8"/>
      <c r="KSU101" s="8"/>
      <c r="KSV101" s="8"/>
      <c r="KSW101" s="8"/>
      <c r="KSX101" s="8"/>
      <c r="KSY101" s="8"/>
      <c r="KSZ101" s="8"/>
      <c r="KTA101" s="8"/>
      <c r="KTB101" s="8"/>
      <c r="KTC101" s="8"/>
      <c r="KTD101" s="8"/>
      <c r="KTE101" s="8"/>
      <c r="KTF101" s="8"/>
      <c r="KTG101" s="8"/>
      <c r="KTH101" s="8"/>
      <c r="KTI101" s="8"/>
      <c r="KTJ101" s="8"/>
      <c r="KTK101" s="8"/>
      <c r="KTL101" s="8"/>
      <c r="KTM101" s="8"/>
      <c r="KTN101" s="8"/>
      <c r="KTO101" s="8"/>
      <c r="KTP101" s="8"/>
      <c r="KTQ101" s="8"/>
      <c r="KTR101" s="8"/>
      <c r="KTS101" s="8"/>
      <c r="KTT101" s="8"/>
      <c r="KTU101" s="8"/>
      <c r="KTV101" s="8"/>
      <c r="KTW101" s="8"/>
      <c r="KTX101" s="8"/>
      <c r="KTY101" s="8"/>
      <c r="KTZ101" s="8"/>
      <c r="KUA101" s="8"/>
      <c r="KUB101" s="8"/>
      <c r="KUC101" s="8"/>
      <c r="KUD101" s="8"/>
      <c r="KUE101" s="8"/>
      <c r="KUF101" s="8"/>
      <c r="KUG101" s="8"/>
      <c r="KUH101" s="8"/>
      <c r="KUI101" s="8"/>
      <c r="KUJ101" s="8"/>
      <c r="KUK101" s="8"/>
      <c r="KUL101" s="8"/>
      <c r="KUM101" s="8"/>
      <c r="KUN101" s="8"/>
      <c r="KUO101" s="8"/>
      <c r="KUP101" s="8"/>
      <c r="KUQ101" s="8"/>
      <c r="KUR101" s="8"/>
      <c r="KUS101" s="8"/>
      <c r="KUT101" s="8"/>
      <c r="KUU101" s="8"/>
      <c r="KUV101" s="8"/>
      <c r="KUW101" s="8"/>
      <c r="KUX101" s="8"/>
      <c r="KUY101" s="8"/>
      <c r="KUZ101" s="8"/>
      <c r="KVA101" s="8"/>
      <c r="KVB101" s="8"/>
      <c r="KVC101" s="8"/>
      <c r="KVD101" s="8"/>
      <c r="KVE101" s="8"/>
      <c r="KVF101" s="8"/>
      <c r="KVG101" s="8"/>
      <c r="KVH101" s="8"/>
      <c r="KVI101" s="8"/>
      <c r="KVJ101" s="8"/>
      <c r="KVK101" s="8"/>
      <c r="KVL101" s="8"/>
      <c r="KVM101" s="8"/>
      <c r="KVN101" s="8"/>
      <c r="KVO101" s="8"/>
      <c r="KVP101" s="8"/>
      <c r="KVQ101" s="8"/>
      <c r="KVR101" s="8"/>
      <c r="KVS101" s="8"/>
      <c r="KVT101" s="8"/>
      <c r="KVU101" s="8"/>
      <c r="KVV101" s="8"/>
      <c r="KVW101" s="8"/>
      <c r="KVX101" s="8"/>
      <c r="KVY101" s="8"/>
      <c r="KVZ101" s="8"/>
      <c r="KWA101" s="8"/>
      <c r="KWB101" s="8"/>
      <c r="KWC101" s="8"/>
      <c r="KWD101" s="8"/>
      <c r="KWE101" s="8"/>
      <c r="KWF101" s="8"/>
      <c r="KWG101" s="8"/>
      <c r="KWH101" s="8"/>
      <c r="KWI101" s="8"/>
      <c r="KWJ101" s="8"/>
      <c r="KWK101" s="8"/>
      <c r="KWL101" s="8"/>
      <c r="KWM101" s="8"/>
      <c r="KWN101" s="8"/>
      <c r="KWO101" s="8"/>
      <c r="KWP101" s="8"/>
      <c r="KWQ101" s="8"/>
      <c r="KWR101" s="8"/>
      <c r="KWS101" s="8"/>
      <c r="KWT101" s="8"/>
      <c r="KWU101" s="8"/>
      <c r="KWV101" s="8"/>
      <c r="KWW101" s="8"/>
      <c r="KWX101" s="8"/>
      <c r="KWY101" s="8"/>
      <c r="KWZ101" s="8"/>
      <c r="KXA101" s="8"/>
      <c r="KXB101" s="8"/>
      <c r="KXC101" s="8"/>
      <c r="KXD101" s="8"/>
      <c r="KXE101" s="8"/>
      <c r="KXF101" s="8"/>
      <c r="KXG101" s="8"/>
      <c r="KXH101" s="8"/>
      <c r="KXI101" s="8"/>
      <c r="KXJ101" s="8"/>
      <c r="KXK101" s="8"/>
      <c r="KXL101" s="8"/>
      <c r="KXM101" s="8"/>
      <c r="KXN101" s="8"/>
      <c r="KXO101" s="8"/>
      <c r="KXP101" s="8"/>
      <c r="KXQ101" s="8"/>
      <c r="KXR101" s="8"/>
      <c r="KXS101" s="8"/>
      <c r="KXT101" s="8"/>
      <c r="KXU101" s="8"/>
      <c r="KXV101" s="8"/>
      <c r="KXW101" s="8"/>
      <c r="KXX101" s="8"/>
      <c r="KXY101" s="8"/>
      <c r="KXZ101" s="8"/>
      <c r="KYA101" s="8"/>
      <c r="KYB101" s="8"/>
      <c r="KYC101" s="8"/>
      <c r="KYD101" s="8"/>
      <c r="KYE101" s="8"/>
      <c r="KYF101" s="8"/>
      <c r="KYG101" s="8"/>
      <c r="KYH101" s="8"/>
      <c r="KYI101" s="8"/>
      <c r="KYJ101" s="8"/>
      <c r="KYK101" s="8"/>
      <c r="KYL101" s="8"/>
      <c r="KYM101" s="8"/>
      <c r="KYN101" s="8"/>
      <c r="KYO101" s="8"/>
      <c r="KYP101" s="8"/>
      <c r="KYQ101" s="8"/>
      <c r="KYR101" s="8"/>
      <c r="KYS101" s="8"/>
      <c r="KYT101" s="8"/>
      <c r="KYU101" s="8"/>
      <c r="KYV101" s="8"/>
      <c r="KYW101" s="8"/>
      <c r="KYX101" s="8"/>
      <c r="KYY101" s="8"/>
      <c r="KYZ101" s="8"/>
      <c r="KZA101" s="8"/>
      <c r="KZB101" s="8"/>
      <c r="KZC101" s="8"/>
      <c r="KZD101" s="8"/>
      <c r="KZE101" s="8"/>
      <c r="KZF101" s="8"/>
      <c r="KZG101" s="8"/>
      <c r="KZH101" s="8"/>
      <c r="KZI101" s="8"/>
      <c r="KZJ101" s="8"/>
      <c r="KZK101" s="8"/>
      <c r="KZL101" s="8"/>
      <c r="KZM101" s="8"/>
      <c r="KZN101" s="8"/>
      <c r="KZO101" s="8"/>
      <c r="KZP101" s="8"/>
      <c r="KZQ101" s="8"/>
      <c r="KZR101" s="8"/>
      <c r="KZS101" s="8"/>
      <c r="KZT101" s="8"/>
      <c r="KZU101" s="8"/>
      <c r="KZV101" s="8"/>
      <c r="KZW101" s="8"/>
      <c r="KZX101" s="8"/>
      <c r="KZY101" s="8"/>
      <c r="KZZ101" s="8"/>
      <c r="LAA101" s="8"/>
      <c r="LAB101" s="8"/>
      <c r="LAC101" s="8"/>
      <c r="LAD101" s="8"/>
      <c r="LAE101" s="8"/>
      <c r="LAF101" s="8"/>
      <c r="LAG101" s="8"/>
      <c r="LAH101" s="8"/>
      <c r="LAI101" s="8"/>
      <c r="LAJ101" s="8"/>
      <c r="LAK101" s="8"/>
      <c r="LAL101" s="8"/>
      <c r="LAM101" s="8"/>
      <c r="LAN101" s="8"/>
      <c r="LAO101" s="8"/>
      <c r="LAP101" s="8"/>
      <c r="LAQ101" s="8"/>
      <c r="LAR101" s="8"/>
      <c r="LAS101" s="8"/>
      <c r="LAT101" s="8"/>
      <c r="LAU101" s="8"/>
      <c r="LAV101" s="8"/>
      <c r="LAW101" s="8"/>
      <c r="LAX101" s="8"/>
      <c r="LAY101" s="8"/>
      <c r="LAZ101" s="8"/>
      <c r="LBA101" s="8"/>
      <c r="LBB101" s="8"/>
      <c r="LBC101" s="8"/>
      <c r="LBD101" s="8"/>
      <c r="LBE101" s="8"/>
      <c r="LBF101" s="8"/>
      <c r="LBG101" s="8"/>
      <c r="LBH101" s="8"/>
      <c r="LBI101" s="8"/>
      <c r="LBJ101" s="8"/>
      <c r="LBK101" s="8"/>
      <c r="LBL101" s="8"/>
      <c r="LBM101" s="8"/>
      <c r="LBN101" s="8"/>
      <c r="LBO101" s="8"/>
      <c r="LBP101" s="8"/>
      <c r="LBQ101" s="8"/>
      <c r="LBR101" s="8"/>
      <c r="LBS101" s="8"/>
      <c r="LBT101" s="8"/>
      <c r="LBU101" s="8"/>
      <c r="LBV101" s="8"/>
      <c r="LBW101" s="8"/>
      <c r="LBX101" s="8"/>
      <c r="LBY101" s="8"/>
      <c r="LBZ101" s="8"/>
      <c r="LCA101" s="8"/>
      <c r="LCB101" s="8"/>
      <c r="LCC101" s="8"/>
      <c r="LCD101" s="8"/>
      <c r="LCE101" s="8"/>
      <c r="LCF101" s="8"/>
      <c r="LCG101" s="8"/>
      <c r="LCH101" s="8"/>
      <c r="LCI101" s="8"/>
      <c r="LCJ101" s="8"/>
      <c r="LCK101" s="8"/>
      <c r="LCL101" s="8"/>
      <c r="LCM101" s="8"/>
      <c r="LCN101" s="8"/>
      <c r="LCO101" s="8"/>
      <c r="LCP101" s="8"/>
      <c r="LCQ101" s="8"/>
      <c r="LCR101" s="8"/>
      <c r="LCS101" s="8"/>
      <c r="LCT101" s="8"/>
      <c r="LCU101" s="8"/>
      <c r="LCV101" s="8"/>
      <c r="LCW101" s="8"/>
      <c r="LCX101" s="8"/>
      <c r="LCY101" s="8"/>
      <c r="LCZ101" s="8"/>
      <c r="LDA101" s="8"/>
      <c r="LDB101" s="8"/>
      <c r="LDC101" s="8"/>
      <c r="LDD101" s="8"/>
      <c r="LDE101" s="8"/>
      <c r="LDF101" s="8"/>
      <c r="LDG101" s="8"/>
      <c r="LDH101" s="8"/>
      <c r="LDI101" s="8"/>
      <c r="LDJ101" s="8"/>
      <c r="LDK101" s="8"/>
      <c r="LDL101" s="8"/>
      <c r="LDM101" s="8"/>
      <c r="LDN101" s="8"/>
      <c r="LDO101" s="8"/>
      <c r="LDP101" s="8"/>
      <c r="LDQ101" s="8"/>
      <c r="LDR101" s="8"/>
      <c r="LDS101" s="8"/>
      <c r="LDT101" s="8"/>
      <c r="LDU101" s="8"/>
      <c r="LDV101" s="8"/>
      <c r="LDW101" s="8"/>
      <c r="LDX101" s="8"/>
      <c r="LDY101" s="8"/>
      <c r="LDZ101" s="8"/>
      <c r="LEA101" s="8"/>
      <c r="LEB101" s="8"/>
      <c r="LEC101" s="8"/>
      <c r="LED101" s="8"/>
      <c r="LEE101" s="8"/>
      <c r="LEF101" s="8"/>
      <c r="LEG101" s="8"/>
      <c r="LEH101" s="8"/>
      <c r="LEI101" s="8"/>
      <c r="LEJ101" s="8"/>
      <c r="LEK101" s="8"/>
      <c r="LEL101" s="8"/>
      <c r="LEM101" s="8"/>
      <c r="LEN101" s="8"/>
      <c r="LEO101" s="8"/>
      <c r="LEP101" s="8"/>
      <c r="LEQ101" s="8"/>
      <c r="LER101" s="8"/>
      <c r="LES101" s="8"/>
      <c r="LET101" s="8"/>
      <c r="LEU101" s="8"/>
      <c r="LEV101" s="8"/>
      <c r="LEW101" s="8"/>
      <c r="LEX101" s="8"/>
      <c r="LEY101" s="8"/>
      <c r="LEZ101" s="8"/>
      <c r="LFA101" s="8"/>
      <c r="LFB101" s="8"/>
      <c r="LFC101" s="8"/>
      <c r="LFD101" s="8"/>
      <c r="LFE101" s="8"/>
      <c r="LFF101" s="8"/>
      <c r="LFG101" s="8"/>
      <c r="LFH101" s="8"/>
      <c r="LFI101" s="8"/>
      <c r="LFJ101" s="8"/>
      <c r="LFK101" s="8"/>
      <c r="LFL101" s="8"/>
      <c r="LFM101" s="8"/>
      <c r="LFN101" s="8"/>
      <c r="LFO101" s="8"/>
      <c r="LFP101" s="8"/>
      <c r="LFQ101" s="8"/>
      <c r="LFR101" s="8"/>
      <c r="LFS101" s="8"/>
      <c r="LFT101" s="8"/>
      <c r="LFU101" s="8"/>
      <c r="LFV101" s="8"/>
      <c r="LFW101" s="8"/>
      <c r="LFX101" s="8"/>
      <c r="LFY101" s="8"/>
      <c r="LFZ101" s="8"/>
      <c r="LGA101" s="8"/>
      <c r="LGB101" s="8"/>
      <c r="LGC101" s="8"/>
      <c r="LGD101" s="8"/>
      <c r="LGE101" s="8"/>
      <c r="LGF101" s="8"/>
      <c r="LGG101" s="8"/>
      <c r="LGH101" s="8"/>
      <c r="LGI101" s="8"/>
      <c r="LGJ101" s="8"/>
      <c r="LGK101" s="8"/>
      <c r="LGL101" s="8"/>
      <c r="LGM101" s="8"/>
      <c r="LGN101" s="8"/>
      <c r="LGO101" s="8"/>
      <c r="LGP101" s="8"/>
      <c r="LGQ101" s="8"/>
      <c r="LGR101" s="8"/>
      <c r="LGS101" s="8"/>
      <c r="LGT101" s="8"/>
      <c r="LGU101" s="8"/>
      <c r="LGV101" s="8"/>
      <c r="LGW101" s="8"/>
      <c r="LGX101" s="8"/>
      <c r="LGY101" s="8"/>
      <c r="LGZ101" s="8"/>
      <c r="LHA101" s="8"/>
      <c r="LHB101" s="8"/>
      <c r="LHC101" s="8"/>
      <c r="LHD101" s="8"/>
      <c r="LHE101" s="8"/>
      <c r="LHF101" s="8"/>
      <c r="LHG101" s="8"/>
      <c r="LHH101" s="8"/>
      <c r="LHI101" s="8"/>
      <c r="LHJ101" s="8"/>
      <c r="LHK101" s="8"/>
      <c r="LHL101" s="8"/>
      <c r="LHM101" s="8"/>
      <c r="LHN101" s="8"/>
      <c r="LHO101" s="8"/>
      <c r="LHP101" s="8"/>
      <c r="LHQ101" s="8"/>
      <c r="LHR101" s="8"/>
      <c r="LHS101" s="8"/>
      <c r="LHT101" s="8"/>
      <c r="LHU101" s="8"/>
      <c r="LHV101" s="8"/>
      <c r="LHW101" s="8"/>
      <c r="LHX101" s="8"/>
      <c r="LHY101" s="8"/>
      <c r="LHZ101" s="8"/>
      <c r="LIA101" s="8"/>
      <c r="LIB101" s="8"/>
      <c r="LIC101" s="8"/>
      <c r="LID101" s="8"/>
      <c r="LIE101" s="8"/>
      <c r="LIF101" s="8"/>
      <c r="LIG101" s="8"/>
      <c r="LIH101" s="8"/>
      <c r="LII101" s="8"/>
      <c r="LIJ101" s="8"/>
      <c r="LIK101" s="8"/>
      <c r="LIL101" s="8"/>
      <c r="LIM101" s="8"/>
      <c r="LIN101" s="8"/>
      <c r="LIO101" s="8"/>
      <c r="LIP101" s="8"/>
      <c r="LIQ101" s="8"/>
      <c r="LIR101" s="8"/>
      <c r="LIS101" s="8"/>
      <c r="LIT101" s="8"/>
      <c r="LIU101" s="8"/>
      <c r="LIV101" s="8"/>
      <c r="LIW101" s="8"/>
      <c r="LIX101" s="8"/>
      <c r="LIY101" s="8"/>
      <c r="LIZ101" s="8"/>
      <c r="LJA101" s="8"/>
      <c r="LJB101" s="8"/>
      <c r="LJC101" s="8"/>
      <c r="LJD101" s="8"/>
      <c r="LJE101" s="8"/>
      <c r="LJF101" s="8"/>
      <c r="LJG101" s="8"/>
      <c r="LJH101" s="8"/>
      <c r="LJI101" s="8"/>
      <c r="LJJ101" s="8"/>
      <c r="LJK101" s="8"/>
      <c r="LJL101" s="8"/>
      <c r="LJM101" s="8"/>
      <c r="LJN101" s="8"/>
      <c r="LJO101" s="8"/>
      <c r="LJP101" s="8"/>
      <c r="LJQ101" s="8"/>
      <c r="LJR101" s="8"/>
      <c r="LJS101" s="8"/>
      <c r="LJT101" s="8"/>
      <c r="LJU101" s="8"/>
      <c r="LJV101" s="8"/>
      <c r="LJW101" s="8"/>
      <c r="LJX101" s="8"/>
      <c r="LJY101" s="8"/>
      <c r="LJZ101" s="8"/>
      <c r="LKA101" s="8"/>
      <c r="LKB101" s="8"/>
      <c r="LKC101" s="8"/>
      <c r="LKD101" s="8"/>
      <c r="LKE101" s="8"/>
      <c r="LKF101" s="8"/>
      <c r="LKG101" s="8"/>
      <c r="LKH101" s="8"/>
      <c r="LKI101" s="8"/>
      <c r="LKJ101" s="8"/>
      <c r="LKK101" s="8"/>
      <c r="LKL101" s="8"/>
      <c r="LKM101" s="8"/>
      <c r="LKN101" s="8"/>
      <c r="LKO101" s="8"/>
      <c r="LKP101" s="8"/>
      <c r="LKQ101" s="8"/>
      <c r="LKR101" s="8"/>
      <c r="LKS101" s="8"/>
      <c r="LKT101" s="8"/>
      <c r="LKU101" s="8"/>
      <c r="LKV101" s="8"/>
      <c r="LKW101" s="8"/>
      <c r="LKX101" s="8"/>
      <c r="LKY101" s="8"/>
      <c r="LKZ101" s="8"/>
      <c r="LLA101" s="8"/>
      <c r="LLB101" s="8"/>
      <c r="LLC101" s="8"/>
      <c r="LLD101" s="8"/>
      <c r="LLE101" s="8"/>
      <c r="LLF101" s="8"/>
      <c r="LLG101" s="8"/>
      <c r="LLH101" s="8"/>
      <c r="LLI101" s="8"/>
      <c r="LLJ101" s="8"/>
      <c r="LLK101" s="8"/>
      <c r="LLL101" s="8"/>
      <c r="LLM101" s="8"/>
      <c r="LLN101" s="8"/>
      <c r="LLO101" s="8"/>
      <c r="LLP101" s="8"/>
      <c r="LLQ101" s="8"/>
      <c r="LLR101" s="8"/>
      <c r="LLS101" s="8"/>
      <c r="LLT101" s="8"/>
      <c r="LLU101" s="8"/>
      <c r="LLV101" s="8"/>
      <c r="LLW101" s="8"/>
      <c r="LLX101" s="8"/>
      <c r="LLY101" s="8"/>
      <c r="LLZ101" s="8"/>
      <c r="LMA101" s="8"/>
      <c r="LMB101" s="8"/>
      <c r="LMC101" s="8"/>
      <c r="LMD101" s="8"/>
      <c r="LME101" s="8"/>
      <c r="LMF101" s="8"/>
      <c r="LMG101" s="8"/>
      <c r="LMH101" s="8"/>
      <c r="LMI101" s="8"/>
      <c r="LMJ101" s="8"/>
      <c r="LMK101" s="8"/>
      <c r="LML101" s="8"/>
      <c r="LMM101" s="8"/>
      <c r="LMN101" s="8"/>
      <c r="LMO101" s="8"/>
      <c r="LMP101" s="8"/>
      <c r="LMQ101" s="8"/>
      <c r="LMR101" s="8"/>
      <c r="LMS101" s="8"/>
      <c r="LMT101" s="8"/>
      <c r="LMU101" s="8"/>
      <c r="LMV101" s="8"/>
      <c r="LMW101" s="8"/>
      <c r="LMX101" s="8"/>
      <c r="LMY101" s="8"/>
      <c r="LMZ101" s="8"/>
      <c r="LNA101" s="8"/>
      <c r="LNB101" s="8"/>
      <c r="LNC101" s="8"/>
      <c r="LND101" s="8"/>
      <c r="LNE101" s="8"/>
      <c r="LNF101" s="8"/>
      <c r="LNG101" s="8"/>
      <c r="LNH101" s="8"/>
      <c r="LNI101" s="8"/>
      <c r="LNJ101" s="8"/>
      <c r="LNK101" s="8"/>
      <c r="LNL101" s="8"/>
      <c r="LNM101" s="8"/>
      <c r="LNN101" s="8"/>
      <c r="LNO101" s="8"/>
      <c r="LNP101" s="8"/>
      <c r="LNQ101" s="8"/>
      <c r="LNR101" s="8"/>
      <c r="LNS101" s="8"/>
      <c r="LNT101" s="8"/>
      <c r="LNU101" s="8"/>
      <c r="LNV101" s="8"/>
      <c r="LNW101" s="8"/>
      <c r="LNX101" s="8"/>
      <c r="LNY101" s="8"/>
      <c r="LNZ101" s="8"/>
      <c r="LOA101" s="8"/>
      <c r="LOB101" s="8"/>
      <c r="LOC101" s="8"/>
      <c r="LOD101" s="8"/>
      <c r="LOE101" s="8"/>
      <c r="LOF101" s="8"/>
      <c r="LOG101" s="8"/>
      <c r="LOH101" s="8"/>
      <c r="LOI101" s="8"/>
      <c r="LOJ101" s="8"/>
      <c r="LOK101" s="8"/>
      <c r="LOL101" s="8"/>
      <c r="LOM101" s="8"/>
      <c r="LON101" s="8"/>
      <c r="LOO101" s="8"/>
      <c r="LOP101" s="8"/>
      <c r="LOQ101" s="8"/>
      <c r="LOR101" s="8"/>
      <c r="LOS101" s="8"/>
      <c r="LOT101" s="8"/>
      <c r="LOU101" s="8"/>
      <c r="LOV101" s="8"/>
      <c r="LOW101" s="8"/>
      <c r="LOX101" s="8"/>
      <c r="LOY101" s="8"/>
      <c r="LOZ101" s="8"/>
      <c r="LPA101" s="8"/>
      <c r="LPB101" s="8"/>
      <c r="LPC101" s="8"/>
      <c r="LPD101" s="8"/>
      <c r="LPE101" s="8"/>
      <c r="LPF101" s="8"/>
      <c r="LPG101" s="8"/>
      <c r="LPH101" s="8"/>
      <c r="LPI101" s="8"/>
      <c r="LPJ101" s="8"/>
      <c r="LPK101" s="8"/>
      <c r="LPL101" s="8"/>
      <c r="LPM101" s="8"/>
      <c r="LPN101" s="8"/>
      <c r="LPO101" s="8"/>
      <c r="LPP101" s="8"/>
      <c r="LPQ101" s="8"/>
      <c r="LPR101" s="8"/>
      <c r="LPS101" s="8"/>
      <c r="LPT101" s="8"/>
      <c r="LPU101" s="8"/>
      <c r="LPV101" s="8"/>
      <c r="LPW101" s="8"/>
      <c r="LPX101" s="8"/>
      <c r="LPY101" s="8"/>
      <c r="LPZ101" s="8"/>
      <c r="LQA101" s="8"/>
      <c r="LQB101" s="8"/>
      <c r="LQC101" s="8"/>
      <c r="LQD101" s="8"/>
      <c r="LQE101" s="8"/>
      <c r="LQF101" s="8"/>
      <c r="LQG101" s="8"/>
      <c r="LQH101" s="8"/>
      <c r="LQI101" s="8"/>
      <c r="LQJ101" s="8"/>
      <c r="LQK101" s="8"/>
      <c r="LQL101" s="8"/>
      <c r="LQM101" s="8"/>
      <c r="LQN101" s="8"/>
      <c r="LQO101" s="8"/>
      <c r="LQP101" s="8"/>
      <c r="LQQ101" s="8"/>
      <c r="LQR101" s="8"/>
      <c r="LQS101" s="8"/>
      <c r="LQT101" s="8"/>
      <c r="LQU101" s="8"/>
      <c r="LQV101" s="8"/>
      <c r="LQW101" s="8"/>
      <c r="LQX101" s="8"/>
      <c r="LQY101" s="8"/>
      <c r="LQZ101" s="8"/>
      <c r="LRA101" s="8"/>
      <c r="LRB101" s="8"/>
      <c r="LRC101" s="8"/>
      <c r="LRD101" s="8"/>
      <c r="LRE101" s="8"/>
      <c r="LRF101" s="8"/>
      <c r="LRG101" s="8"/>
      <c r="LRH101" s="8"/>
      <c r="LRI101" s="8"/>
      <c r="LRJ101" s="8"/>
      <c r="LRK101" s="8"/>
      <c r="LRL101" s="8"/>
      <c r="LRM101" s="8"/>
      <c r="LRN101" s="8"/>
      <c r="LRO101" s="8"/>
      <c r="LRP101" s="8"/>
      <c r="LRQ101" s="8"/>
      <c r="LRR101" s="8"/>
      <c r="LRS101" s="8"/>
      <c r="LRT101" s="8"/>
      <c r="LRU101" s="8"/>
      <c r="LRV101" s="8"/>
      <c r="LRW101" s="8"/>
      <c r="LRX101" s="8"/>
      <c r="LRY101" s="8"/>
      <c r="LRZ101" s="8"/>
      <c r="LSA101" s="8"/>
      <c r="LSB101" s="8"/>
      <c r="LSC101" s="8"/>
      <c r="LSD101" s="8"/>
      <c r="LSE101" s="8"/>
      <c r="LSF101" s="8"/>
      <c r="LSG101" s="8"/>
      <c r="LSH101" s="8"/>
      <c r="LSI101" s="8"/>
      <c r="LSJ101" s="8"/>
      <c r="LSK101" s="8"/>
      <c r="LSL101" s="8"/>
      <c r="LSM101" s="8"/>
      <c r="LSN101" s="8"/>
      <c r="LSO101" s="8"/>
      <c r="LSP101" s="8"/>
      <c r="LSQ101" s="8"/>
      <c r="LSR101" s="8"/>
      <c r="LSS101" s="8"/>
      <c r="LST101" s="8"/>
      <c r="LSU101" s="8"/>
      <c r="LSV101" s="8"/>
      <c r="LSW101" s="8"/>
      <c r="LSX101" s="8"/>
      <c r="LSY101" s="8"/>
      <c r="LSZ101" s="8"/>
      <c r="LTA101" s="8"/>
      <c r="LTB101" s="8"/>
      <c r="LTC101" s="8"/>
      <c r="LTD101" s="8"/>
      <c r="LTE101" s="8"/>
      <c r="LTF101" s="8"/>
      <c r="LTG101" s="8"/>
      <c r="LTH101" s="8"/>
      <c r="LTI101" s="8"/>
      <c r="LTJ101" s="8"/>
      <c r="LTK101" s="8"/>
      <c r="LTL101" s="8"/>
      <c r="LTM101" s="8"/>
      <c r="LTN101" s="8"/>
      <c r="LTO101" s="8"/>
      <c r="LTP101" s="8"/>
      <c r="LTQ101" s="8"/>
      <c r="LTR101" s="8"/>
      <c r="LTS101" s="8"/>
      <c r="LTT101" s="8"/>
      <c r="LTU101" s="8"/>
      <c r="LTV101" s="8"/>
      <c r="LTW101" s="8"/>
      <c r="LTX101" s="8"/>
      <c r="LTY101" s="8"/>
      <c r="LTZ101" s="8"/>
      <c r="LUA101" s="8"/>
      <c r="LUB101" s="8"/>
      <c r="LUC101" s="8"/>
      <c r="LUD101" s="8"/>
      <c r="LUE101" s="8"/>
      <c r="LUF101" s="8"/>
      <c r="LUG101" s="8"/>
      <c r="LUH101" s="8"/>
      <c r="LUI101" s="8"/>
      <c r="LUJ101" s="8"/>
      <c r="LUK101" s="8"/>
      <c r="LUL101" s="8"/>
      <c r="LUM101" s="8"/>
      <c r="LUN101" s="8"/>
      <c r="LUO101" s="8"/>
      <c r="LUP101" s="8"/>
      <c r="LUQ101" s="8"/>
      <c r="LUR101" s="8"/>
      <c r="LUS101" s="8"/>
      <c r="LUT101" s="8"/>
      <c r="LUU101" s="8"/>
      <c r="LUV101" s="8"/>
      <c r="LUW101" s="8"/>
      <c r="LUX101" s="8"/>
      <c r="LUY101" s="8"/>
      <c r="LUZ101" s="8"/>
      <c r="LVA101" s="8"/>
      <c r="LVB101" s="8"/>
      <c r="LVC101" s="8"/>
      <c r="LVD101" s="8"/>
      <c r="LVE101" s="8"/>
      <c r="LVF101" s="8"/>
      <c r="LVG101" s="8"/>
      <c r="LVH101" s="8"/>
      <c r="LVI101" s="8"/>
      <c r="LVJ101" s="8"/>
      <c r="LVK101" s="8"/>
      <c r="LVL101" s="8"/>
      <c r="LVM101" s="8"/>
      <c r="LVN101" s="8"/>
      <c r="LVO101" s="8"/>
      <c r="LVP101" s="8"/>
      <c r="LVQ101" s="8"/>
      <c r="LVR101" s="8"/>
      <c r="LVS101" s="8"/>
      <c r="LVT101" s="8"/>
      <c r="LVU101" s="8"/>
      <c r="LVV101" s="8"/>
      <c r="LVW101" s="8"/>
      <c r="LVX101" s="8"/>
      <c r="LVY101" s="8"/>
      <c r="LVZ101" s="8"/>
      <c r="LWA101" s="8"/>
      <c r="LWB101" s="8"/>
      <c r="LWC101" s="8"/>
      <c r="LWD101" s="8"/>
      <c r="LWE101" s="8"/>
      <c r="LWF101" s="8"/>
      <c r="LWG101" s="8"/>
      <c r="LWH101" s="8"/>
      <c r="LWI101" s="8"/>
      <c r="LWJ101" s="8"/>
      <c r="LWK101" s="8"/>
      <c r="LWL101" s="8"/>
      <c r="LWM101" s="8"/>
      <c r="LWN101" s="8"/>
      <c r="LWO101" s="8"/>
      <c r="LWP101" s="8"/>
      <c r="LWQ101" s="8"/>
      <c r="LWR101" s="8"/>
      <c r="LWS101" s="8"/>
      <c r="LWT101" s="8"/>
      <c r="LWU101" s="8"/>
      <c r="LWV101" s="8"/>
      <c r="LWW101" s="8"/>
      <c r="LWX101" s="8"/>
      <c r="LWY101" s="8"/>
      <c r="LWZ101" s="8"/>
      <c r="LXA101" s="8"/>
      <c r="LXB101" s="8"/>
      <c r="LXC101" s="8"/>
      <c r="LXD101" s="8"/>
      <c r="LXE101" s="8"/>
      <c r="LXF101" s="8"/>
      <c r="LXG101" s="8"/>
      <c r="LXH101" s="8"/>
      <c r="LXI101" s="8"/>
      <c r="LXJ101" s="8"/>
      <c r="LXK101" s="8"/>
      <c r="LXL101" s="8"/>
      <c r="LXM101" s="8"/>
      <c r="LXN101" s="8"/>
      <c r="LXO101" s="8"/>
      <c r="LXP101" s="8"/>
      <c r="LXQ101" s="8"/>
      <c r="LXR101" s="8"/>
      <c r="LXS101" s="8"/>
      <c r="LXT101" s="8"/>
      <c r="LXU101" s="8"/>
      <c r="LXV101" s="8"/>
      <c r="LXW101" s="8"/>
      <c r="LXX101" s="8"/>
      <c r="LXY101" s="8"/>
      <c r="LXZ101" s="8"/>
      <c r="LYA101" s="8"/>
      <c r="LYB101" s="8"/>
      <c r="LYC101" s="8"/>
      <c r="LYD101" s="8"/>
      <c r="LYE101" s="8"/>
      <c r="LYF101" s="8"/>
      <c r="LYG101" s="8"/>
      <c r="LYH101" s="8"/>
      <c r="LYI101" s="8"/>
      <c r="LYJ101" s="8"/>
      <c r="LYK101" s="8"/>
      <c r="LYL101" s="8"/>
      <c r="LYM101" s="8"/>
      <c r="LYN101" s="8"/>
      <c r="LYO101" s="8"/>
      <c r="LYP101" s="8"/>
      <c r="LYQ101" s="8"/>
      <c r="LYR101" s="8"/>
      <c r="LYS101" s="8"/>
      <c r="LYT101" s="8"/>
      <c r="LYU101" s="8"/>
      <c r="LYV101" s="8"/>
      <c r="LYW101" s="8"/>
      <c r="LYX101" s="8"/>
      <c r="LYY101" s="8"/>
      <c r="LYZ101" s="8"/>
      <c r="LZA101" s="8"/>
      <c r="LZB101" s="8"/>
      <c r="LZC101" s="8"/>
      <c r="LZD101" s="8"/>
      <c r="LZE101" s="8"/>
      <c r="LZF101" s="8"/>
      <c r="LZG101" s="8"/>
      <c r="LZH101" s="8"/>
      <c r="LZI101" s="8"/>
      <c r="LZJ101" s="8"/>
      <c r="LZK101" s="8"/>
      <c r="LZL101" s="8"/>
      <c r="LZM101" s="8"/>
      <c r="LZN101" s="8"/>
      <c r="LZO101" s="8"/>
      <c r="LZP101" s="8"/>
      <c r="LZQ101" s="8"/>
      <c r="LZR101" s="8"/>
      <c r="LZS101" s="8"/>
      <c r="LZT101" s="8"/>
      <c r="LZU101" s="8"/>
      <c r="LZV101" s="8"/>
      <c r="LZW101" s="8"/>
      <c r="LZX101" s="8"/>
      <c r="LZY101" s="8"/>
      <c r="LZZ101" s="8"/>
      <c r="MAA101" s="8"/>
      <c r="MAB101" s="8"/>
      <c r="MAC101" s="8"/>
      <c r="MAD101" s="8"/>
      <c r="MAE101" s="8"/>
      <c r="MAF101" s="8"/>
      <c r="MAG101" s="8"/>
      <c r="MAH101" s="8"/>
      <c r="MAI101" s="8"/>
      <c r="MAJ101" s="8"/>
      <c r="MAK101" s="8"/>
      <c r="MAL101" s="8"/>
      <c r="MAM101" s="8"/>
      <c r="MAN101" s="8"/>
      <c r="MAO101" s="8"/>
      <c r="MAP101" s="8"/>
      <c r="MAQ101" s="8"/>
      <c r="MAR101" s="8"/>
      <c r="MAS101" s="8"/>
      <c r="MAT101" s="8"/>
      <c r="MAU101" s="8"/>
      <c r="MAV101" s="8"/>
      <c r="MAW101" s="8"/>
      <c r="MAX101" s="8"/>
      <c r="MAY101" s="8"/>
      <c r="MAZ101" s="8"/>
      <c r="MBA101" s="8"/>
      <c r="MBB101" s="8"/>
      <c r="MBC101" s="8"/>
      <c r="MBD101" s="8"/>
      <c r="MBE101" s="8"/>
      <c r="MBF101" s="8"/>
      <c r="MBG101" s="8"/>
      <c r="MBH101" s="8"/>
      <c r="MBI101" s="8"/>
      <c r="MBJ101" s="8"/>
      <c r="MBK101" s="8"/>
      <c r="MBL101" s="8"/>
      <c r="MBM101" s="8"/>
      <c r="MBN101" s="8"/>
      <c r="MBO101" s="8"/>
      <c r="MBP101" s="8"/>
      <c r="MBQ101" s="8"/>
      <c r="MBR101" s="8"/>
      <c r="MBS101" s="8"/>
      <c r="MBT101" s="8"/>
      <c r="MBU101" s="8"/>
      <c r="MBV101" s="8"/>
      <c r="MBW101" s="8"/>
      <c r="MBX101" s="8"/>
      <c r="MBY101" s="8"/>
      <c r="MBZ101" s="8"/>
      <c r="MCA101" s="8"/>
      <c r="MCB101" s="8"/>
      <c r="MCC101" s="8"/>
      <c r="MCD101" s="8"/>
      <c r="MCE101" s="8"/>
      <c r="MCF101" s="8"/>
      <c r="MCG101" s="8"/>
      <c r="MCH101" s="8"/>
      <c r="MCI101" s="8"/>
      <c r="MCJ101" s="8"/>
      <c r="MCK101" s="8"/>
      <c r="MCL101" s="8"/>
      <c r="MCM101" s="8"/>
      <c r="MCN101" s="8"/>
      <c r="MCO101" s="8"/>
      <c r="MCP101" s="8"/>
      <c r="MCQ101" s="8"/>
      <c r="MCR101" s="8"/>
      <c r="MCS101" s="8"/>
      <c r="MCT101" s="8"/>
      <c r="MCU101" s="8"/>
      <c r="MCV101" s="8"/>
      <c r="MCW101" s="8"/>
      <c r="MCX101" s="8"/>
      <c r="MCY101" s="8"/>
      <c r="MCZ101" s="8"/>
      <c r="MDA101" s="8"/>
      <c r="MDB101" s="8"/>
      <c r="MDC101" s="8"/>
      <c r="MDD101" s="8"/>
      <c r="MDE101" s="8"/>
      <c r="MDF101" s="8"/>
      <c r="MDG101" s="8"/>
      <c r="MDH101" s="8"/>
      <c r="MDI101" s="8"/>
      <c r="MDJ101" s="8"/>
      <c r="MDK101" s="8"/>
      <c r="MDL101" s="8"/>
      <c r="MDM101" s="8"/>
      <c r="MDN101" s="8"/>
      <c r="MDO101" s="8"/>
      <c r="MDP101" s="8"/>
      <c r="MDQ101" s="8"/>
      <c r="MDR101" s="8"/>
      <c r="MDS101" s="8"/>
      <c r="MDT101" s="8"/>
      <c r="MDU101" s="8"/>
      <c r="MDV101" s="8"/>
      <c r="MDW101" s="8"/>
      <c r="MDX101" s="8"/>
      <c r="MDY101" s="8"/>
      <c r="MDZ101" s="8"/>
      <c r="MEA101" s="8"/>
      <c r="MEB101" s="8"/>
      <c r="MEC101" s="8"/>
      <c r="MED101" s="8"/>
      <c r="MEE101" s="8"/>
      <c r="MEF101" s="8"/>
      <c r="MEG101" s="8"/>
      <c r="MEH101" s="8"/>
      <c r="MEI101" s="8"/>
      <c r="MEJ101" s="8"/>
      <c r="MEK101" s="8"/>
      <c r="MEL101" s="8"/>
      <c r="MEM101" s="8"/>
      <c r="MEN101" s="8"/>
      <c r="MEO101" s="8"/>
      <c r="MEP101" s="8"/>
      <c r="MEQ101" s="8"/>
      <c r="MER101" s="8"/>
      <c r="MES101" s="8"/>
      <c r="MET101" s="8"/>
      <c r="MEU101" s="8"/>
      <c r="MEV101" s="8"/>
      <c r="MEW101" s="8"/>
      <c r="MEX101" s="8"/>
      <c r="MEY101" s="8"/>
      <c r="MEZ101" s="8"/>
      <c r="MFA101" s="8"/>
      <c r="MFB101" s="8"/>
      <c r="MFC101" s="8"/>
      <c r="MFD101" s="8"/>
      <c r="MFE101" s="8"/>
      <c r="MFF101" s="8"/>
      <c r="MFG101" s="8"/>
      <c r="MFH101" s="8"/>
      <c r="MFI101" s="8"/>
      <c r="MFJ101" s="8"/>
      <c r="MFK101" s="8"/>
      <c r="MFL101" s="8"/>
      <c r="MFM101" s="8"/>
      <c r="MFN101" s="8"/>
      <c r="MFO101" s="8"/>
      <c r="MFP101" s="8"/>
      <c r="MFQ101" s="8"/>
      <c r="MFR101" s="8"/>
      <c r="MFS101" s="8"/>
      <c r="MFT101" s="8"/>
      <c r="MFU101" s="8"/>
      <c r="MFV101" s="8"/>
      <c r="MFW101" s="8"/>
      <c r="MFX101" s="8"/>
      <c r="MFY101" s="8"/>
      <c r="MFZ101" s="8"/>
      <c r="MGA101" s="8"/>
      <c r="MGB101" s="8"/>
      <c r="MGC101" s="8"/>
      <c r="MGD101" s="8"/>
      <c r="MGE101" s="8"/>
      <c r="MGF101" s="8"/>
      <c r="MGG101" s="8"/>
      <c r="MGH101" s="8"/>
      <c r="MGI101" s="8"/>
      <c r="MGJ101" s="8"/>
      <c r="MGK101" s="8"/>
      <c r="MGL101" s="8"/>
      <c r="MGM101" s="8"/>
      <c r="MGN101" s="8"/>
      <c r="MGO101" s="8"/>
      <c r="MGP101" s="8"/>
      <c r="MGQ101" s="8"/>
      <c r="MGR101" s="8"/>
      <c r="MGS101" s="8"/>
      <c r="MGT101" s="8"/>
      <c r="MGU101" s="8"/>
      <c r="MGV101" s="8"/>
      <c r="MGW101" s="8"/>
      <c r="MGX101" s="8"/>
      <c r="MGY101" s="8"/>
      <c r="MGZ101" s="8"/>
      <c r="MHA101" s="8"/>
      <c r="MHB101" s="8"/>
      <c r="MHC101" s="8"/>
      <c r="MHD101" s="8"/>
      <c r="MHE101" s="8"/>
      <c r="MHF101" s="8"/>
      <c r="MHG101" s="8"/>
      <c r="MHH101" s="8"/>
      <c r="MHI101" s="8"/>
      <c r="MHJ101" s="8"/>
      <c r="MHK101" s="8"/>
      <c r="MHL101" s="8"/>
      <c r="MHM101" s="8"/>
      <c r="MHN101" s="8"/>
      <c r="MHO101" s="8"/>
      <c r="MHP101" s="8"/>
      <c r="MHQ101" s="8"/>
      <c r="MHR101" s="8"/>
      <c r="MHS101" s="8"/>
      <c r="MHT101" s="8"/>
      <c r="MHU101" s="8"/>
      <c r="MHV101" s="8"/>
      <c r="MHW101" s="8"/>
      <c r="MHX101" s="8"/>
      <c r="MHY101" s="8"/>
      <c r="MHZ101" s="8"/>
      <c r="MIA101" s="8"/>
      <c r="MIB101" s="8"/>
      <c r="MIC101" s="8"/>
      <c r="MID101" s="8"/>
      <c r="MIE101" s="8"/>
      <c r="MIF101" s="8"/>
      <c r="MIG101" s="8"/>
      <c r="MIH101" s="8"/>
      <c r="MII101" s="8"/>
      <c r="MIJ101" s="8"/>
      <c r="MIK101" s="8"/>
      <c r="MIL101" s="8"/>
      <c r="MIM101" s="8"/>
      <c r="MIN101" s="8"/>
      <c r="MIO101" s="8"/>
      <c r="MIP101" s="8"/>
      <c r="MIQ101" s="8"/>
      <c r="MIR101" s="8"/>
      <c r="MIS101" s="8"/>
      <c r="MIT101" s="8"/>
      <c r="MIU101" s="8"/>
      <c r="MIV101" s="8"/>
      <c r="MIW101" s="8"/>
      <c r="MIX101" s="8"/>
      <c r="MIY101" s="8"/>
      <c r="MIZ101" s="8"/>
      <c r="MJA101" s="8"/>
      <c r="MJB101" s="8"/>
      <c r="MJC101" s="8"/>
      <c r="MJD101" s="8"/>
      <c r="MJE101" s="8"/>
      <c r="MJF101" s="8"/>
      <c r="MJG101" s="8"/>
      <c r="MJH101" s="8"/>
      <c r="MJI101" s="8"/>
      <c r="MJJ101" s="8"/>
      <c r="MJK101" s="8"/>
      <c r="MJL101" s="8"/>
      <c r="MJM101" s="8"/>
      <c r="MJN101" s="8"/>
      <c r="MJO101" s="8"/>
      <c r="MJP101" s="8"/>
      <c r="MJQ101" s="8"/>
      <c r="MJR101" s="8"/>
      <c r="MJS101" s="8"/>
      <c r="MJT101" s="8"/>
      <c r="MJU101" s="8"/>
      <c r="MJV101" s="8"/>
      <c r="MJW101" s="8"/>
      <c r="MJX101" s="8"/>
      <c r="MJY101" s="8"/>
      <c r="MJZ101" s="8"/>
      <c r="MKA101" s="8"/>
      <c r="MKB101" s="8"/>
      <c r="MKC101" s="8"/>
      <c r="MKD101" s="8"/>
      <c r="MKE101" s="8"/>
      <c r="MKF101" s="8"/>
      <c r="MKG101" s="8"/>
      <c r="MKH101" s="8"/>
      <c r="MKI101" s="8"/>
      <c r="MKJ101" s="8"/>
      <c r="MKK101" s="8"/>
      <c r="MKL101" s="8"/>
      <c r="MKM101" s="8"/>
      <c r="MKN101" s="8"/>
      <c r="MKO101" s="8"/>
      <c r="MKP101" s="8"/>
      <c r="MKQ101" s="8"/>
      <c r="MKR101" s="8"/>
      <c r="MKS101" s="8"/>
      <c r="MKT101" s="8"/>
      <c r="MKU101" s="8"/>
      <c r="MKV101" s="8"/>
      <c r="MKW101" s="8"/>
      <c r="MKX101" s="8"/>
      <c r="MKY101" s="8"/>
      <c r="MKZ101" s="8"/>
      <c r="MLA101" s="8"/>
      <c r="MLB101" s="8"/>
      <c r="MLC101" s="8"/>
      <c r="MLD101" s="8"/>
      <c r="MLE101" s="8"/>
      <c r="MLF101" s="8"/>
      <c r="MLG101" s="8"/>
      <c r="MLH101" s="8"/>
      <c r="MLI101" s="8"/>
      <c r="MLJ101" s="8"/>
      <c r="MLK101" s="8"/>
      <c r="MLL101" s="8"/>
      <c r="MLM101" s="8"/>
      <c r="MLN101" s="8"/>
      <c r="MLO101" s="8"/>
      <c r="MLP101" s="8"/>
      <c r="MLQ101" s="8"/>
      <c r="MLR101" s="8"/>
      <c r="MLS101" s="8"/>
      <c r="MLT101" s="8"/>
      <c r="MLU101" s="8"/>
      <c r="MLV101" s="8"/>
      <c r="MLW101" s="8"/>
      <c r="MLX101" s="8"/>
      <c r="MLY101" s="8"/>
      <c r="MLZ101" s="8"/>
      <c r="MMA101" s="8"/>
      <c r="MMB101" s="8"/>
      <c r="MMC101" s="8"/>
      <c r="MMD101" s="8"/>
      <c r="MME101" s="8"/>
      <c r="MMF101" s="8"/>
      <c r="MMG101" s="8"/>
      <c r="MMH101" s="8"/>
      <c r="MMI101" s="8"/>
      <c r="MMJ101" s="8"/>
      <c r="MMK101" s="8"/>
      <c r="MML101" s="8"/>
      <c r="MMM101" s="8"/>
      <c r="MMN101" s="8"/>
      <c r="MMO101" s="8"/>
      <c r="MMP101" s="8"/>
      <c r="MMQ101" s="8"/>
      <c r="MMR101" s="8"/>
      <c r="MMS101" s="8"/>
      <c r="MMT101" s="8"/>
      <c r="MMU101" s="8"/>
      <c r="MMV101" s="8"/>
      <c r="MMW101" s="8"/>
      <c r="MMX101" s="8"/>
      <c r="MMY101" s="8"/>
      <c r="MMZ101" s="8"/>
      <c r="MNA101" s="8"/>
      <c r="MNB101" s="8"/>
      <c r="MNC101" s="8"/>
      <c r="MND101" s="8"/>
      <c r="MNE101" s="8"/>
      <c r="MNF101" s="8"/>
      <c r="MNG101" s="8"/>
      <c r="MNH101" s="8"/>
      <c r="MNI101" s="8"/>
      <c r="MNJ101" s="8"/>
      <c r="MNK101" s="8"/>
      <c r="MNL101" s="8"/>
      <c r="MNM101" s="8"/>
      <c r="MNN101" s="8"/>
      <c r="MNO101" s="8"/>
      <c r="MNP101" s="8"/>
      <c r="MNQ101" s="8"/>
      <c r="MNR101" s="8"/>
      <c r="MNS101" s="8"/>
      <c r="MNT101" s="8"/>
      <c r="MNU101" s="8"/>
      <c r="MNV101" s="8"/>
      <c r="MNW101" s="8"/>
      <c r="MNX101" s="8"/>
      <c r="MNY101" s="8"/>
      <c r="MNZ101" s="8"/>
      <c r="MOA101" s="8"/>
      <c r="MOB101" s="8"/>
      <c r="MOC101" s="8"/>
      <c r="MOD101" s="8"/>
      <c r="MOE101" s="8"/>
      <c r="MOF101" s="8"/>
      <c r="MOG101" s="8"/>
      <c r="MOH101" s="8"/>
      <c r="MOI101" s="8"/>
      <c r="MOJ101" s="8"/>
      <c r="MOK101" s="8"/>
      <c r="MOL101" s="8"/>
      <c r="MOM101" s="8"/>
      <c r="MON101" s="8"/>
      <c r="MOO101" s="8"/>
      <c r="MOP101" s="8"/>
      <c r="MOQ101" s="8"/>
      <c r="MOR101" s="8"/>
      <c r="MOS101" s="8"/>
      <c r="MOT101" s="8"/>
      <c r="MOU101" s="8"/>
      <c r="MOV101" s="8"/>
      <c r="MOW101" s="8"/>
      <c r="MOX101" s="8"/>
      <c r="MOY101" s="8"/>
      <c r="MOZ101" s="8"/>
      <c r="MPA101" s="8"/>
      <c r="MPB101" s="8"/>
      <c r="MPC101" s="8"/>
      <c r="MPD101" s="8"/>
      <c r="MPE101" s="8"/>
      <c r="MPF101" s="8"/>
      <c r="MPG101" s="8"/>
      <c r="MPH101" s="8"/>
      <c r="MPI101" s="8"/>
      <c r="MPJ101" s="8"/>
      <c r="MPK101" s="8"/>
      <c r="MPL101" s="8"/>
      <c r="MPM101" s="8"/>
      <c r="MPN101" s="8"/>
      <c r="MPO101" s="8"/>
      <c r="MPP101" s="8"/>
      <c r="MPQ101" s="8"/>
      <c r="MPR101" s="8"/>
      <c r="MPS101" s="8"/>
      <c r="MPT101" s="8"/>
      <c r="MPU101" s="8"/>
      <c r="MPV101" s="8"/>
      <c r="MPW101" s="8"/>
      <c r="MPX101" s="8"/>
      <c r="MPY101" s="8"/>
      <c r="MPZ101" s="8"/>
      <c r="MQA101" s="8"/>
      <c r="MQB101" s="8"/>
      <c r="MQC101" s="8"/>
      <c r="MQD101" s="8"/>
      <c r="MQE101" s="8"/>
      <c r="MQF101" s="8"/>
      <c r="MQG101" s="8"/>
      <c r="MQH101" s="8"/>
      <c r="MQI101" s="8"/>
      <c r="MQJ101" s="8"/>
      <c r="MQK101" s="8"/>
      <c r="MQL101" s="8"/>
      <c r="MQM101" s="8"/>
      <c r="MQN101" s="8"/>
      <c r="MQO101" s="8"/>
      <c r="MQP101" s="8"/>
      <c r="MQQ101" s="8"/>
      <c r="MQR101" s="8"/>
      <c r="MQS101" s="8"/>
      <c r="MQT101" s="8"/>
      <c r="MQU101" s="8"/>
      <c r="MQV101" s="8"/>
      <c r="MQW101" s="8"/>
      <c r="MQX101" s="8"/>
      <c r="MQY101" s="8"/>
      <c r="MQZ101" s="8"/>
      <c r="MRA101" s="8"/>
      <c r="MRB101" s="8"/>
      <c r="MRC101" s="8"/>
      <c r="MRD101" s="8"/>
      <c r="MRE101" s="8"/>
      <c r="MRF101" s="8"/>
      <c r="MRG101" s="8"/>
      <c r="MRH101" s="8"/>
      <c r="MRI101" s="8"/>
      <c r="MRJ101" s="8"/>
      <c r="MRK101" s="8"/>
      <c r="MRL101" s="8"/>
      <c r="MRM101" s="8"/>
      <c r="MRN101" s="8"/>
      <c r="MRO101" s="8"/>
      <c r="MRP101" s="8"/>
      <c r="MRQ101" s="8"/>
      <c r="MRR101" s="8"/>
      <c r="MRS101" s="8"/>
      <c r="MRT101" s="8"/>
      <c r="MRU101" s="8"/>
      <c r="MRV101" s="8"/>
      <c r="MRW101" s="8"/>
      <c r="MRX101" s="8"/>
      <c r="MRY101" s="8"/>
      <c r="MRZ101" s="8"/>
      <c r="MSA101" s="8"/>
      <c r="MSB101" s="8"/>
      <c r="MSC101" s="8"/>
      <c r="MSD101" s="8"/>
      <c r="MSE101" s="8"/>
      <c r="MSF101" s="8"/>
      <c r="MSG101" s="8"/>
      <c r="MSH101" s="8"/>
      <c r="MSI101" s="8"/>
      <c r="MSJ101" s="8"/>
      <c r="MSK101" s="8"/>
      <c r="MSL101" s="8"/>
      <c r="MSM101" s="8"/>
      <c r="MSN101" s="8"/>
      <c r="MSO101" s="8"/>
      <c r="MSP101" s="8"/>
      <c r="MSQ101" s="8"/>
      <c r="MSR101" s="8"/>
      <c r="MSS101" s="8"/>
      <c r="MST101" s="8"/>
      <c r="MSU101" s="8"/>
      <c r="MSV101" s="8"/>
      <c r="MSW101" s="8"/>
      <c r="MSX101" s="8"/>
      <c r="MSY101" s="8"/>
      <c r="MSZ101" s="8"/>
      <c r="MTA101" s="8"/>
      <c r="MTB101" s="8"/>
      <c r="MTC101" s="8"/>
      <c r="MTD101" s="8"/>
      <c r="MTE101" s="8"/>
      <c r="MTF101" s="8"/>
      <c r="MTG101" s="8"/>
      <c r="MTH101" s="8"/>
      <c r="MTI101" s="8"/>
      <c r="MTJ101" s="8"/>
      <c r="MTK101" s="8"/>
      <c r="MTL101" s="8"/>
      <c r="MTM101" s="8"/>
      <c r="MTN101" s="8"/>
      <c r="MTO101" s="8"/>
      <c r="MTP101" s="8"/>
      <c r="MTQ101" s="8"/>
      <c r="MTR101" s="8"/>
      <c r="MTS101" s="8"/>
      <c r="MTT101" s="8"/>
      <c r="MTU101" s="8"/>
      <c r="MTV101" s="8"/>
      <c r="MTW101" s="8"/>
      <c r="MTX101" s="8"/>
      <c r="MTY101" s="8"/>
      <c r="MTZ101" s="8"/>
      <c r="MUA101" s="8"/>
      <c r="MUB101" s="8"/>
      <c r="MUC101" s="8"/>
      <c r="MUD101" s="8"/>
      <c r="MUE101" s="8"/>
      <c r="MUF101" s="8"/>
      <c r="MUG101" s="8"/>
      <c r="MUH101" s="8"/>
      <c r="MUI101" s="8"/>
      <c r="MUJ101" s="8"/>
      <c r="MUK101" s="8"/>
      <c r="MUL101" s="8"/>
      <c r="MUM101" s="8"/>
      <c r="MUN101" s="8"/>
      <c r="MUO101" s="8"/>
      <c r="MUP101" s="8"/>
      <c r="MUQ101" s="8"/>
      <c r="MUR101" s="8"/>
      <c r="MUS101" s="8"/>
      <c r="MUT101" s="8"/>
      <c r="MUU101" s="8"/>
      <c r="MUV101" s="8"/>
      <c r="MUW101" s="8"/>
      <c r="MUX101" s="8"/>
      <c r="MUY101" s="8"/>
      <c r="MUZ101" s="8"/>
      <c r="MVA101" s="8"/>
      <c r="MVB101" s="8"/>
      <c r="MVC101" s="8"/>
      <c r="MVD101" s="8"/>
      <c r="MVE101" s="8"/>
      <c r="MVF101" s="8"/>
      <c r="MVG101" s="8"/>
      <c r="MVH101" s="8"/>
      <c r="MVI101" s="8"/>
      <c r="MVJ101" s="8"/>
      <c r="MVK101" s="8"/>
      <c r="MVL101" s="8"/>
      <c r="MVM101" s="8"/>
      <c r="MVN101" s="8"/>
      <c r="MVO101" s="8"/>
      <c r="MVP101" s="8"/>
      <c r="MVQ101" s="8"/>
      <c r="MVR101" s="8"/>
      <c r="MVS101" s="8"/>
      <c r="MVT101" s="8"/>
      <c r="MVU101" s="8"/>
      <c r="MVV101" s="8"/>
      <c r="MVW101" s="8"/>
      <c r="MVX101" s="8"/>
      <c r="MVY101" s="8"/>
      <c r="MVZ101" s="8"/>
      <c r="MWA101" s="8"/>
      <c r="MWB101" s="8"/>
      <c r="MWC101" s="8"/>
      <c r="MWD101" s="8"/>
      <c r="MWE101" s="8"/>
      <c r="MWF101" s="8"/>
      <c r="MWG101" s="8"/>
      <c r="MWH101" s="8"/>
      <c r="MWI101" s="8"/>
      <c r="MWJ101" s="8"/>
      <c r="MWK101" s="8"/>
      <c r="MWL101" s="8"/>
      <c r="MWM101" s="8"/>
      <c r="MWN101" s="8"/>
      <c r="MWO101" s="8"/>
      <c r="MWP101" s="8"/>
      <c r="MWQ101" s="8"/>
      <c r="MWR101" s="8"/>
      <c r="MWS101" s="8"/>
      <c r="MWT101" s="8"/>
      <c r="MWU101" s="8"/>
      <c r="MWV101" s="8"/>
      <c r="MWW101" s="8"/>
      <c r="MWX101" s="8"/>
      <c r="MWY101" s="8"/>
      <c r="MWZ101" s="8"/>
      <c r="MXA101" s="8"/>
      <c r="MXB101" s="8"/>
      <c r="MXC101" s="8"/>
      <c r="MXD101" s="8"/>
      <c r="MXE101" s="8"/>
      <c r="MXF101" s="8"/>
      <c r="MXG101" s="8"/>
      <c r="MXH101" s="8"/>
      <c r="MXI101" s="8"/>
      <c r="MXJ101" s="8"/>
      <c r="MXK101" s="8"/>
      <c r="MXL101" s="8"/>
      <c r="MXM101" s="8"/>
      <c r="MXN101" s="8"/>
      <c r="MXO101" s="8"/>
      <c r="MXP101" s="8"/>
      <c r="MXQ101" s="8"/>
      <c r="MXR101" s="8"/>
      <c r="MXS101" s="8"/>
      <c r="MXT101" s="8"/>
      <c r="MXU101" s="8"/>
      <c r="MXV101" s="8"/>
      <c r="MXW101" s="8"/>
      <c r="MXX101" s="8"/>
      <c r="MXY101" s="8"/>
      <c r="MXZ101" s="8"/>
      <c r="MYA101" s="8"/>
      <c r="MYB101" s="8"/>
      <c r="MYC101" s="8"/>
      <c r="MYD101" s="8"/>
      <c r="MYE101" s="8"/>
      <c r="MYF101" s="8"/>
      <c r="MYG101" s="8"/>
      <c r="MYH101" s="8"/>
      <c r="MYI101" s="8"/>
      <c r="MYJ101" s="8"/>
      <c r="MYK101" s="8"/>
      <c r="MYL101" s="8"/>
      <c r="MYM101" s="8"/>
      <c r="MYN101" s="8"/>
      <c r="MYO101" s="8"/>
      <c r="MYP101" s="8"/>
      <c r="MYQ101" s="8"/>
      <c r="MYR101" s="8"/>
      <c r="MYS101" s="8"/>
      <c r="MYT101" s="8"/>
      <c r="MYU101" s="8"/>
      <c r="MYV101" s="8"/>
      <c r="MYW101" s="8"/>
      <c r="MYX101" s="8"/>
      <c r="MYY101" s="8"/>
      <c r="MYZ101" s="8"/>
      <c r="MZA101" s="8"/>
      <c r="MZB101" s="8"/>
      <c r="MZC101" s="8"/>
      <c r="MZD101" s="8"/>
      <c r="MZE101" s="8"/>
      <c r="MZF101" s="8"/>
      <c r="MZG101" s="8"/>
      <c r="MZH101" s="8"/>
      <c r="MZI101" s="8"/>
      <c r="MZJ101" s="8"/>
      <c r="MZK101" s="8"/>
      <c r="MZL101" s="8"/>
      <c r="MZM101" s="8"/>
      <c r="MZN101" s="8"/>
      <c r="MZO101" s="8"/>
      <c r="MZP101" s="8"/>
      <c r="MZQ101" s="8"/>
      <c r="MZR101" s="8"/>
      <c r="MZS101" s="8"/>
      <c r="MZT101" s="8"/>
      <c r="MZU101" s="8"/>
      <c r="MZV101" s="8"/>
      <c r="MZW101" s="8"/>
      <c r="MZX101" s="8"/>
      <c r="MZY101" s="8"/>
      <c r="MZZ101" s="8"/>
      <c r="NAA101" s="8"/>
      <c r="NAB101" s="8"/>
      <c r="NAC101" s="8"/>
      <c r="NAD101" s="8"/>
      <c r="NAE101" s="8"/>
      <c r="NAF101" s="8"/>
      <c r="NAG101" s="8"/>
      <c r="NAH101" s="8"/>
      <c r="NAI101" s="8"/>
      <c r="NAJ101" s="8"/>
      <c r="NAK101" s="8"/>
      <c r="NAL101" s="8"/>
      <c r="NAM101" s="8"/>
      <c r="NAN101" s="8"/>
      <c r="NAO101" s="8"/>
      <c r="NAP101" s="8"/>
      <c r="NAQ101" s="8"/>
      <c r="NAR101" s="8"/>
      <c r="NAS101" s="8"/>
      <c r="NAT101" s="8"/>
      <c r="NAU101" s="8"/>
      <c r="NAV101" s="8"/>
      <c r="NAW101" s="8"/>
      <c r="NAX101" s="8"/>
      <c r="NAY101" s="8"/>
      <c r="NAZ101" s="8"/>
      <c r="NBA101" s="8"/>
      <c r="NBB101" s="8"/>
      <c r="NBC101" s="8"/>
      <c r="NBD101" s="8"/>
      <c r="NBE101" s="8"/>
      <c r="NBF101" s="8"/>
      <c r="NBG101" s="8"/>
      <c r="NBH101" s="8"/>
      <c r="NBI101" s="8"/>
      <c r="NBJ101" s="8"/>
      <c r="NBK101" s="8"/>
      <c r="NBL101" s="8"/>
      <c r="NBM101" s="8"/>
      <c r="NBN101" s="8"/>
      <c r="NBO101" s="8"/>
      <c r="NBP101" s="8"/>
      <c r="NBQ101" s="8"/>
      <c r="NBR101" s="8"/>
      <c r="NBS101" s="8"/>
      <c r="NBT101" s="8"/>
      <c r="NBU101" s="8"/>
      <c r="NBV101" s="8"/>
      <c r="NBW101" s="8"/>
      <c r="NBX101" s="8"/>
      <c r="NBY101" s="8"/>
      <c r="NBZ101" s="8"/>
      <c r="NCA101" s="8"/>
      <c r="NCB101" s="8"/>
      <c r="NCC101" s="8"/>
      <c r="NCD101" s="8"/>
      <c r="NCE101" s="8"/>
      <c r="NCF101" s="8"/>
      <c r="NCG101" s="8"/>
      <c r="NCH101" s="8"/>
      <c r="NCI101" s="8"/>
      <c r="NCJ101" s="8"/>
      <c r="NCK101" s="8"/>
      <c r="NCL101" s="8"/>
      <c r="NCM101" s="8"/>
      <c r="NCN101" s="8"/>
      <c r="NCO101" s="8"/>
      <c r="NCP101" s="8"/>
      <c r="NCQ101" s="8"/>
      <c r="NCR101" s="8"/>
      <c r="NCS101" s="8"/>
      <c r="NCT101" s="8"/>
      <c r="NCU101" s="8"/>
      <c r="NCV101" s="8"/>
      <c r="NCW101" s="8"/>
      <c r="NCX101" s="8"/>
      <c r="NCY101" s="8"/>
      <c r="NCZ101" s="8"/>
      <c r="NDA101" s="8"/>
      <c r="NDB101" s="8"/>
      <c r="NDC101" s="8"/>
      <c r="NDD101" s="8"/>
      <c r="NDE101" s="8"/>
      <c r="NDF101" s="8"/>
      <c r="NDG101" s="8"/>
      <c r="NDH101" s="8"/>
      <c r="NDI101" s="8"/>
      <c r="NDJ101" s="8"/>
      <c r="NDK101" s="8"/>
      <c r="NDL101" s="8"/>
      <c r="NDM101" s="8"/>
      <c r="NDN101" s="8"/>
      <c r="NDO101" s="8"/>
      <c r="NDP101" s="8"/>
      <c r="NDQ101" s="8"/>
      <c r="NDR101" s="8"/>
      <c r="NDS101" s="8"/>
      <c r="NDT101" s="8"/>
      <c r="NDU101" s="8"/>
      <c r="NDV101" s="8"/>
      <c r="NDW101" s="8"/>
      <c r="NDX101" s="8"/>
      <c r="NDY101" s="8"/>
      <c r="NDZ101" s="8"/>
      <c r="NEA101" s="8"/>
      <c r="NEB101" s="8"/>
      <c r="NEC101" s="8"/>
      <c r="NED101" s="8"/>
      <c r="NEE101" s="8"/>
      <c r="NEF101" s="8"/>
      <c r="NEG101" s="8"/>
      <c r="NEH101" s="8"/>
      <c r="NEI101" s="8"/>
      <c r="NEJ101" s="8"/>
      <c r="NEK101" s="8"/>
      <c r="NEL101" s="8"/>
      <c r="NEM101" s="8"/>
      <c r="NEN101" s="8"/>
      <c r="NEO101" s="8"/>
      <c r="NEP101" s="8"/>
      <c r="NEQ101" s="8"/>
      <c r="NER101" s="8"/>
      <c r="NES101" s="8"/>
      <c r="NET101" s="8"/>
      <c r="NEU101" s="8"/>
      <c r="NEV101" s="8"/>
      <c r="NEW101" s="8"/>
      <c r="NEX101" s="8"/>
      <c r="NEY101" s="8"/>
      <c r="NEZ101" s="8"/>
      <c r="NFA101" s="8"/>
      <c r="NFB101" s="8"/>
      <c r="NFC101" s="8"/>
      <c r="NFD101" s="8"/>
      <c r="NFE101" s="8"/>
      <c r="NFF101" s="8"/>
      <c r="NFG101" s="8"/>
      <c r="NFH101" s="8"/>
      <c r="NFI101" s="8"/>
      <c r="NFJ101" s="8"/>
      <c r="NFK101" s="8"/>
      <c r="NFL101" s="8"/>
      <c r="NFM101" s="8"/>
      <c r="NFN101" s="8"/>
      <c r="NFO101" s="8"/>
      <c r="NFP101" s="8"/>
      <c r="NFQ101" s="8"/>
      <c r="NFR101" s="8"/>
      <c r="NFS101" s="8"/>
      <c r="NFT101" s="8"/>
      <c r="NFU101" s="8"/>
      <c r="NFV101" s="8"/>
      <c r="NFW101" s="8"/>
      <c r="NFX101" s="8"/>
      <c r="NFY101" s="8"/>
      <c r="NFZ101" s="8"/>
      <c r="NGA101" s="8"/>
      <c r="NGB101" s="8"/>
      <c r="NGC101" s="8"/>
      <c r="NGD101" s="8"/>
      <c r="NGE101" s="8"/>
      <c r="NGF101" s="8"/>
      <c r="NGG101" s="8"/>
      <c r="NGH101" s="8"/>
      <c r="NGI101" s="8"/>
      <c r="NGJ101" s="8"/>
      <c r="NGK101" s="8"/>
      <c r="NGL101" s="8"/>
      <c r="NGM101" s="8"/>
      <c r="NGN101" s="8"/>
      <c r="NGO101" s="8"/>
      <c r="NGP101" s="8"/>
      <c r="NGQ101" s="8"/>
      <c r="NGR101" s="8"/>
      <c r="NGS101" s="8"/>
      <c r="NGT101" s="8"/>
      <c r="NGU101" s="8"/>
      <c r="NGV101" s="8"/>
      <c r="NGW101" s="8"/>
      <c r="NGX101" s="8"/>
      <c r="NGY101" s="8"/>
      <c r="NGZ101" s="8"/>
      <c r="NHA101" s="8"/>
      <c r="NHB101" s="8"/>
      <c r="NHC101" s="8"/>
      <c r="NHD101" s="8"/>
      <c r="NHE101" s="8"/>
      <c r="NHF101" s="8"/>
      <c r="NHG101" s="8"/>
      <c r="NHH101" s="8"/>
      <c r="NHI101" s="8"/>
      <c r="NHJ101" s="8"/>
      <c r="NHK101" s="8"/>
      <c r="NHL101" s="8"/>
      <c r="NHM101" s="8"/>
      <c r="NHN101" s="8"/>
      <c r="NHO101" s="8"/>
      <c r="NHP101" s="8"/>
      <c r="NHQ101" s="8"/>
      <c r="NHR101" s="8"/>
      <c r="NHS101" s="8"/>
      <c r="NHT101" s="8"/>
      <c r="NHU101" s="8"/>
      <c r="NHV101" s="8"/>
      <c r="NHW101" s="8"/>
      <c r="NHX101" s="8"/>
      <c r="NHY101" s="8"/>
      <c r="NHZ101" s="8"/>
      <c r="NIA101" s="8"/>
      <c r="NIB101" s="8"/>
      <c r="NIC101" s="8"/>
      <c r="NID101" s="8"/>
      <c r="NIE101" s="8"/>
      <c r="NIF101" s="8"/>
      <c r="NIG101" s="8"/>
      <c r="NIH101" s="8"/>
      <c r="NII101" s="8"/>
      <c r="NIJ101" s="8"/>
      <c r="NIK101" s="8"/>
      <c r="NIL101" s="8"/>
      <c r="NIM101" s="8"/>
      <c r="NIN101" s="8"/>
      <c r="NIO101" s="8"/>
      <c r="NIP101" s="8"/>
      <c r="NIQ101" s="8"/>
      <c r="NIR101" s="8"/>
      <c r="NIS101" s="8"/>
      <c r="NIT101" s="8"/>
      <c r="NIU101" s="8"/>
      <c r="NIV101" s="8"/>
      <c r="NIW101" s="8"/>
      <c r="NIX101" s="8"/>
      <c r="NIY101" s="8"/>
      <c r="NIZ101" s="8"/>
      <c r="NJA101" s="8"/>
      <c r="NJB101" s="8"/>
      <c r="NJC101" s="8"/>
      <c r="NJD101" s="8"/>
      <c r="NJE101" s="8"/>
      <c r="NJF101" s="8"/>
      <c r="NJG101" s="8"/>
      <c r="NJH101" s="8"/>
      <c r="NJI101" s="8"/>
      <c r="NJJ101" s="8"/>
      <c r="NJK101" s="8"/>
      <c r="NJL101" s="8"/>
      <c r="NJM101" s="8"/>
      <c r="NJN101" s="8"/>
      <c r="NJO101" s="8"/>
      <c r="NJP101" s="8"/>
      <c r="NJQ101" s="8"/>
      <c r="NJR101" s="8"/>
      <c r="NJS101" s="8"/>
      <c r="NJT101" s="8"/>
      <c r="NJU101" s="8"/>
      <c r="NJV101" s="8"/>
      <c r="NJW101" s="8"/>
      <c r="NJX101" s="8"/>
      <c r="NJY101" s="8"/>
      <c r="NJZ101" s="8"/>
      <c r="NKA101" s="8"/>
      <c r="NKB101" s="8"/>
      <c r="NKC101" s="8"/>
      <c r="NKD101" s="8"/>
      <c r="NKE101" s="8"/>
      <c r="NKF101" s="8"/>
      <c r="NKG101" s="8"/>
      <c r="NKH101" s="8"/>
      <c r="NKI101" s="8"/>
      <c r="NKJ101" s="8"/>
      <c r="NKK101" s="8"/>
      <c r="NKL101" s="8"/>
      <c r="NKM101" s="8"/>
      <c r="NKN101" s="8"/>
      <c r="NKO101" s="8"/>
      <c r="NKP101" s="8"/>
      <c r="NKQ101" s="8"/>
      <c r="NKR101" s="8"/>
      <c r="NKS101" s="8"/>
      <c r="NKT101" s="8"/>
      <c r="NKU101" s="8"/>
      <c r="NKV101" s="8"/>
      <c r="NKW101" s="8"/>
      <c r="NKX101" s="8"/>
      <c r="NKY101" s="8"/>
      <c r="NKZ101" s="8"/>
      <c r="NLA101" s="8"/>
      <c r="NLB101" s="8"/>
      <c r="NLC101" s="8"/>
      <c r="NLD101" s="8"/>
      <c r="NLE101" s="8"/>
      <c r="NLF101" s="8"/>
      <c r="NLG101" s="8"/>
      <c r="NLH101" s="8"/>
      <c r="NLI101" s="8"/>
      <c r="NLJ101" s="8"/>
      <c r="NLK101" s="8"/>
      <c r="NLL101" s="8"/>
      <c r="NLM101" s="8"/>
      <c r="NLN101" s="8"/>
      <c r="NLO101" s="8"/>
      <c r="NLP101" s="8"/>
      <c r="NLQ101" s="8"/>
      <c r="NLR101" s="8"/>
      <c r="NLS101" s="8"/>
      <c r="NLT101" s="8"/>
      <c r="NLU101" s="8"/>
      <c r="NLV101" s="8"/>
      <c r="NLW101" s="8"/>
      <c r="NLX101" s="8"/>
      <c r="NLY101" s="8"/>
      <c r="NLZ101" s="8"/>
      <c r="NMA101" s="8"/>
      <c r="NMB101" s="8"/>
      <c r="NMC101" s="8"/>
      <c r="NMD101" s="8"/>
      <c r="NME101" s="8"/>
      <c r="NMF101" s="8"/>
      <c r="NMG101" s="8"/>
      <c r="NMH101" s="8"/>
      <c r="NMI101" s="8"/>
      <c r="NMJ101" s="8"/>
      <c r="NMK101" s="8"/>
      <c r="NML101" s="8"/>
      <c r="NMM101" s="8"/>
      <c r="NMN101" s="8"/>
      <c r="NMO101" s="8"/>
      <c r="NMP101" s="8"/>
      <c r="NMQ101" s="8"/>
      <c r="NMR101" s="8"/>
      <c r="NMS101" s="8"/>
      <c r="NMT101" s="8"/>
      <c r="NMU101" s="8"/>
      <c r="NMV101" s="8"/>
      <c r="NMW101" s="8"/>
      <c r="NMX101" s="8"/>
      <c r="NMY101" s="8"/>
      <c r="NMZ101" s="8"/>
      <c r="NNA101" s="8"/>
      <c r="NNB101" s="8"/>
      <c r="NNC101" s="8"/>
      <c r="NND101" s="8"/>
      <c r="NNE101" s="8"/>
      <c r="NNF101" s="8"/>
      <c r="NNG101" s="8"/>
      <c r="NNH101" s="8"/>
      <c r="NNI101" s="8"/>
      <c r="NNJ101" s="8"/>
      <c r="NNK101" s="8"/>
      <c r="NNL101" s="8"/>
      <c r="NNM101" s="8"/>
      <c r="NNN101" s="8"/>
      <c r="NNO101" s="8"/>
      <c r="NNP101" s="8"/>
      <c r="NNQ101" s="8"/>
      <c r="NNR101" s="8"/>
      <c r="NNS101" s="8"/>
      <c r="NNT101" s="8"/>
      <c r="NNU101" s="8"/>
      <c r="NNV101" s="8"/>
      <c r="NNW101" s="8"/>
      <c r="NNX101" s="8"/>
      <c r="NNY101" s="8"/>
      <c r="NNZ101" s="8"/>
      <c r="NOA101" s="8"/>
      <c r="NOB101" s="8"/>
      <c r="NOC101" s="8"/>
      <c r="NOD101" s="8"/>
      <c r="NOE101" s="8"/>
      <c r="NOF101" s="8"/>
      <c r="NOG101" s="8"/>
      <c r="NOH101" s="8"/>
      <c r="NOI101" s="8"/>
      <c r="NOJ101" s="8"/>
      <c r="NOK101" s="8"/>
      <c r="NOL101" s="8"/>
      <c r="NOM101" s="8"/>
      <c r="NON101" s="8"/>
      <c r="NOO101" s="8"/>
      <c r="NOP101" s="8"/>
      <c r="NOQ101" s="8"/>
      <c r="NOR101" s="8"/>
      <c r="NOS101" s="8"/>
      <c r="NOT101" s="8"/>
      <c r="NOU101" s="8"/>
      <c r="NOV101" s="8"/>
      <c r="NOW101" s="8"/>
      <c r="NOX101" s="8"/>
      <c r="NOY101" s="8"/>
      <c r="NOZ101" s="8"/>
      <c r="NPA101" s="8"/>
      <c r="NPB101" s="8"/>
      <c r="NPC101" s="8"/>
      <c r="NPD101" s="8"/>
      <c r="NPE101" s="8"/>
      <c r="NPF101" s="8"/>
      <c r="NPG101" s="8"/>
      <c r="NPH101" s="8"/>
      <c r="NPI101" s="8"/>
      <c r="NPJ101" s="8"/>
      <c r="NPK101" s="8"/>
      <c r="NPL101" s="8"/>
      <c r="NPM101" s="8"/>
      <c r="NPN101" s="8"/>
      <c r="NPO101" s="8"/>
      <c r="NPP101" s="8"/>
      <c r="NPQ101" s="8"/>
      <c r="NPR101" s="8"/>
      <c r="NPS101" s="8"/>
      <c r="NPT101" s="8"/>
      <c r="NPU101" s="8"/>
      <c r="NPV101" s="8"/>
      <c r="NPW101" s="8"/>
      <c r="NPX101" s="8"/>
      <c r="NPY101" s="8"/>
      <c r="NPZ101" s="8"/>
      <c r="NQA101" s="8"/>
      <c r="NQB101" s="8"/>
      <c r="NQC101" s="8"/>
      <c r="NQD101" s="8"/>
      <c r="NQE101" s="8"/>
      <c r="NQF101" s="8"/>
      <c r="NQG101" s="8"/>
      <c r="NQH101" s="8"/>
      <c r="NQI101" s="8"/>
      <c r="NQJ101" s="8"/>
      <c r="NQK101" s="8"/>
      <c r="NQL101" s="8"/>
      <c r="NQM101" s="8"/>
      <c r="NQN101" s="8"/>
      <c r="NQO101" s="8"/>
      <c r="NQP101" s="8"/>
      <c r="NQQ101" s="8"/>
      <c r="NQR101" s="8"/>
      <c r="NQS101" s="8"/>
      <c r="NQT101" s="8"/>
      <c r="NQU101" s="8"/>
      <c r="NQV101" s="8"/>
      <c r="NQW101" s="8"/>
      <c r="NQX101" s="8"/>
      <c r="NQY101" s="8"/>
      <c r="NQZ101" s="8"/>
      <c r="NRA101" s="8"/>
      <c r="NRB101" s="8"/>
      <c r="NRC101" s="8"/>
      <c r="NRD101" s="8"/>
      <c r="NRE101" s="8"/>
      <c r="NRF101" s="8"/>
      <c r="NRG101" s="8"/>
      <c r="NRH101" s="8"/>
      <c r="NRI101" s="8"/>
      <c r="NRJ101" s="8"/>
      <c r="NRK101" s="8"/>
      <c r="NRL101" s="8"/>
      <c r="NRM101" s="8"/>
      <c r="NRN101" s="8"/>
      <c r="NRO101" s="8"/>
      <c r="NRP101" s="8"/>
      <c r="NRQ101" s="8"/>
      <c r="NRR101" s="8"/>
      <c r="NRS101" s="8"/>
      <c r="NRT101" s="8"/>
      <c r="NRU101" s="8"/>
      <c r="NRV101" s="8"/>
      <c r="NRW101" s="8"/>
      <c r="NRX101" s="8"/>
      <c r="NRY101" s="8"/>
      <c r="NRZ101" s="8"/>
      <c r="NSA101" s="8"/>
      <c r="NSB101" s="8"/>
      <c r="NSC101" s="8"/>
      <c r="NSD101" s="8"/>
      <c r="NSE101" s="8"/>
      <c r="NSF101" s="8"/>
      <c r="NSG101" s="8"/>
      <c r="NSH101" s="8"/>
      <c r="NSI101" s="8"/>
      <c r="NSJ101" s="8"/>
      <c r="NSK101" s="8"/>
      <c r="NSL101" s="8"/>
      <c r="NSM101" s="8"/>
      <c r="NSN101" s="8"/>
      <c r="NSO101" s="8"/>
      <c r="NSP101" s="8"/>
      <c r="NSQ101" s="8"/>
      <c r="NSR101" s="8"/>
      <c r="NSS101" s="8"/>
      <c r="NST101" s="8"/>
      <c r="NSU101" s="8"/>
      <c r="NSV101" s="8"/>
      <c r="NSW101" s="8"/>
      <c r="NSX101" s="8"/>
      <c r="NSY101" s="8"/>
      <c r="NSZ101" s="8"/>
      <c r="NTA101" s="8"/>
      <c r="NTB101" s="8"/>
      <c r="NTC101" s="8"/>
      <c r="NTD101" s="8"/>
      <c r="NTE101" s="8"/>
      <c r="NTF101" s="8"/>
      <c r="NTG101" s="8"/>
      <c r="NTH101" s="8"/>
      <c r="NTI101" s="8"/>
      <c r="NTJ101" s="8"/>
      <c r="NTK101" s="8"/>
      <c r="NTL101" s="8"/>
      <c r="NTM101" s="8"/>
      <c r="NTN101" s="8"/>
      <c r="NTO101" s="8"/>
      <c r="NTP101" s="8"/>
      <c r="NTQ101" s="8"/>
      <c r="NTR101" s="8"/>
      <c r="NTS101" s="8"/>
      <c r="NTT101" s="8"/>
      <c r="NTU101" s="8"/>
      <c r="NTV101" s="8"/>
      <c r="NTW101" s="8"/>
      <c r="NTX101" s="8"/>
      <c r="NTY101" s="8"/>
      <c r="NTZ101" s="8"/>
      <c r="NUA101" s="8"/>
      <c r="NUB101" s="8"/>
      <c r="NUC101" s="8"/>
      <c r="NUD101" s="8"/>
      <c r="NUE101" s="8"/>
      <c r="NUF101" s="8"/>
      <c r="NUG101" s="8"/>
      <c r="NUH101" s="8"/>
      <c r="NUI101" s="8"/>
      <c r="NUJ101" s="8"/>
      <c r="NUK101" s="8"/>
      <c r="NUL101" s="8"/>
      <c r="NUM101" s="8"/>
      <c r="NUN101" s="8"/>
      <c r="NUO101" s="8"/>
      <c r="NUP101" s="8"/>
      <c r="NUQ101" s="8"/>
      <c r="NUR101" s="8"/>
      <c r="NUS101" s="8"/>
      <c r="NUT101" s="8"/>
      <c r="NUU101" s="8"/>
      <c r="NUV101" s="8"/>
      <c r="NUW101" s="8"/>
      <c r="NUX101" s="8"/>
      <c r="NUY101" s="8"/>
      <c r="NUZ101" s="8"/>
      <c r="NVA101" s="8"/>
      <c r="NVB101" s="8"/>
      <c r="NVC101" s="8"/>
      <c r="NVD101" s="8"/>
      <c r="NVE101" s="8"/>
      <c r="NVF101" s="8"/>
      <c r="NVG101" s="8"/>
      <c r="NVH101" s="8"/>
      <c r="NVI101" s="8"/>
      <c r="NVJ101" s="8"/>
      <c r="NVK101" s="8"/>
      <c r="NVL101" s="8"/>
      <c r="NVM101" s="8"/>
      <c r="NVN101" s="8"/>
      <c r="NVO101" s="8"/>
      <c r="NVP101" s="8"/>
      <c r="NVQ101" s="8"/>
      <c r="NVR101" s="8"/>
      <c r="NVS101" s="8"/>
      <c r="NVT101" s="8"/>
      <c r="NVU101" s="8"/>
      <c r="NVV101" s="8"/>
      <c r="NVW101" s="8"/>
      <c r="NVX101" s="8"/>
      <c r="NVY101" s="8"/>
      <c r="NVZ101" s="8"/>
      <c r="NWA101" s="8"/>
      <c r="NWB101" s="8"/>
      <c r="NWC101" s="8"/>
      <c r="NWD101" s="8"/>
      <c r="NWE101" s="8"/>
      <c r="NWF101" s="8"/>
      <c r="NWG101" s="8"/>
      <c r="NWH101" s="8"/>
      <c r="NWI101" s="8"/>
      <c r="NWJ101" s="8"/>
      <c r="NWK101" s="8"/>
      <c r="NWL101" s="8"/>
      <c r="NWM101" s="8"/>
      <c r="NWN101" s="8"/>
      <c r="NWO101" s="8"/>
      <c r="NWP101" s="8"/>
      <c r="NWQ101" s="8"/>
      <c r="NWR101" s="8"/>
      <c r="NWS101" s="8"/>
      <c r="NWT101" s="8"/>
      <c r="NWU101" s="8"/>
      <c r="NWV101" s="8"/>
      <c r="NWW101" s="8"/>
      <c r="NWX101" s="8"/>
      <c r="NWY101" s="8"/>
      <c r="NWZ101" s="8"/>
      <c r="NXA101" s="8"/>
      <c r="NXB101" s="8"/>
      <c r="NXC101" s="8"/>
      <c r="NXD101" s="8"/>
      <c r="NXE101" s="8"/>
      <c r="NXF101" s="8"/>
      <c r="NXG101" s="8"/>
      <c r="NXH101" s="8"/>
      <c r="NXI101" s="8"/>
      <c r="NXJ101" s="8"/>
      <c r="NXK101" s="8"/>
      <c r="NXL101" s="8"/>
      <c r="NXM101" s="8"/>
      <c r="NXN101" s="8"/>
      <c r="NXO101" s="8"/>
      <c r="NXP101" s="8"/>
      <c r="NXQ101" s="8"/>
      <c r="NXR101" s="8"/>
      <c r="NXS101" s="8"/>
      <c r="NXT101" s="8"/>
      <c r="NXU101" s="8"/>
      <c r="NXV101" s="8"/>
      <c r="NXW101" s="8"/>
      <c r="NXX101" s="8"/>
      <c r="NXY101" s="8"/>
      <c r="NXZ101" s="8"/>
      <c r="NYA101" s="8"/>
      <c r="NYB101" s="8"/>
      <c r="NYC101" s="8"/>
      <c r="NYD101" s="8"/>
      <c r="NYE101" s="8"/>
      <c r="NYF101" s="8"/>
      <c r="NYG101" s="8"/>
      <c r="NYH101" s="8"/>
      <c r="NYI101" s="8"/>
      <c r="NYJ101" s="8"/>
      <c r="NYK101" s="8"/>
      <c r="NYL101" s="8"/>
      <c r="NYM101" s="8"/>
      <c r="NYN101" s="8"/>
      <c r="NYO101" s="8"/>
      <c r="NYP101" s="8"/>
      <c r="NYQ101" s="8"/>
      <c r="NYR101" s="8"/>
      <c r="NYS101" s="8"/>
      <c r="NYT101" s="8"/>
      <c r="NYU101" s="8"/>
      <c r="NYV101" s="8"/>
      <c r="NYW101" s="8"/>
      <c r="NYX101" s="8"/>
      <c r="NYY101" s="8"/>
      <c r="NYZ101" s="8"/>
      <c r="NZA101" s="8"/>
      <c r="NZB101" s="8"/>
      <c r="NZC101" s="8"/>
      <c r="NZD101" s="8"/>
      <c r="NZE101" s="8"/>
      <c r="NZF101" s="8"/>
      <c r="NZG101" s="8"/>
      <c r="NZH101" s="8"/>
      <c r="NZI101" s="8"/>
      <c r="NZJ101" s="8"/>
      <c r="NZK101" s="8"/>
      <c r="NZL101" s="8"/>
      <c r="NZM101" s="8"/>
      <c r="NZN101" s="8"/>
      <c r="NZO101" s="8"/>
      <c r="NZP101" s="8"/>
      <c r="NZQ101" s="8"/>
      <c r="NZR101" s="8"/>
      <c r="NZS101" s="8"/>
      <c r="NZT101" s="8"/>
      <c r="NZU101" s="8"/>
      <c r="NZV101" s="8"/>
      <c r="NZW101" s="8"/>
      <c r="NZX101" s="8"/>
      <c r="NZY101" s="8"/>
      <c r="NZZ101" s="8"/>
      <c r="OAA101" s="8"/>
      <c r="OAB101" s="8"/>
      <c r="OAC101" s="8"/>
      <c r="OAD101" s="8"/>
      <c r="OAE101" s="8"/>
      <c r="OAF101" s="8"/>
      <c r="OAG101" s="8"/>
      <c r="OAH101" s="8"/>
      <c r="OAI101" s="8"/>
      <c r="OAJ101" s="8"/>
      <c r="OAK101" s="8"/>
      <c r="OAL101" s="8"/>
      <c r="OAM101" s="8"/>
      <c r="OAN101" s="8"/>
      <c r="OAO101" s="8"/>
      <c r="OAP101" s="8"/>
      <c r="OAQ101" s="8"/>
      <c r="OAR101" s="8"/>
      <c r="OAS101" s="8"/>
      <c r="OAT101" s="8"/>
      <c r="OAU101" s="8"/>
      <c r="OAV101" s="8"/>
      <c r="OAW101" s="8"/>
      <c r="OAX101" s="8"/>
      <c r="OAY101" s="8"/>
      <c r="OAZ101" s="8"/>
      <c r="OBA101" s="8"/>
      <c r="OBB101" s="8"/>
      <c r="OBC101" s="8"/>
      <c r="OBD101" s="8"/>
      <c r="OBE101" s="8"/>
      <c r="OBF101" s="8"/>
      <c r="OBG101" s="8"/>
      <c r="OBH101" s="8"/>
      <c r="OBI101" s="8"/>
      <c r="OBJ101" s="8"/>
      <c r="OBK101" s="8"/>
      <c r="OBL101" s="8"/>
      <c r="OBM101" s="8"/>
      <c r="OBN101" s="8"/>
      <c r="OBO101" s="8"/>
      <c r="OBP101" s="8"/>
      <c r="OBQ101" s="8"/>
      <c r="OBR101" s="8"/>
      <c r="OBS101" s="8"/>
      <c r="OBT101" s="8"/>
      <c r="OBU101" s="8"/>
      <c r="OBV101" s="8"/>
      <c r="OBW101" s="8"/>
      <c r="OBX101" s="8"/>
      <c r="OBY101" s="8"/>
      <c r="OBZ101" s="8"/>
      <c r="OCA101" s="8"/>
      <c r="OCB101" s="8"/>
      <c r="OCC101" s="8"/>
      <c r="OCD101" s="8"/>
      <c r="OCE101" s="8"/>
      <c r="OCF101" s="8"/>
      <c r="OCG101" s="8"/>
      <c r="OCH101" s="8"/>
      <c r="OCI101" s="8"/>
      <c r="OCJ101" s="8"/>
      <c r="OCK101" s="8"/>
      <c r="OCL101" s="8"/>
      <c r="OCM101" s="8"/>
      <c r="OCN101" s="8"/>
      <c r="OCO101" s="8"/>
      <c r="OCP101" s="8"/>
      <c r="OCQ101" s="8"/>
      <c r="OCR101" s="8"/>
      <c r="OCS101" s="8"/>
      <c r="OCT101" s="8"/>
      <c r="OCU101" s="8"/>
      <c r="OCV101" s="8"/>
      <c r="OCW101" s="8"/>
      <c r="OCX101" s="8"/>
      <c r="OCY101" s="8"/>
      <c r="OCZ101" s="8"/>
      <c r="ODA101" s="8"/>
      <c r="ODB101" s="8"/>
      <c r="ODC101" s="8"/>
      <c r="ODD101" s="8"/>
      <c r="ODE101" s="8"/>
      <c r="ODF101" s="8"/>
      <c r="ODG101" s="8"/>
      <c r="ODH101" s="8"/>
      <c r="ODI101" s="8"/>
      <c r="ODJ101" s="8"/>
      <c r="ODK101" s="8"/>
      <c r="ODL101" s="8"/>
      <c r="ODM101" s="8"/>
      <c r="ODN101" s="8"/>
      <c r="ODO101" s="8"/>
      <c r="ODP101" s="8"/>
      <c r="ODQ101" s="8"/>
      <c r="ODR101" s="8"/>
      <c r="ODS101" s="8"/>
      <c r="ODT101" s="8"/>
      <c r="ODU101" s="8"/>
      <c r="ODV101" s="8"/>
      <c r="ODW101" s="8"/>
      <c r="ODX101" s="8"/>
      <c r="ODY101" s="8"/>
      <c r="ODZ101" s="8"/>
      <c r="OEA101" s="8"/>
      <c r="OEB101" s="8"/>
      <c r="OEC101" s="8"/>
      <c r="OED101" s="8"/>
      <c r="OEE101" s="8"/>
      <c r="OEF101" s="8"/>
      <c r="OEG101" s="8"/>
      <c r="OEH101" s="8"/>
      <c r="OEI101" s="8"/>
      <c r="OEJ101" s="8"/>
      <c r="OEK101" s="8"/>
      <c r="OEL101" s="8"/>
      <c r="OEM101" s="8"/>
      <c r="OEN101" s="8"/>
      <c r="OEO101" s="8"/>
      <c r="OEP101" s="8"/>
      <c r="OEQ101" s="8"/>
      <c r="OER101" s="8"/>
      <c r="OES101" s="8"/>
      <c r="OET101" s="8"/>
      <c r="OEU101" s="8"/>
      <c r="OEV101" s="8"/>
      <c r="OEW101" s="8"/>
      <c r="OEX101" s="8"/>
      <c r="OEY101" s="8"/>
      <c r="OEZ101" s="8"/>
      <c r="OFA101" s="8"/>
      <c r="OFB101" s="8"/>
      <c r="OFC101" s="8"/>
      <c r="OFD101" s="8"/>
      <c r="OFE101" s="8"/>
      <c r="OFF101" s="8"/>
      <c r="OFG101" s="8"/>
      <c r="OFH101" s="8"/>
      <c r="OFI101" s="8"/>
      <c r="OFJ101" s="8"/>
      <c r="OFK101" s="8"/>
      <c r="OFL101" s="8"/>
      <c r="OFM101" s="8"/>
      <c r="OFN101" s="8"/>
      <c r="OFO101" s="8"/>
      <c r="OFP101" s="8"/>
      <c r="OFQ101" s="8"/>
      <c r="OFR101" s="8"/>
      <c r="OFS101" s="8"/>
      <c r="OFT101" s="8"/>
      <c r="OFU101" s="8"/>
      <c r="OFV101" s="8"/>
      <c r="OFW101" s="8"/>
      <c r="OFX101" s="8"/>
      <c r="OFY101" s="8"/>
      <c r="OFZ101" s="8"/>
      <c r="OGA101" s="8"/>
      <c r="OGB101" s="8"/>
      <c r="OGC101" s="8"/>
      <c r="OGD101" s="8"/>
      <c r="OGE101" s="8"/>
      <c r="OGF101" s="8"/>
      <c r="OGG101" s="8"/>
      <c r="OGH101" s="8"/>
      <c r="OGI101" s="8"/>
      <c r="OGJ101" s="8"/>
      <c r="OGK101" s="8"/>
      <c r="OGL101" s="8"/>
      <c r="OGM101" s="8"/>
      <c r="OGN101" s="8"/>
      <c r="OGO101" s="8"/>
      <c r="OGP101" s="8"/>
      <c r="OGQ101" s="8"/>
      <c r="OGR101" s="8"/>
      <c r="OGS101" s="8"/>
      <c r="OGT101" s="8"/>
      <c r="OGU101" s="8"/>
      <c r="OGV101" s="8"/>
      <c r="OGW101" s="8"/>
      <c r="OGX101" s="8"/>
      <c r="OGY101" s="8"/>
      <c r="OGZ101" s="8"/>
      <c r="OHA101" s="8"/>
      <c r="OHB101" s="8"/>
      <c r="OHC101" s="8"/>
      <c r="OHD101" s="8"/>
      <c r="OHE101" s="8"/>
      <c r="OHF101" s="8"/>
      <c r="OHG101" s="8"/>
      <c r="OHH101" s="8"/>
      <c r="OHI101" s="8"/>
      <c r="OHJ101" s="8"/>
      <c r="OHK101" s="8"/>
      <c r="OHL101" s="8"/>
      <c r="OHM101" s="8"/>
      <c r="OHN101" s="8"/>
      <c r="OHO101" s="8"/>
      <c r="OHP101" s="8"/>
      <c r="OHQ101" s="8"/>
      <c r="OHR101" s="8"/>
      <c r="OHS101" s="8"/>
      <c r="OHT101" s="8"/>
      <c r="OHU101" s="8"/>
      <c r="OHV101" s="8"/>
      <c r="OHW101" s="8"/>
      <c r="OHX101" s="8"/>
      <c r="OHY101" s="8"/>
      <c r="OHZ101" s="8"/>
      <c r="OIA101" s="8"/>
      <c r="OIB101" s="8"/>
      <c r="OIC101" s="8"/>
      <c r="OID101" s="8"/>
      <c r="OIE101" s="8"/>
      <c r="OIF101" s="8"/>
      <c r="OIG101" s="8"/>
      <c r="OIH101" s="8"/>
      <c r="OII101" s="8"/>
      <c r="OIJ101" s="8"/>
      <c r="OIK101" s="8"/>
      <c r="OIL101" s="8"/>
      <c r="OIM101" s="8"/>
      <c r="OIN101" s="8"/>
      <c r="OIO101" s="8"/>
      <c r="OIP101" s="8"/>
      <c r="OIQ101" s="8"/>
      <c r="OIR101" s="8"/>
      <c r="OIS101" s="8"/>
      <c r="OIT101" s="8"/>
      <c r="OIU101" s="8"/>
      <c r="OIV101" s="8"/>
      <c r="OIW101" s="8"/>
      <c r="OIX101" s="8"/>
      <c r="OIY101" s="8"/>
      <c r="OIZ101" s="8"/>
      <c r="OJA101" s="8"/>
      <c r="OJB101" s="8"/>
      <c r="OJC101" s="8"/>
      <c r="OJD101" s="8"/>
      <c r="OJE101" s="8"/>
      <c r="OJF101" s="8"/>
      <c r="OJG101" s="8"/>
      <c r="OJH101" s="8"/>
      <c r="OJI101" s="8"/>
      <c r="OJJ101" s="8"/>
      <c r="OJK101" s="8"/>
      <c r="OJL101" s="8"/>
      <c r="OJM101" s="8"/>
      <c r="OJN101" s="8"/>
      <c r="OJO101" s="8"/>
      <c r="OJP101" s="8"/>
      <c r="OJQ101" s="8"/>
      <c r="OJR101" s="8"/>
      <c r="OJS101" s="8"/>
      <c r="OJT101" s="8"/>
      <c r="OJU101" s="8"/>
      <c r="OJV101" s="8"/>
      <c r="OJW101" s="8"/>
      <c r="OJX101" s="8"/>
      <c r="OJY101" s="8"/>
      <c r="OJZ101" s="8"/>
      <c r="OKA101" s="8"/>
      <c r="OKB101" s="8"/>
      <c r="OKC101" s="8"/>
      <c r="OKD101" s="8"/>
      <c r="OKE101" s="8"/>
      <c r="OKF101" s="8"/>
      <c r="OKG101" s="8"/>
      <c r="OKH101" s="8"/>
      <c r="OKI101" s="8"/>
      <c r="OKJ101" s="8"/>
      <c r="OKK101" s="8"/>
      <c r="OKL101" s="8"/>
      <c r="OKM101" s="8"/>
      <c r="OKN101" s="8"/>
      <c r="OKO101" s="8"/>
      <c r="OKP101" s="8"/>
      <c r="OKQ101" s="8"/>
      <c r="OKR101" s="8"/>
      <c r="OKS101" s="8"/>
      <c r="OKT101" s="8"/>
      <c r="OKU101" s="8"/>
      <c r="OKV101" s="8"/>
      <c r="OKW101" s="8"/>
      <c r="OKX101" s="8"/>
      <c r="OKY101" s="8"/>
      <c r="OKZ101" s="8"/>
      <c r="OLA101" s="8"/>
      <c r="OLB101" s="8"/>
      <c r="OLC101" s="8"/>
      <c r="OLD101" s="8"/>
      <c r="OLE101" s="8"/>
      <c r="OLF101" s="8"/>
      <c r="OLG101" s="8"/>
      <c r="OLH101" s="8"/>
      <c r="OLI101" s="8"/>
      <c r="OLJ101" s="8"/>
      <c r="OLK101" s="8"/>
      <c r="OLL101" s="8"/>
      <c r="OLM101" s="8"/>
      <c r="OLN101" s="8"/>
      <c r="OLO101" s="8"/>
      <c r="OLP101" s="8"/>
      <c r="OLQ101" s="8"/>
      <c r="OLR101" s="8"/>
      <c r="OLS101" s="8"/>
      <c r="OLT101" s="8"/>
      <c r="OLU101" s="8"/>
      <c r="OLV101" s="8"/>
      <c r="OLW101" s="8"/>
      <c r="OLX101" s="8"/>
      <c r="OLY101" s="8"/>
      <c r="OLZ101" s="8"/>
      <c r="OMA101" s="8"/>
      <c r="OMB101" s="8"/>
      <c r="OMC101" s="8"/>
      <c r="OMD101" s="8"/>
      <c r="OME101" s="8"/>
      <c r="OMF101" s="8"/>
      <c r="OMG101" s="8"/>
      <c r="OMH101" s="8"/>
      <c r="OMI101" s="8"/>
      <c r="OMJ101" s="8"/>
      <c r="OMK101" s="8"/>
      <c r="OML101" s="8"/>
      <c r="OMM101" s="8"/>
      <c r="OMN101" s="8"/>
      <c r="OMO101" s="8"/>
      <c r="OMP101" s="8"/>
      <c r="OMQ101" s="8"/>
      <c r="OMR101" s="8"/>
      <c r="OMS101" s="8"/>
      <c r="OMT101" s="8"/>
      <c r="OMU101" s="8"/>
      <c r="OMV101" s="8"/>
      <c r="OMW101" s="8"/>
      <c r="OMX101" s="8"/>
      <c r="OMY101" s="8"/>
      <c r="OMZ101" s="8"/>
      <c r="ONA101" s="8"/>
      <c r="ONB101" s="8"/>
      <c r="ONC101" s="8"/>
      <c r="OND101" s="8"/>
      <c r="ONE101" s="8"/>
      <c r="ONF101" s="8"/>
      <c r="ONG101" s="8"/>
      <c r="ONH101" s="8"/>
      <c r="ONI101" s="8"/>
      <c r="ONJ101" s="8"/>
      <c r="ONK101" s="8"/>
      <c r="ONL101" s="8"/>
      <c r="ONM101" s="8"/>
      <c r="ONN101" s="8"/>
      <c r="ONO101" s="8"/>
      <c r="ONP101" s="8"/>
      <c r="ONQ101" s="8"/>
      <c r="ONR101" s="8"/>
      <c r="ONS101" s="8"/>
      <c r="ONT101" s="8"/>
      <c r="ONU101" s="8"/>
      <c r="ONV101" s="8"/>
      <c r="ONW101" s="8"/>
      <c r="ONX101" s="8"/>
      <c r="ONY101" s="8"/>
      <c r="ONZ101" s="8"/>
      <c r="OOA101" s="8"/>
      <c r="OOB101" s="8"/>
      <c r="OOC101" s="8"/>
      <c r="OOD101" s="8"/>
      <c r="OOE101" s="8"/>
      <c r="OOF101" s="8"/>
      <c r="OOG101" s="8"/>
      <c r="OOH101" s="8"/>
      <c r="OOI101" s="8"/>
      <c r="OOJ101" s="8"/>
      <c r="OOK101" s="8"/>
      <c r="OOL101" s="8"/>
      <c r="OOM101" s="8"/>
      <c r="OON101" s="8"/>
      <c r="OOO101" s="8"/>
      <c r="OOP101" s="8"/>
      <c r="OOQ101" s="8"/>
      <c r="OOR101" s="8"/>
      <c r="OOS101" s="8"/>
      <c r="OOT101" s="8"/>
      <c r="OOU101" s="8"/>
      <c r="OOV101" s="8"/>
      <c r="OOW101" s="8"/>
      <c r="OOX101" s="8"/>
      <c r="OOY101" s="8"/>
      <c r="OOZ101" s="8"/>
      <c r="OPA101" s="8"/>
      <c r="OPB101" s="8"/>
      <c r="OPC101" s="8"/>
      <c r="OPD101" s="8"/>
      <c r="OPE101" s="8"/>
      <c r="OPF101" s="8"/>
      <c r="OPG101" s="8"/>
      <c r="OPH101" s="8"/>
      <c r="OPI101" s="8"/>
      <c r="OPJ101" s="8"/>
      <c r="OPK101" s="8"/>
      <c r="OPL101" s="8"/>
      <c r="OPM101" s="8"/>
      <c r="OPN101" s="8"/>
      <c r="OPO101" s="8"/>
      <c r="OPP101" s="8"/>
      <c r="OPQ101" s="8"/>
      <c r="OPR101" s="8"/>
      <c r="OPS101" s="8"/>
      <c r="OPT101" s="8"/>
      <c r="OPU101" s="8"/>
      <c r="OPV101" s="8"/>
      <c r="OPW101" s="8"/>
      <c r="OPX101" s="8"/>
      <c r="OPY101" s="8"/>
      <c r="OPZ101" s="8"/>
      <c r="OQA101" s="8"/>
      <c r="OQB101" s="8"/>
      <c r="OQC101" s="8"/>
      <c r="OQD101" s="8"/>
      <c r="OQE101" s="8"/>
      <c r="OQF101" s="8"/>
      <c r="OQG101" s="8"/>
      <c r="OQH101" s="8"/>
      <c r="OQI101" s="8"/>
      <c r="OQJ101" s="8"/>
      <c r="OQK101" s="8"/>
      <c r="OQL101" s="8"/>
      <c r="OQM101" s="8"/>
      <c r="OQN101" s="8"/>
      <c r="OQO101" s="8"/>
      <c r="OQP101" s="8"/>
      <c r="OQQ101" s="8"/>
      <c r="OQR101" s="8"/>
      <c r="OQS101" s="8"/>
      <c r="OQT101" s="8"/>
      <c r="OQU101" s="8"/>
      <c r="OQV101" s="8"/>
      <c r="OQW101" s="8"/>
      <c r="OQX101" s="8"/>
      <c r="OQY101" s="8"/>
      <c r="OQZ101" s="8"/>
      <c r="ORA101" s="8"/>
      <c r="ORB101" s="8"/>
      <c r="ORC101" s="8"/>
      <c r="ORD101" s="8"/>
      <c r="ORE101" s="8"/>
      <c r="ORF101" s="8"/>
      <c r="ORG101" s="8"/>
      <c r="ORH101" s="8"/>
      <c r="ORI101" s="8"/>
      <c r="ORJ101" s="8"/>
      <c r="ORK101" s="8"/>
      <c r="ORL101" s="8"/>
      <c r="ORM101" s="8"/>
      <c r="ORN101" s="8"/>
      <c r="ORO101" s="8"/>
      <c r="ORP101" s="8"/>
      <c r="ORQ101" s="8"/>
      <c r="ORR101" s="8"/>
      <c r="ORS101" s="8"/>
      <c r="ORT101" s="8"/>
      <c r="ORU101" s="8"/>
      <c r="ORV101" s="8"/>
      <c r="ORW101" s="8"/>
      <c r="ORX101" s="8"/>
      <c r="ORY101" s="8"/>
      <c r="ORZ101" s="8"/>
      <c r="OSA101" s="8"/>
      <c r="OSB101" s="8"/>
      <c r="OSC101" s="8"/>
      <c r="OSD101" s="8"/>
      <c r="OSE101" s="8"/>
      <c r="OSF101" s="8"/>
      <c r="OSG101" s="8"/>
      <c r="OSH101" s="8"/>
      <c r="OSI101" s="8"/>
      <c r="OSJ101" s="8"/>
      <c r="OSK101" s="8"/>
      <c r="OSL101" s="8"/>
      <c r="OSM101" s="8"/>
      <c r="OSN101" s="8"/>
      <c r="OSO101" s="8"/>
      <c r="OSP101" s="8"/>
      <c r="OSQ101" s="8"/>
      <c r="OSR101" s="8"/>
      <c r="OSS101" s="8"/>
      <c r="OST101" s="8"/>
      <c r="OSU101" s="8"/>
      <c r="OSV101" s="8"/>
      <c r="OSW101" s="8"/>
      <c r="OSX101" s="8"/>
      <c r="OSY101" s="8"/>
      <c r="OSZ101" s="8"/>
      <c r="OTA101" s="8"/>
      <c r="OTB101" s="8"/>
      <c r="OTC101" s="8"/>
      <c r="OTD101" s="8"/>
      <c r="OTE101" s="8"/>
      <c r="OTF101" s="8"/>
      <c r="OTG101" s="8"/>
      <c r="OTH101" s="8"/>
      <c r="OTI101" s="8"/>
      <c r="OTJ101" s="8"/>
      <c r="OTK101" s="8"/>
      <c r="OTL101" s="8"/>
      <c r="OTM101" s="8"/>
      <c r="OTN101" s="8"/>
      <c r="OTO101" s="8"/>
      <c r="OTP101" s="8"/>
      <c r="OTQ101" s="8"/>
      <c r="OTR101" s="8"/>
      <c r="OTS101" s="8"/>
      <c r="OTT101" s="8"/>
      <c r="OTU101" s="8"/>
      <c r="OTV101" s="8"/>
      <c r="OTW101" s="8"/>
      <c r="OTX101" s="8"/>
      <c r="OTY101" s="8"/>
      <c r="OTZ101" s="8"/>
      <c r="OUA101" s="8"/>
      <c r="OUB101" s="8"/>
      <c r="OUC101" s="8"/>
      <c r="OUD101" s="8"/>
      <c r="OUE101" s="8"/>
      <c r="OUF101" s="8"/>
      <c r="OUG101" s="8"/>
      <c r="OUH101" s="8"/>
      <c r="OUI101" s="8"/>
      <c r="OUJ101" s="8"/>
      <c r="OUK101" s="8"/>
      <c r="OUL101" s="8"/>
      <c r="OUM101" s="8"/>
      <c r="OUN101" s="8"/>
      <c r="OUO101" s="8"/>
      <c r="OUP101" s="8"/>
      <c r="OUQ101" s="8"/>
      <c r="OUR101" s="8"/>
      <c r="OUS101" s="8"/>
      <c r="OUT101" s="8"/>
      <c r="OUU101" s="8"/>
      <c r="OUV101" s="8"/>
      <c r="OUW101" s="8"/>
      <c r="OUX101" s="8"/>
      <c r="OUY101" s="8"/>
      <c r="OUZ101" s="8"/>
      <c r="OVA101" s="8"/>
      <c r="OVB101" s="8"/>
      <c r="OVC101" s="8"/>
      <c r="OVD101" s="8"/>
      <c r="OVE101" s="8"/>
      <c r="OVF101" s="8"/>
      <c r="OVG101" s="8"/>
      <c r="OVH101" s="8"/>
      <c r="OVI101" s="8"/>
      <c r="OVJ101" s="8"/>
      <c r="OVK101" s="8"/>
      <c r="OVL101" s="8"/>
      <c r="OVM101" s="8"/>
      <c r="OVN101" s="8"/>
      <c r="OVO101" s="8"/>
      <c r="OVP101" s="8"/>
      <c r="OVQ101" s="8"/>
      <c r="OVR101" s="8"/>
      <c r="OVS101" s="8"/>
      <c r="OVT101" s="8"/>
      <c r="OVU101" s="8"/>
      <c r="OVV101" s="8"/>
      <c r="OVW101" s="8"/>
      <c r="OVX101" s="8"/>
      <c r="OVY101" s="8"/>
      <c r="OVZ101" s="8"/>
      <c r="OWA101" s="8"/>
      <c r="OWB101" s="8"/>
      <c r="OWC101" s="8"/>
      <c r="OWD101" s="8"/>
      <c r="OWE101" s="8"/>
      <c r="OWF101" s="8"/>
      <c r="OWG101" s="8"/>
      <c r="OWH101" s="8"/>
      <c r="OWI101" s="8"/>
      <c r="OWJ101" s="8"/>
      <c r="OWK101" s="8"/>
      <c r="OWL101" s="8"/>
      <c r="OWM101" s="8"/>
      <c r="OWN101" s="8"/>
      <c r="OWO101" s="8"/>
      <c r="OWP101" s="8"/>
      <c r="OWQ101" s="8"/>
      <c r="OWR101" s="8"/>
      <c r="OWS101" s="8"/>
      <c r="OWT101" s="8"/>
      <c r="OWU101" s="8"/>
      <c r="OWV101" s="8"/>
      <c r="OWW101" s="8"/>
      <c r="OWX101" s="8"/>
      <c r="OWY101" s="8"/>
      <c r="OWZ101" s="8"/>
      <c r="OXA101" s="8"/>
      <c r="OXB101" s="8"/>
      <c r="OXC101" s="8"/>
      <c r="OXD101" s="8"/>
      <c r="OXE101" s="8"/>
      <c r="OXF101" s="8"/>
      <c r="OXG101" s="8"/>
      <c r="OXH101" s="8"/>
      <c r="OXI101" s="8"/>
      <c r="OXJ101" s="8"/>
      <c r="OXK101" s="8"/>
      <c r="OXL101" s="8"/>
      <c r="OXM101" s="8"/>
      <c r="OXN101" s="8"/>
      <c r="OXO101" s="8"/>
      <c r="OXP101" s="8"/>
      <c r="OXQ101" s="8"/>
      <c r="OXR101" s="8"/>
      <c r="OXS101" s="8"/>
      <c r="OXT101" s="8"/>
      <c r="OXU101" s="8"/>
      <c r="OXV101" s="8"/>
      <c r="OXW101" s="8"/>
      <c r="OXX101" s="8"/>
      <c r="OXY101" s="8"/>
      <c r="OXZ101" s="8"/>
      <c r="OYA101" s="8"/>
      <c r="OYB101" s="8"/>
      <c r="OYC101" s="8"/>
      <c r="OYD101" s="8"/>
      <c r="OYE101" s="8"/>
      <c r="OYF101" s="8"/>
      <c r="OYG101" s="8"/>
      <c r="OYH101" s="8"/>
      <c r="OYI101" s="8"/>
      <c r="OYJ101" s="8"/>
      <c r="OYK101" s="8"/>
      <c r="OYL101" s="8"/>
      <c r="OYM101" s="8"/>
      <c r="OYN101" s="8"/>
      <c r="OYO101" s="8"/>
      <c r="OYP101" s="8"/>
      <c r="OYQ101" s="8"/>
      <c r="OYR101" s="8"/>
      <c r="OYS101" s="8"/>
      <c r="OYT101" s="8"/>
      <c r="OYU101" s="8"/>
      <c r="OYV101" s="8"/>
      <c r="OYW101" s="8"/>
      <c r="OYX101" s="8"/>
      <c r="OYY101" s="8"/>
      <c r="OYZ101" s="8"/>
      <c r="OZA101" s="8"/>
      <c r="OZB101" s="8"/>
      <c r="OZC101" s="8"/>
      <c r="OZD101" s="8"/>
      <c r="OZE101" s="8"/>
      <c r="OZF101" s="8"/>
      <c r="OZG101" s="8"/>
      <c r="OZH101" s="8"/>
      <c r="OZI101" s="8"/>
      <c r="OZJ101" s="8"/>
      <c r="OZK101" s="8"/>
      <c r="OZL101" s="8"/>
      <c r="OZM101" s="8"/>
      <c r="OZN101" s="8"/>
      <c r="OZO101" s="8"/>
      <c r="OZP101" s="8"/>
      <c r="OZQ101" s="8"/>
      <c r="OZR101" s="8"/>
      <c r="OZS101" s="8"/>
      <c r="OZT101" s="8"/>
      <c r="OZU101" s="8"/>
      <c r="OZV101" s="8"/>
      <c r="OZW101" s="8"/>
      <c r="OZX101" s="8"/>
      <c r="OZY101" s="8"/>
      <c r="OZZ101" s="8"/>
      <c r="PAA101" s="8"/>
      <c r="PAB101" s="8"/>
      <c r="PAC101" s="8"/>
      <c r="PAD101" s="8"/>
      <c r="PAE101" s="8"/>
      <c r="PAF101" s="8"/>
      <c r="PAG101" s="8"/>
      <c r="PAH101" s="8"/>
      <c r="PAI101" s="8"/>
      <c r="PAJ101" s="8"/>
      <c r="PAK101" s="8"/>
      <c r="PAL101" s="8"/>
      <c r="PAM101" s="8"/>
      <c r="PAN101" s="8"/>
      <c r="PAO101" s="8"/>
      <c r="PAP101" s="8"/>
      <c r="PAQ101" s="8"/>
      <c r="PAR101" s="8"/>
      <c r="PAS101" s="8"/>
      <c r="PAT101" s="8"/>
      <c r="PAU101" s="8"/>
      <c r="PAV101" s="8"/>
      <c r="PAW101" s="8"/>
      <c r="PAX101" s="8"/>
      <c r="PAY101" s="8"/>
      <c r="PAZ101" s="8"/>
      <c r="PBA101" s="8"/>
      <c r="PBB101" s="8"/>
      <c r="PBC101" s="8"/>
      <c r="PBD101" s="8"/>
      <c r="PBE101" s="8"/>
      <c r="PBF101" s="8"/>
      <c r="PBG101" s="8"/>
      <c r="PBH101" s="8"/>
      <c r="PBI101" s="8"/>
      <c r="PBJ101" s="8"/>
      <c r="PBK101" s="8"/>
      <c r="PBL101" s="8"/>
      <c r="PBM101" s="8"/>
      <c r="PBN101" s="8"/>
      <c r="PBO101" s="8"/>
      <c r="PBP101" s="8"/>
      <c r="PBQ101" s="8"/>
      <c r="PBR101" s="8"/>
      <c r="PBS101" s="8"/>
      <c r="PBT101" s="8"/>
      <c r="PBU101" s="8"/>
      <c r="PBV101" s="8"/>
      <c r="PBW101" s="8"/>
      <c r="PBX101" s="8"/>
      <c r="PBY101" s="8"/>
      <c r="PBZ101" s="8"/>
      <c r="PCA101" s="8"/>
      <c r="PCB101" s="8"/>
      <c r="PCC101" s="8"/>
      <c r="PCD101" s="8"/>
      <c r="PCE101" s="8"/>
      <c r="PCF101" s="8"/>
      <c r="PCG101" s="8"/>
      <c r="PCH101" s="8"/>
      <c r="PCI101" s="8"/>
      <c r="PCJ101" s="8"/>
      <c r="PCK101" s="8"/>
      <c r="PCL101" s="8"/>
      <c r="PCM101" s="8"/>
      <c r="PCN101" s="8"/>
      <c r="PCO101" s="8"/>
      <c r="PCP101" s="8"/>
      <c r="PCQ101" s="8"/>
      <c r="PCR101" s="8"/>
      <c r="PCS101" s="8"/>
      <c r="PCT101" s="8"/>
      <c r="PCU101" s="8"/>
      <c r="PCV101" s="8"/>
      <c r="PCW101" s="8"/>
      <c r="PCX101" s="8"/>
      <c r="PCY101" s="8"/>
      <c r="PCZ101" s="8"/>
      <c r="PDA101" s="8"/>
      <c r="PDB101" s="8"/>
      <c r="PDC101" s="8"/>
      <c r="PDD101" s="8"/>
      <c r="PDE101" s="8"/>
      <c r="PDF101" s="8"/>
      <c r="PDG101" s="8"/>
      <c r="PDH101" s="8"/>
      <c r="PDI101" s="8"/>
      <c r="PDJ101" s="8"/>
      <c r="PDK101" s="8"/>
      <c r="PDL101" s="8"/>
      <c r="PDM101" s="8"/>
      <c r="PDN101" s="8"/>
      <c r="PDO101" s="8"/>
      <c r="PDP101" s="8"/>
      <c r="PDQ101" s="8"/>
      <c r="PDR101" s="8"/>
      <c r="PDS101" s="8"/>
      <c r="PDT101" s="8"/>
      <c r="PDU101" s="8"/>
      <c r="PDV101" s="8"/>
      <c r="PDW101" s="8"/>
      <c r="PDX101" s="8"/>
      <c r="PDY101" s="8"/>
      <c r="PDZ101" s="8"/>
      <c r="PEA101" s="8"/>
      <c r="PEB101" s="8"/>
      <c r="PEC101" s="8"/>
      <c r="PED101" s="8"/>
      <c r="PEE101" s="8"/>
      <c r="PEF101" s="8"/>
      <c r="PEG101" s="8"/>
      <c r="PEH101" s="8"/>
      <c r="PEI101" s="8"/>
      <c r="PEJ101" s="8"/>
      <c r="PEK101" s="8"/>
      <c r="PEL101" s="8"/>
      <c r="PEM101" s="8"/>
      <c r="PEN101" s="8"/>
      <c r="PEO101" s="8"/>
      <c r="PEP101" s="8"/>
      <c r="PEQ101" s="8"/>
      <c r="PER101" s="8"/>
      <c r="PES101" s="8"/>
      <c r="PET101" s="8"/>
      <c r="PEU101" s="8"/>
      <c r="PEV101" s="8"/>
      <c r="PEW101" s="8"/>
      <c r="PEX101" s="8"/>
      <c r="PEY101" s="8"/>
      <c r="PEZ101" s="8"/>
      <c r="PFA101" s="8"/>
      <c r="PFB101" s="8"/>
      <c r="PFC101" s="8"/>
      <c r="PFD101" s="8"/>
      <c r="PFE101" s="8"/>
      <c r="PFF101" s="8"/>
      <c r="PFG101" s="8"/>
      <c r="PFH101" s="8"/>
      <c r="PFI101" s="8"/>
      <c r="PFJ101" s="8"/>
      <c r="PFK101" s="8"/>
      <c r="PFL101" s="8"/>
      <c r="PFM101" s="8"/>
      <c r="PFN101" s="8"/>
      <c r="PFO101" s="8"/>
      <c r="PFP101" s="8"/>
      <c r="PFQ101" s="8"/>
      <c r="PFR101" s="8"/>
      <c r="PFS101" s="8"/>
      <c r="PFT101" s="8"/>
      <c r="PFU101" s="8"/>
      <c r="PFV101" s="8"/>
      <c r="PFW101" s="8"/>
      <c r="PFX101" s="8"/>
      <c r="PFY101" s="8"/>
      <c r="PFZ101" s="8"/>
      <c r="PGA101" s="8"/>
      <c r="PGB101" s="8"/>
      <c r="PGC101" s="8"/>
      <c r="PGD101" s="8"/>
      <c r="PGE101" s="8"/>
      <c r="PGF101" s="8"/>
      <c r="PGG101" s="8"/>
      <c r="PGH101" s="8"/>
      <c r="PGI101" s="8"/>
      <c r="PGJ101" s="8"/>
      <c r="PGK101" s="8"/>
      <c r="PGL101" s="8"/>
      <c r="PGM101" s="8"/>
      <c r="PGN101" s="8"/>
      <c r="PGO101" s="8"/>
      <c r="PGP101" s="8"/>
      <c r="PGQ101" s="8"/>
      <c r="PGR101" s="8"/>
      <c r="PGS101" s="8"/>
      <c r="PGT101" s="8"/>
      <c r="PGU101" s="8"/>
      <c r="PGV101" s="8"/>
      <c r="PGW101" s="8"/>
      <c r="PGX101" s="8"/>
      <c r="PGY101" s="8"/>
      <c r="PGZ101" s="8"/>
      <c r="PHA101" s="8"/>
      <c r="PHB101" s="8"/>
      <c r="PHC101" s="8"/>
      <c r="PHD101" s="8"/>
      <c r="PHE101" s="8"/>
      <c r="PHF101" s="8"/>
      <c r="PHG101" s="8"/>
      <c r="PHH101" s="8"/>
      <c r="PHI101" s="8"/>
      <c r="PHJ101" s="8"/>
      <c r="PHK101" s="8"/>
      <c r="PHL101" s="8"/>
      <c r="PHM101" s="8"/>
      <c r="PHN101" s="8"/>
      <c r="PHO101" s="8"/>
      <c r="PHP101" s="8"/>
      <c r="PHQ101" s="8"/>
      <c r="PHR101" s="8"/>
      <c r="PHS101" s="8"/>
      <c r="PHT101" s="8"/>
      <c r="PHU101" s="8"/>
      <c r="PHV101" s="8"/>
      <c r="PHW101" s="8"/>
      <c r="PHX101" s="8"/>
      <c r="PHY101" s="8"/>
      <c r="PHZ101" s="8"/>
      <c r="PIA101" s="8"/>
      <c r="PIB101" s="8"/>
      <c r="PIC101" s="8"/>
      <c r="PID101" s="8"/>
      <c r="PIE101" s="8"/>
      <c r="PIF101" s="8"/>
      <c r="PIG101" s="8"/>
      <c r="PIH101" s="8"/>
      <c r="PII101" s="8"/>
      <c r="PIJ101" s="8"/>
      <c r="PIK101" s="8"/>
      <c r="PIL101" s="8"/>
      <c r="PIM101" s="8"/>
      <c r="PIN101" s="8"/>
      <c r="PIO101" s="8"/>
      <c r="PIP101" s="8"/>
      <c r="PIQ101" s="8"/>
      <c r="PIR101" s="8"/>
      <c r="PIS101" s="8"/>
      <c r="PIT101" s="8"/>
      <c r="PIU101" s="8"/>
      <c r="PIV101" s="8"/>
      <c r="PIW101" s="8"/>
      <c r="PIX101" s="8"/>
      <c r="PIY101" s="8"/>
      <c r="PIZ101" s="8"/>
      <c r="PJA101" s="8"/>
      <c r="PJB101" s="8"/>
      <c r="PJC101" s="8"/>
      <c r="PJD101" s="8"/>
      <c r="PJE101" s="8"/>
      <c r="PJF101" s="8"/>
      <c r="PJG101" s="8"/>
      <c r="PJH101" s="8"/>
      <c r="PJI101" s="8"/>
      <c r="PJJ101" s="8"/>
      <c r="PJK101" s="8"/>
      <c r="PJL101" s="8"/>
      <c r="PJM101" s="8"/>
      <c r="PJN101" s="8"/>
      <c r="PJO101" s="8"/>
      <c r="PJP101" s="8"/>
      <c r="PJQ101" s="8"/>
      <c r="PJR101" s="8"/>
      <c r="PJS101" s="8"/>
      <c r="PJT101" s="8"/>
      <c r="PJU101" s="8"/>
      <c r="PJV101" s="8"/>
      <c r="PJW101" s="8"/>
      <c r="PJX101" s="8"/>
      <c r="PJY101" s="8"/>
      <c r="PJZ101" s="8"/>
      <c r="PKA101" s="8"/>
      <c r="PKB101" s="8"/>
      <c r="PKC101" s="8"/>
      <c r="PKD101" s="8"/>
      <c r="PKE101" s="8"/>
      <c r="PKF101" s="8"/>
      <c r="PKG101" s="8"/>
      <c r="PKH101" s="8"/>
      <c r="PKI101" s="8"/>
      <c r="PKJ101" s="8"/>
      <c r="PKK101" s="8"/>
      <c r="PKL101" s="8"/>
      <c r="PKM101" s="8"/>
      <c r="PKN101" s="8"/>
      <c r="PKO101" s="8"/>
      <c r="PKP101" s="8"/>
      <c r="PKQ101" s="8"/>
      <c r="PKR101" s="8"/>
      <c r="PKS101" s="8"/>
      <c r="PKT101" s="8"/>
      <c r="PKU101" s="8"/>
      <c r="PKV101" s="8"/>
      <c r="PKW101" s="8"/>
      <c r="PKX101" s="8"/>
      <c r="PKY101" s="8"/>
      <c r="PKZ101" s="8"/>
      <c r="PLA101" s="8"/>
      <c r="PLB101" s="8"/>
      <c r="PLC101" s="8"/>
      <c r="PLD101" s="8"/>
      <c r="PLE101" s="8"/>
      <c r="PLF101" s="8"/>
      <c r="PLG101" s="8"/>
      <c r="PLH101" s="8"/>
      <c r="PLI101" s="8"/>
      <c r="PLJ101" s="8"/>
      <c r="PLK101" s="8"/>
      <c r="PLL101" s="8"/>
      <c r="PLM101" s="8"/>
      <c r="PLN101" s="8"/>
      <c r="PLO101" s="8"/>
      <c r="PLP101" s="8"/>
      <c r="PLQ101" s="8"/>
      <c r="PLR101" s="8"/>
      <c r="PLS101" s="8"/>
      <c r="PLT101" s="8"/>
      <c r="PLU101" s="8"/>
      <c r="PLV101" s="8"/>
      <c r="PLW101" s="8"/>
      <c r="PLX101" s="8"/>
      <c r="PLY101" s="8"/>
      <c r="PLZ101" s="8"/>
      <c r="PMA101" s="8"/>
      <c r="PMB101" s="8"/>
      <c r="PMC101" s="8"/>
      <c r="PMD101" s="8"/>
      <c r="PME101" s="8"/>
      <c r="PMF101" s="8"/>
      <c r="PMG101" s="8"/>
      <c r="PMH101" s="8"/>
      <c r="PMI101" s="8"/>
      <c r="PMJ101" s="8"/>
      <c r="PMK101" s="8"/>
      <c r="PML101" s="8"/>
      <c r="PMM101" s="8"/>
      <c r="PMN101" s="8"/>
      <c r="PMO101" s="8"/>
      <c r="PMP101" s="8"/>
      <c r="PMQ101" s="8"/>
      <c r="PMR101" s="8"/>
      <c r="PMS101" s="8"/>
      <c r="PMT101" s="8"/>
      <c r="PMU101" s="8"/>
      <c r="PMV101" s="8"/>
      <c r="PMW101" s="8"/>
      <c r="PMX101" s="8"/>
      <c r="PMY101" s="8"/>
      <c r="PMZ101" s="8"/>
      <c r="PNA101" s="8"/>
      <c r="PNB101" s="8"/>
      <c r="PNC101" s="8"/>
      <c r="PND101" s="8"/>
      <c r="PNE101" s="8"/>
      <c r="PNF101" s="8"/>
      <c r="PNG101" s="8"/>
      <c r="PNH101" s="8"/>
      <c r="PNI101" s="8"/>
      <c r="PNJ101" s="8"/>
      <c r="PNK101" s="8"/>
      <c r="PNL101" s="8"/>
      <c r="PNM101" s="8"/>
      <c r="PNN101" s="8"/>
      <c r="PNO101" s="8"/>
      <c r="PNP101" s="8"/>
      <c r="PNQ101" s="8"/>
      <c r="PNR101" s="8"/>
      <c r="PNS101" s="8"/>
      <c r="PNT101" s="8"/>
      <c r="PNU101" s="8"/>
      <c r="PNV101" s="8"/>
      <c r="PNW101" s="8"/>
      <c r="PNX101" s="8"/>
      <c r="PNY101" s="8"/>
      <c r="PNZ101" s="8"/>
      <c r="POA101" s="8"/>
      <c r="POB101" s="8"/>
      <c r="POC101" s="8"/>
      <c r="POD101" s="8"/>
      <c r="POE101" s="8"/>
      <c r="POF101" s="8"/>
      <c r="POG101" s="8"/>
      <c r="POH101" s="8"/>
      <c r="POI101" s="8"/>
      <c r="POJ101" s="8"/>
      <c r="POK101" s="8"/>
      <c r="POL101" s="8"/>
      <c r="POM101" s="8"/>
      <c r="PON101" s="8"/>
      <c r="POO101" s="8"/>
      <c r="POP101" s="8"/>
      <c r="POQ101" s="8"/>
      <c r="POR101" s="8"/>
      <c r="POS101" s="8"/>
      <c r="POT101" s="8"/>
      <c r="POU101" s="8"/>
      <c r="POV101" s="8"/>
      <c r="POW101" s="8"/>
      <c r="POX101" s="8"/>
      <c r="POY101" s="8"/>
      <c r="POZ101" s="8"/>
      <c r="PPA101" s="8"/>
      <c r="PPB101" s="8"/>
      <c r="PPC101" s="8"/>
      <c r="PPD101" s="8"/>
      <c r="PPE101" s="8"/>
      <c r="PPF101" s="8"/>
      <c r="PPG101" s="8"/>
      <c r="PPH101" s="8"/>
      <c r="PPI101" s="8"/>
      <c r="PPJ101" s="8"/>
      <c r="PPK101" s="8"/>
      <c r="PPL101" s="8"/>
      <c r="PPM101" s="8"/>
      <c r="PPN101" s="8"/>
      <c r="PPO101" s="8"/>
      <c r="PPP101" s="8"/>
      <c r="PPQ101" s="8"/>
      <c r="PPR101" s="8"/>
      <c r="PPS101" s="8"/>
      <c r="PPT101" s="8"/>
      <c r="PPU101" s="8"/>
      <c r="PPV101" s="8"/>
      <c r="PPW101" s="8"/>
      <c r="PPX101" s="8"/>
      <c r="PPY101" s="8"/>
      <c r="PPZ101" s="8"/>
      <c r="PQA101" s="8"/>
      <c r="PQB101" s="8"/>
      <c r="PQC101" s="8"/>
      <c r="PQD101" s="8"/>
      <c r="PQE101" s="8"/>
      <c r="PQF101" s="8"/>
      <c r="PQG101" s="8"/>
      <c r="PQH101" s="8"/>
      <c r="PQI101" s="8"/>
      <c r="PQJ101" s="8"/>
      <c r="PQK101" s="8"/>
      <c r="PQL101" s="8"/>
      <c r="PQM101" s="8"/>
      <c r="PQN101" s="8"/>
      <c r="PQO101" s="8"/>
      <c r="PQP101" s="8"/>
      <c r="PQQ101" s="8"/>
      <c r="PQR101" s="8"/>
      <c r="PQS101" s="8"/>
      <c r="PQT101" s="8"/>
      <c r="PQU101" s="8"/>
      <c r="PQV101" s="8"/>
      <c r="PQW101" s="8"/>
      <c r="PQX101" s="8"/>
      <c r="PQY101" s="8"/>
      <c r="PQZ101" s="8"/>
      <c r="PRA101" s="8"/>
      <c r="PRB101" s="8"/>
      <c r="PRC101" s="8"/>
      <c r="PRD101" s="8"/>
      <c r="PRE101" s="8"/>
      <c r="PRF101" s="8"/>
      <c r="PRG101" s="8"/>
      <c r="PRH101" s="8"/>
      <c r="PRI101" s="8"/>
      <c r="PRJ101" s="8"/>
      <c r="PRK101" s="8"/>
      <c r="PRL101" s="8"/>
      <c r="PRM101" s="8"/>
      <c r="PRN101" s="8"/>
      <c r="PRO101" s="8"/>
      <c r="PRP101" s="8"/>
      <c r="PRQ101" s="8"/>
      <c r="PRR101" s="8"/>
      <c r="PRS101" s="8"/>
      <c r="PRT101" s="8"/>
      <c r="PRU101" s="8"/>
      <c r="PRV101" s="8"/>
      <c r="PRW101" s="8"/>
      <c r="PRX101" s="8"/>
      <c r="PRY101" s="8"/>
      <c r="PRZ101" s="8"/>
      <c r="PSA101" s="8"/>
      <c r="PSB101" s="8"/>
      <c r="PSC101" s="8"/>
      <c r="PSD101" s="8"/>
      <c r="PSE101" s="8"/>
      <c r="PSF101" s="8"/>
      <c r="PSG101" s="8"/>
      <c r="PSH101" s="8"/>
      <c r="PSI101" s="8"/>
      <c r="PSJ101" s="8"/>
      <c r="PSK101" s="8"/>
      <c r="PSL101" s="8"/>
      <c r="PSM101" s="8"/>
      <c r="PSN101" s="8"/>
      <c r="PSO101" s="8"/>
      <c r="PSP101" s="8"/>
      <c r="PSQ101" s="8"/>
      <c r="PSR101" s="8"/>
      <c r="PSS101" s="8"/>
      <c r="PST101" s="8"/>
      <c r="PSU101" s="8"/>
      <c r="PSV101" s="8"/>
      <c r="PSW101" s="8"/>
      <c r="PSX101" s="8"/>
      <c r="PSY101" s="8"/>
      <c r="PSZ101" s="8"/>
      <c r="PTA101" s="8"/>
      <c r="PTB101" s="8"/>
      <c r="PTC101" s="8"/>
      <c r="PTD101" s="8"/>
      <c r="PTE101" s="8"/>
      <c r="PTF101" s="8"/>
      <c r="PTG101" s="8"/>
      <c r="PTH101" s="8"/>
      <c r="PTI101" s="8"/>
      <c r="PTJ101" s="8"/>
      <c r="PTK101" s="8"/>
      <c r="PTL101" s="8"/>
      <c r="PTM101" s="8"/>
      <c r="PTN101" s="8"/>
      <c r="PTO101" s="8"/>
      <c r="PTP101" s="8"/>
      <c r="PTQ101" s="8"/>
      <c r="PTR101" s="8"/>
      <c r="PTS101" s="8"/>
      <c r="PTT101" s="8"/>
      <c r="PTU101" s="8"/>
      <c r="PTV101" s="8"/>
      <c r="PTW101" s="8"/>
      <c r="PTX101" s="8"/>
      <c r="PTY101" s="8"/>
      <c r="PTZ101" s="8"/>
      <c r="PUA101" s="8"/>
      <c r="PUB101" s="8"/>
      <c r="PUC101" s="8"/>
      <c r="PUD101" s="8"/>
      <c r="PUE101" s="8"/>
      <c r="PUF101" s="8"/>
      <c r="PUG101" s="8"/>
      <c r="PUH101" s="8"/>
      <c r="PUI101" s="8"/>
      <c r="PUJ101" s="8"/>
      <c r="PUK101" s="8"/>
      <c r="PUL101" s="8"/>
      <c r="PUM101" s="8"/>
      <c r="PUN101" s="8"/>
      <c r="PUO101" s="8"/>
      <c r="PUP101" s="8"/>
      <c r="PUQ101" s="8"/>
      <c r="PUR101" s="8"/>
      <c r="PUS101" s="8"/>
      <c r="PUT101" s="8"/>
      <c r="PUU101" s="8"/>
      <c r="PUV101" s="8"/>
      <c r="PUW101" s="8"/>
      <c r="PUX101" s="8"/>
      <c r="PUY101" s="8"/>
      <c r="PUZ101" s="8"/>
      <c r="PVA101" s="8"/>
      <c r="PVB101" s="8"/>
      <c r="PVC101" s="8"/>
      <c r="PVD101" s="8"/>
      <c r="PVE101" s="8"/>
      <c r="PVF101" s="8"/>
      <c r="PVG101" s="8"/>
      <c r="PVH101" s="8"/>
      <c r="PVI101" s="8"/>
      <c r="PVJ101" s="8"/>
      <c r="PVK101" s="8"/>
      <c r="PVL101" s="8"/>
      <c r="PVM101" s="8"/>
      <c r="PVN101" s="8"/>
      <c r="PVO101" s="8"/>
      <c r="PVP101" s="8"/>
      <c r="PVQ101" s="8"/>
      <c r="PVR101" s="8"/>
      <c r="PVS101" s="8"/>
      <c r="PVT101" s="8"/>
      <c r="PVU101" s="8"/>
      <c r="PVV101" s="8"/>
      <c r="PVW101" s="8"/>
      <c r="PVX101" s="8"/>
      <c r="PVY101" s="8"/>
      <c r="PVZ101" s="8"/>
      <c r="PWA101" s="8"/>
      <c r="PWB101" s="8"/>
      <c r="PWC101" s="8"/>
      <c r="PWD101" s="8"/>
      <c r="PWE101" s="8"/>
      <c r="PWF101" s="8"/>
      <c r="PWG101" s="8"/>
      <c r="PWH101" s="8"/>
      <c r="PWI101" s="8"/>
      <c r="PWJ101" s="8"/>
      <c r="PWK101" s="8"/>
      <c r="PWL101" s="8"/>
      <c r="PWM101" s="8"/>
      <c r="PWN101" s="8"/>
      <c r="PWO101" s="8"/>
      <c r="PWP101" s="8"/>
      <c r="PWQ101" s="8"/>
      <c r="PWR101" s="8"/>
      <c r="PWS101" s="8"/>
      <c r="PWT101" s="8"/>
      <c r="PWU101" s="8"/>
      <c r="PWV101" s="8"/>
      <c r="PWW101" s="8"/>
      <c r="PWX101" s="8"/>
      <c r="PWY101" s="8"/>
      <c r="PWZ101" s="8"/>
      <c r="PXA101" s="8"/>
      <c r="PXB101" s="8"/>
      <c r="PXC101" s="8"/>
      <c r="PXD101" s="8"/>
      <c r="PXE101" s="8"/>
      <c r="PXF101" s="8"/>
      <c r="PXG101" s="8"/>
      <c r="PXH101" s="8"/>
      <c r="PXI101" s="8"/>
      <c r="PXJ101" s="8"/>
      <c r="PXK101" s="8"/>
      <c r="PXL101" s="8"/>
      <c r="PXM101" s="8"/>
      <c r="PXN101" s="8"/>
      <c r="PXO101" s="8"/>
      <c r="PXP101" s="8"/>
      <c r="PXQ101" s="8"/>
      <c r="PXR101" s="8"/>
      <c r="PXS101" s="8"/>
      <c r="PXT101" s="8"/>
      <c r="PXU101" s="8"/>
      <c r="PXV101" s="8"/>
      <c r="PXW101" s="8"/>
      <c r="PXX101" s="8"/>
      <c r="PXY101" s="8"/>
      <c r="PXZ101" s="8"/>
      <c r="PYA101" s="8"/>
      <c r="PYB101" s="8"/>
      <c r="PYC101" s="8"/>
      <c r="PYD101" s="8"/>
      <c r="PYE101" s="8"/>
      <c r="PYF101" s="8"/>
      <c r="PYG101" s="8"/>
      <c r="PYH101" s="8"/>
      <c r="PYI101" s="8"/>
      <c r="PYJ101" s="8"/>
      <c r="PYK101" s="8"/>
      <c r="PYL101" s="8"/>
      <c r="PYM101" s="8"/>
      <c r="PYN101" s="8"/>
      <c r="PYO101" s="8"/>
      <c r="PYP101" s="8"/>
      <c r="PYQ101" s="8"/>
      <c r="PYR101" s="8"/>
      <c r="PYS101" s="8"/>
      <c r="PYT101" s="8"/>
      <c r="PYU101" s="8"/>
      <c r="PYV101" s="8"/>
      <c r="PYW101" s="8"/>
      <c r="PYX101" s="8"/>
      <c r="PYY101" s="8"/>
      <c r="PYZ101" s="8"/>
      <c r="PZA101" s="8"/>
      <c r="PZB101" s="8"/>
      <c r="PZC101" s="8"/>
      <c r="PZD101" s="8"/>
      <c r="PZE101" s="8"/>
      <c r="PZF101" s="8"/>
      <c r="PZG101" s="8"/>
      <c r="PZH101" s="8"/>
      <c r="PZI101" s="8"/>
      <c r="PZJ101" s="8"/>
      <c r="PZK101" s="8"/>
      <c r="PZL101" s="8"/>
      <c r="PZM101" s="8"/>
      <c r="PZN101" s="8"/>
      <c r="PZO101" s="8"/>
      <c r="PZP101" s="8"/>
      <c r="PZQ101" s="8"/>
      <c r="PZR101" s="8"/>
      <c r="PZS101" s="8"/>
      <c r="PZT101" s="8"/>
      <c r="PZU101" s="8"/>
      <c r="PZV101" s="8"/>
      <c r="PZW101" s="8"/>
      <c r="PZX101" s="8"/>
      <c r="PZY101" s="8"/>
      <c r="PZZ101" s="8"/>
      <c r="QAA101" s="8"/>
      <c r="QAB101" s="8"/>
      <c r="QAC101" s="8"/>
      <c r="QAD101" s="8"/>
      <c r="QAE101" s="8"/>
      <c r="QAF101" s="8"/>
      <c r="QAG101" s="8"/>
      <c r="QAH101" s="8"/>
      <c r="QAI101" s="8"/>
      <c r="QAJ101" s="8"/>
      <c r="QAK101" s="8"/>
      <c r="QAL101" s="8"/>
      <c r="QAM101" s="8"/>
      <c r="QAN101" s="8"/>
      <c r="QAO101" s="8"/>
      <c r="QAP101" s="8"/>
      <c r="QAQ101" s="8"/>
      <c r="QAR101" s="8"/>
      <c r="QAS101" s="8"/>
      <c r="QAT101" s="8"/>
      <c r="QAU101" s="8"/>
      <c r="QAV101" s="8"/>
      <c r="QAW101" s="8"/>
      <c r="QAX101" s="8"/>
      <c r="QAY101" s="8"/>
      <c r="QAZ101" s="8"/>
      <c r="QBA101" s="8"/>
      <c r="QBB101" s="8"/>
      <c r="QBC101" s="8"/>
      <c r="QBD101" s="8"/>
      <c r="QBE101" s="8"/>
      <c r="QBF101" s="8"/>
      <c r="QBG101" s="8"/>
      <c r="QBH101" s="8"/>
      <c r="QBI101" s="8"/>
      <c r="QBJ101" s="8"/>
      <c r="QBK101" s="8"/>
      <c r="QBL101" s="8"/>
      <c r="QBM101" s="8"/>
      <c r="QBN101" s="8"/>
      <c r="QBO101" s="8"/>
      <c r="QBP101" s="8"/>
      <c r="QBQ101" s="8"/>
      <c r="QBR101" s="8"/>
      <c r="QBS101" s="8"/>
      <c r="QBT101" s="8"/>
      <c r="QBU101" s="8"/>
      <c r="QBV101" s="8"/>
      <c r="QBW101" s="8"/>
      <c r="QBX101" s="8"/>
      <c r="QBY101" s="8"/>
      <c r="QBZ101" s="8"/>
      <c r="QCA101" s="8"/>
      <c r="QCB101" s="8"/>
      <c r="QCC101" s="8"/>
      <c r="QCD101" s="8"/>
      <c r="QCE101" s="8"/>
      <c r="QCF101" s="8"/>
      <c r="QCG101" s="8"/>
      <c r="QCH101" s="8"/>
      <c r="QCI101" s="8"/>
      <c r="QCJ101" s="8"/>
      <c r="QCK101" s="8"/>
      <c r="QCL101" s="8"/>
      <c r="QCM101" s="8"/>
      <c r="QCN101" s="8"/>
      <c r="QCO101" s="8"/>
      <c r="QCP101" s="8"/>
      <c r="QCQ101" s="8"/>
      <c r="QCR101" s="8"/>
      <c r="QCS101" s="8"/>
      <c r="QCT101" s="8"/>
      <c r="QCU101" s="8"/>
      <c r="QCV101" s="8"/>
      <c r="QCW101" s="8"/>
      <c r="QCX101" s="8"/>
      <c r="QCY101" s="8"/>
      <c r="QCZ101" s="8"/>
      <c r="QDA101" s="8"/>
      <c r="QDB101" s="8"/>
      <c r="QDC101" s="8"/>
      <c r="QDD101" s="8"/>
      <c r="QDE101" s="8"/>
      <c r="QDF101" s="8"/>
      <c r="QDG101" s="8"/>
      <c r="QDH101" s="8"/>
      <c r="QDI101" s="8"/>
      <c r="QDJ101" s="8"/>
      <c r="QDK101" s="8"/>
      <c r="QDL101" s="8"/>
      <c r="QDM101" s="8"/>
      <c r="QDN101" s="8"/>
      <c r="QDO101" s="8"/>
      <c r="QDP101" s="8"/>
      <c r="QDQ101" s="8"/>
      <c r="QDR101" s="8"/>
      <c r="QDS101" s="8"/>
      <c r="QDT101" s="8"/>
      <c r="QDU101" s="8"/>
      <c r="QDV101" s="8"/>
      <c r="QDW101" s="8"/>
      <c r="QDX101" s="8"/>
      <c r="QDY101" s="8"/>
      <c r="QDZ101" s="8"/>
      <c r="QEA101" s="8"/>
      <c r="QEB101" s="8"/>
      <c r="QEC101" s="8"/>
      <c r="QED101" s="8"/>
      <c r="QEE101" s="8"/>
      <c r="QEF101" s="8"/>
      <c r="QEG101" s="8"/>
      <c r="QEH101" s="8"/>
      <c r="QEI101" s="8"/>
      <c r="QEJ101" s="8"/>
      <c r="QEK101" s="8"/>
      <c r="QEL101" s="8"/>
      <c r="QEM101" s="8"/>
      <c r="QEN101" s="8"/>
      <c r="QEO101" s="8"/>
      <c r="QEP101" s="8"/>
      <c r="QEQ101" s="8"/>
      <c r="QER101" s="8"/>
      <c r="QES101" s="8"/>
      <c r="QET101" s="8"/>
      <c r="QEU101" s="8"/>
      <c r="QEV101" s="8"/>
      <c r="QEW101" s="8"/>
      <c r="QEX101" s="8"/>
      <c r="QEY101" s="8"/>
      <c r="QEZ101" s="8"/>
      <c r="QFA101" s="8"/>
      <c r="QFB101" s="8"/>
      <c r="QFC101" s="8"/>
      <c r="QFD101" s="8"/>
      <c r="QFE101" s="8"/>
      <c r="QFF101" s="8"/>
      <c r="QFG101" s="8"/>
      <c r="QFH101" s="8"/>
      <c r="QFI101" s="8"/>
      <c r="QFJ101" s="8"/>
      <c r="QFK101" s="8"/>
      <c r="QFL101" s="8"/>
      <c r="QFM101" s="8"/>
      <c r="QFN101" s="8"/>
      <c r="QFO101" s="8"/>
      <c r="QFP101" s="8"/>
      <c r="QFQ101" s="8"/>
      <c r="QFR101" s="8"/>
      <c r="QFS101" s="8"/>
      <c r="QFT101" s="8"/>
      <c r="QFU101" s="8"/>
      <c r="QFV101" s="8"/>
      <c r="QFW101" s="8"/>
      <c r="QFX101" s="8"/>
      <c r="QFY101" s="8"/>
      <c r="QFZ101" s="8"/>
      <c r="QGA101" s="8"/>
      <c r="QGB101" s="8"/>
      <c r="QGC101" s="8"/>
      <c r="QGD101" s="8"/>
      <c r="QGE101" s="8"/>
      <c r="QGF101" s="8"/>
      <c r="QGG101" s="8"/>
      <c r="QGH101" s="8"/>
      <c r="QGI101" s="8"/>
      <c r="QGJ101" s="8"/>
      <c r="QGK101" s="8"/>
      <c r="QGL101" s="8"/>
      <c r="QGM101" s="8"/>
      <c r="QGN101" s="8"/>
      <c r="QGO101" s="8"/>
      <c r="QGP101" s="8"/>
      <c r="QGQ101" s="8"/>
      <c r="QGR101" s="8"/>
      <c r="QGS101" s="8"/>
      <c r="QGT101" s="8"/>
      <c r="QGU101" s="8"/>
      <c r="QGV101" s="8"/>
      <c r="QGW101" s="8"/>
      <c r="QGX101" s="8"/>
      <c r="QGY101" s="8"/>
      <c r="QGZ101" s="8"/>
      <c r="QHA101" s="8"/>
      <c r="QHB101" s="8"/>
      <c r="QHC101" s="8"/>
      <c r="QHD101" s="8"/>
      <c r="QHE101" s="8"/>
      <c r="QHF101" s="8"/>
      <c r="QHG101" s="8"/>
      <c r="QHH101" s="8"/>
      <c r="QHI101" s="8"/>
      <c r="QHJ101" s="8"/>
      <c r="QHK101" s="8"/>
      <c r="QHL101" s="8"/>
      <c r="QHM101" s="8"/>
      <c r="QHN101" s="8"/>
      <c r="QHO101" s="8"/>
      <c r="QHP101" s="8"/>
      <c r="QHQ101" s="8"/>
      <c r="QHR101" s="8"/>
      <c r="QHS101" s="8"/>
      <c r="QHT101" s="8"/>
      <c r="QHU101" s="8"/>
      <c r="QHV101" s="8"/>
      <c r="QHW101" s="8"/>
      <c r="QHX101" s="8"/>
      <c r="QHY101" s="8"/>
      <c r="QHZ101" s="8"/>
      <c r="QIA101" s="8"/>
      <c r="QIB101" s="8"/>
      <c r="QIC101" s="8"/>
      <c r="QID101" s="8"/>
      <c r="QIE101" s="8"/>
      <c r="QIF101" s="8"/>
      <c r="QIG101" s="8"/>
      <c r="QIH101" s="8"/>
      <c r="QII101" s="8"/>
      <c r="QIJ101" s="8"/>
      <c r="QIK101" s="8"/>
      <c r="QIL101" s="8"/>
      <c r="QIM101" s="8"/>
      <c r="QIN101" s="8"/>
      <c r="QIO101" s="8"/>
      <c r="QIP101" s="8"/>
      <c r="QIQ101" s="8"/>
      <c r="QIR101" s="8"/>
      <c r="QIS101" s="8"/>
      <c r="QIT101" s="8"/>
      <c r="QIU101" s="8"/>
      <c r="QIV101" s="8"/>
      <c r="QIW101" s="8"/>
      <c r="QIX101" s="8"/>
      <c r="QIY101" s="8"/>
      <c r="QIZ101" s="8"/>
      <c r="QJA101" s="8"/>
      <c r="QJB101" s="8"/>
      <c r="QJC101" s="8"/>
      <c r="QJD101" s="8"/>
      <c r="QJE101" s="8"/>
      <c r="QJF101" s="8"/>
      <c r="QJG101" s="8"/>
      <c r="QJH101" s="8"/>
      <c r="QJI101" s="8"/>
      <c r="QJJ101" s="8"/>
      <c r="QJK101" s="8"/>
      <c r="QJL101" s="8"/>
      <c r="QJM101" s="8"/>
      <c r="QJN101" s="8"/>
      <c r="QJO101" s="8"/>
      <c r="QJP101" s="8"/>
      <c r="QJQ101" s="8"/>
      <c r="QJR101" s="8"/>
      <c r="QJS101" s="8"/>
      <c r="QJT101" s="8"/>
      <c r="QJU101" s="8"/>
      <c r="QJV101" s="8"/>
      <c r="QJW101" s="8"/>
      <c r="QJX101" s="8"/>
      <c r="QJY101" s="8"/>
      <c r="QJZ101" s="8"/>
      <c r="QKA101" s="8"/>
      <c r="QKB101" s="8"/>
      <c r="QKC101" s="8"/>
      <c r="QKD101" s="8"/>
      <c r="QKE101" s="8"/>
      <c r="QKF101" s="8"/>
      <c r="QKG101" s="8"/>
      <c r="QKH101" s="8"/>
      <c r="QKI101" s="8"/>
      <c r="QKJ101" s="8"/>
      <c r="QKK101" s="8"/>
      <c r="QKL101" s="8"/>
      <c r="QKM101" s="8"/>
      <c r="QKN101" s="8"/>
      <c r="QKO101" s="8"/>
      <c r="QKP101" s="8"/>
      <c r="QKQ101" s="8"/>
      <c r="QKR101" s="8"/>
      <c r="QKS101" s="8"/>
      <c r="QKT101" s="8"/>
      <c r="QKU101" s="8"/>
      <c r="QKV101" s="8"/>
      <c r="QKW101" s="8"/>
      <c r="QKX101" s="8"/>
      <c r="QKY101" s="8"/>
      <c r="QKZ101" s="8"/>
      <c r="QLA101" s="8"/>
      <c r="QLB101" s="8"/>
      <c r="QLC101" s="8"/>
      <c r="QLD101" s="8"/>
      <c r="QLE101" s="8"/>
      <c r="QLF101" s="8"/>
      <c r="QLG101" s="8"/>
      <c r="QLH101" s="8"/>
      <c r="QLI101" s="8"/>
      <c r="QLJ101" s="8"/>
      <c r="QLK101" s="8"/>
      <c r="QLL101" s="8"/>
      <c r="QLM101" s="8"/>
      <c r="QLN101" s="8"/>
      <c r="QLO101" s="8"/>
      <c r="QLP101" s="8"/>
      <c r="QLQ101" s="8"/>
      <c r="QLR101" s="8"/>
      <c r="QLS101" s="8"/>
      <c r="QLT101" s="8"/>
      <c r="QLU101" s="8"/>
      <c r="QLV101" s="8"/>
      <c r="QLW101" s="8"/>
      <c r="QLX101" s="8"/>
      <c r="QLY101" s="8"/>
      <c r="QLZ101" s="8"/>
      <c r="QMA101" s="8"/>
      <c r="QMB101" s="8"/>
      <c r="QMC101" s="8"/>
      <c r="QMD101" s="8"/>
      <c r="QME101" s="8"/>
      <c r="QMF101" s="8"/>
      <c r="QMG101" s="8"/>
      <c r="QMH101" s="8"/>
      <c r="QMI101" s="8"/>
      <c r="QMJ101" s="8"/>
      <c r="QMK101" s="8"/>
      <c r="QML101" s="8"/>
      <c r="QMM101" s="8"/>
      <c r="QMN101" s="8"/>
      <c r="QMO101" s="8"/>
      <c r="QMP101" s="8"/>
      <c r="QMQ101" s="8"/>
      <c r="QMR101" s="8"/>
      <c r="QMS101" s="8"/>
      <c r="QMT101" s="8"/>
      <c r="QMU101" s="8"/>
      <c r="QMV101" s="8"/>
      <c r="QMW101" s="8"/>
      <c r="QMX101" s="8"/>
      <c r="QMY101" s="8"/>
      <c r="QMZ101" s="8"/>
      <c r="QNA101" s="8"/>
      <c r="QNB101" s="8"/>
      <c r="QNC101" s="8"/>
      <c r="QND101" s="8"/>
      <c r="QNE101" s="8"/>
      <c r="QNF101" s="8"/>
      <c r="QNG101" s="8"/>
      <c r="QNH101" s="8"/>
      <c r="QNI101" s="8"/>
      <c r="QNJ101" s="8"/>
      <c r="QNK101" s="8"/>
      <c r="QNL101" s="8"/>
      <c r="QNM101" s="8"/>
      <c r="QNN101" s="8"/>
      <c r="QNO101" s="8"/>
      <c r="QNP101" s="8"/>
      <c r="QNQ101" s="8"/>
      <c r="QNR101" s="8"/>
      <c r="QNS101" s="8"/>
      <c r="QNT101" s="8"/>
      <c r="QNU101" s="8"/>
      <c r="QNV101" s="8"/>
      <c r="QNW101" s="8"/>
      <c r="QNX101" s="8"/>
      <c r="QNY101" s="8"/>
      <c r="QNZ101" s="8"/>
      <c r="QOA101" s="8"/>
      <c r="QOB101" s="8"/>
      <c r="QOC101" s="8"/>
      <c r="QOD101" s="8"/>
      <c r="QOE101" s="8"/>
      <c r="QOF101" s="8"/>
      <c r="QOG101" s="8"/>
      <c r="QOH101" s="8"/>
      <c r="QOI101" s="8"/>
      <c r="QOJ101" s="8"/>
      <c r="QOK101" s="8"/>
      <c r="QOL101" s="8"/>
      <c r="QOM101" s="8"/>
      <c r="QON101" s="8"/>
      <c r="QOO101" s="8"/>
      <c r="QOP101" s="8"/>
      <c r="QOQ101" s="8"/>
      <c r="QOR101" s="8"/>
      <c r="QOS101" s="8"/>
      <c r="QOT101" s="8"/>
      <c r="QOU101" s="8"/>
      <c r="QOV101" s="8"/>
      <c r="QOW101" s="8"/>
      <c r="QOX101" s="8"/>
      <c r="QOY101" s="8"/>
      <c r="QOZ101" s="8"/>
      <c r="QPA101" s="8"/>
      <c r="QPB101" s="8"/>
      <c r="QPC101" s="8"/>
      <c r="QPD101" s="8"/>
      <c r="QPE101" s="8"/>
      <c r="QPF101" s="8"/>
      <c r="QPG101" s="8"/>
      <c r="QPH101" s="8"/>
      <c r="QPI101" s="8"/>
      <c r="QPJ101" s="8"/>
      <c r="QPK101" s="8"/>
      <c r="QPL101" s="8"/>
      <c r="QPM101" s="8"/>
      <c r="QPN101" s="8"/>
      <c r="QPO101" s="8"/>
      <c r="QPP101" s="8"/>
      <c r="QPQ101" s="8"/>
      <c r="QPR101" s="8"/>
      <c r="QPS101" s="8"/>
      <c r="QPT101" s="8"/>
      <c r="QPU101" s="8"/>
      <c r="QPV101" s="8"/>
      <c r="QPW101" s="8"/>
      <c r="QPX101" s="8"/>
      <c r="QPY101" s="8"/>
      <c r="QPZ101" s="8"/>
      <c r="QQA101" s="8"/>
      <c r="QQB101" s="8"/>
      <c r="QQC101" s="8"/>
      <c r="QQD101" s="8"/>
      <c r="QQE101" s="8"/>
      <c r="QQF101" s="8"/>
      <c r="QQG101" s="8"/>
      <c r="QQH101" s="8"/>
      <c r="QQI101" s="8"/>
      <c r="QQJ101" s="8"/>
      <c r="QQK101" s="8"/>
      <c r="QQL101" s="8"/>
      <c r="QQM101" s="8"/>
      <c r="QQN101" s="8"/>
      <c r="QQO101" s="8"/>
      <c r="QQP101" s="8"/>
      <c r="QQQ101" s="8"/>
      <c r="QQR101" s="8"/>
      <c r="QQS101" s="8"/>
      <c r="QQT101" s="8"/>
      <c r="QQU101" s="8"/>
      <c r="QQV101" s="8"/>
      <c r="QQW101" s="8"/>
      <c r="QQX101" s="8"/>
      <c r="QQY101" s="8"/>
      <c r="QQZ101" s="8"/>
      <c r="QRA101" s="8"/>
      <c r="QRB101" s="8"/>
      <c r="QRC101" s="8"/>
      <c r="QRD101" s="8"/>
      <c r="QRE101" s="8"/>
      <c r="QRF101" s="8"/>
      <c r="QRG101" s="8"/>
      <c r="QRH101" s="8"/>
      <c r="QRI101" s="8"/>
      <c r="QRJ101" s="8"/>
      <c r="QRK101" s="8"/>
      <c r="QRL101" s="8"/>
      <c r="QRM101" s="8"/>
      <c r="QRN101" s="8"/>
      <c r="QRO101" s="8"/>
      <c r="QRP101" s="8"/>
      <c r="QRQ101" s="8"/>
      <c r="QRR101" s="8"/>
      <c r="QRS101" s="8"/>
      <c r="QRT101" s="8"/>
      <c r="QRU101" s="8"/>
      <c r="QRV101" s="8"/>
      <c r="QRW101" s="8"/>
      <c r="QRX101" s="8"/>
      <c r="QRY101" s="8"/>
      <c r="QRZ101" s="8"/>
      <c r="QSA101" s="8"/>
      <c r="QSB101" s="8"/>
      <c r="QSC101" s="8"/>
      <c r="QSD101" s="8"/>
      <c r="QSE101" s="8"/>
      <c r="QSF101" s="8"/>
      <c r="QSG101" s="8"/>
      <c r="QSH101" s="8"/>
      <c r="QSI101" s="8"/>
      <c r="QSJ101" s="8"/>
      <c r="QSK101" s="8"/>
      <c r="QSL101" s="8"/>
      <c r="QSM101" s="8"/>
      <c r="QSN101" s="8"/>
      <c r="QSO101" s="8"/>
      <c r="QSP101" s="8"/>
      <c r="QSQ101" s="8"/>
      <c r="QSR101" s="8"/>
      <c r="QSS101" s="8"/>
      <c r="QST101" s="8"/>
      <c r="QSU101" s="8"/>
      <c r="QSV101" s="8"/>
      <c r="QSW101" s="8"/>
      <c r="QSX101" s="8"/>
      <c r="QSY101" s="8"/>
      <c r="QSZ101" s="8"/>
      <c r="QTA101" s="8"/>
      <c r="QTB101" s="8"/>
      <c r="QTC101" s="8"/>
      <c r="QTD101" s="8"/>
      <c r="QTE101" s="8"/>
      <c r="QTF101" s="8"/>
      <c r="QTG101" s="8"/>
      <c r="QTH101" s="8"/>
      <c r="QTI101" s="8"/>
      <c r="QTJ101" s="8"/>
      <c r="QTK101" s="8"/>
      <c r="QTL101" s="8"/>
      <c r="QTM101" s="8"/>
      <c r="QTN101" s="8"/>
      <c r="QTO101" s="8"/>
      <c r="QTP101" s="8"/>
      <c r="QTQ101" s="8"/>
      <c r="QTR101" s="8"/>
      <c r="QTS101" s="8"/>
      <c r="QTT101" s="8"/>
      <c r="QTU101" s="8"/>
      <c r="QTV101" s="8"/>
      <c r="QTW101" s="8"/>
      <c r="QTX101" s="8"/>
      <c r="QTY101" s="8"/>
      <c r="QTZ101" s="8"/>
      <c r="QUA101" s="8"/>
      <c r="QUB101" s="8"/>
      <c r="QUC101" s="8"/>
      <c r="QUD101" s="8"/>
      <c r="QUE101" s="8"/>
      <c r="QUF101" s="8"/>
      <c r="QUG101" s="8"/>
      <c r="QUH101" s="8"/>
      <c r="QUI101" s="8"/>
      <c r="QUJ101" s="8"/>
      <c r="QUK101" s="8"/>
      <c r="QUL101" s="8"/>
      <c r="QUM101" s="8"/>
      <c r="QUN101" s="8"/>
      <c r="QUO101" s="8"/>
      <c r="QUP101" s="8"/>
      <c r="QUQ101" s="8"/>
      <c r="QUR101" s="8"/>
      <c r="QUS101" s="8"/>
      <c r="QUT101" s="8"/>
      <c r="QUU101" s="8"/>
      <c r="QUV101" s="8"/>
      <c r="QUW101" s="8"/>
      <c r="QUX101" s="8"/>
      <c r="QUY101" s="8"/>
      <c r="QUZ101" s="8"/>
      <c r="QVA101" s="8"/>
      <c r="QVB101" s="8"/>
      <c r="QVC101" s="8"/>
      <c r="QVD101" s="8"/>
      <c r="QVE101" s="8"/>
      <c r="QVF101" s="8"/>
      <c r="QVG101" s="8"/>
      <c r="QVH101" s="8"/>
      <c r="QVI101" s="8"/>
      <c r="QVJ101" s="8"/>
      <c r="QVK101" s="8"/>
      <c r="QVL101" s="8"/>
      <c r="QVM101" s="8"/>
      <c r="QVN101" s="8"/>
      <c r="QVO101" s="8"/>
      <c r="QVP101" s="8"/>
      <c r="QVQ101" s="8"/>
      <c r="QVR101" s="8"/>
      <c r="QVS101" s="8"/>
      <c r="QVT101" s="8"/>
      <c r="QVU101" s="8"/>
      <c r="QVV101" s="8"/>
      <c r="QVW101" s="8"/>
      <c r="QVX101" s="8"/>
      <c r="QVY101" s="8"/>
      <c r="QVZ101" s="8"/>
      <c r="QWA101" s="8"/>
      <c r="QWB101" s="8"/>
      <c r="QWC101" s="8"/>
      <c r="QWD101" s="8"/>
      <c r="QWE101" s="8"/>
      <c r="QWF101" s="8"/>
      <c r="QWG101" s="8"/>
      <c r="QWH101" s="8"/>
      <c r="QWI101" s="8"/>
      <c r="QWJ101" s="8"/>
      <c r="QWK101" s="8"/>
      <c r="QWL101" s="8"/>
      <c r="QWM101" s="8"/>
      <c r="QWN101" s="8"/>
      <c r="QWO101" s="8"/>
      <c r="QWP101" s="8"/>
      <c r="QWQ101" s="8"/>
      <c r="QWR101" s="8"/>
      <c r="QWS101" s="8"/>
      <c r="QWT101" s="8"/>
      <c r="QWU101" s="8"/>
      <c r="QWV101" s="8"/>
      <c r="QWW101" s="8"/>
      <c r="QWX101" s="8"/>
      <c r="QWY101" s="8"/>
      <c r="QWZ101" s="8"/>
      <c r="QXA101" s="8"/>
      <c r="QXB101" s="8"/>
      <c r="QXC101" s="8"/>
      <c r="QXD101" s="8"/>
      <c r="QXE101" s="8"/>
      <c r="QXF101" s="8"/>
      <c r="QXG101" s="8"/>
      <c r="QXH101" s="8"/>
      <c r="QXI101" s="8"/>
      <c r="QXJ101" s="8"/>
      <c r="QXK101" s="8"/>
      <c r="QXL101" s="8"/>
      <c r="QXM101" s="8"/>
      <c r="QXN101" s="8"/>
      <c r="QXO101" s="8"/>
      <c r="QXP101" s="8"/>
      <c r="QXQ101" s="8"/>
      <c r="QXR101" s="8"/>
      <c r="QXS101" s="8"/>
      <c r="QXT101" s="8"/>
      <c r="QXU101" s="8"/>
      <c r="QXV101" s="8"/>
      <c r="QXW101" s="8"/>
      <c r="QXX101" s="8"/>
      <c r="QXY101" s="8"/>
      <c r="QXZ101" s="8"/>
      <c r="QYA101" s="8"/>
      <c r="QYB101" s="8"/>
      <c r="QYC101" s="8"/>
      <c r="QYD101" s="8"/>
      <c r="QYE101" s="8"/>
      <c r="QYF101" s="8"/>
      <c r="QYG101" s="8"/>
      <c r="QYH101" s="8"/>
      <c r="QYI101" s="8"/>
      <c r="QYJ101" s="8"/>
      <c r="QYK101" s="8"/>
      <c r="QYL101" s="8"/>
      <c r="QYM101" s="8"/>
      <c r="QYN101" s="8"/>
      <c r="QYO101" s="8"/>
      <c r="QYP101" s="8"/>
      <c r="QYQ101" s="8"/>
      <c r="QYR101" s="8"/>
      <c r="QYS101" s="8"/>
      <c r="QYT101" s="8"/>
      <c r="QYU101" s="8"/>
      <c r="QYV101" s="8"/>
      <c r="QYW101" s="8"/>
      <c r="QYX101" s="8"/>
      <c r="QYY101" s="8"/>
      <c r="QYZ101" s="8"/>
      <c r="QZA101" s="8"/>
      <c r="QZB101" s="8"/>
      <c r="QZC101" s="8"/>
      <c r="QZD101" s="8"/>
      <c r="QZE101" s="8"/>
      <c r="QZF101" s="8"/>
      <c r="QZG101" s="8"/>
      <c r="QZH101" s="8"/>
      <c r="QZI101" s="8"/>
      <c r="QZJ101" s="8"/>
      <c r="QZK101" s="8"/>
      <c r="QZL101" s="8"/>
      <c r="QZM101" s="8"/>
      <c r="QZN101" s="8"/>
      <c r="QZO101" s="8"/>
      <c r="QZP101" s="8"/>
      <c r="QZQ101" s="8"/>
      <c r="QZR101" s="8"/>
      <c r="QZS101" s="8"/>
      <c r="QZT101" s="8"/>
      <c r="QZU101" s="8"/>
      <c r="QZV101" s="8"/>
      <c r="QZW101" s="8"/>
      <c r="QZX101" s="8"/>
      <c r="QZY101" s="8"/>
      <c r="QZZ101" s="8"/>
      <c r="RAA101" s="8"/>
      <c r="RAB101" s="8"/>
      <c r="RAC101" s="8"/>
      <c r="RAD101" s="8"/>
      <c r="RAE101" s="8"/>
      <c r="RAF101" s="8"/>
      <c r="RAG101" s="8"/>
      <c r="RAH101" s="8"/>
      <c r="RAI101" s="8"/>
      <c r="RAJ101" s="8"/>
      <c r="RAK101" s="8"/>
      <c r="RAL101" s="8"/>
      <c r="RAM101" s="8"/>
      <c r="RAN101" s="8"/>
      <c r="RAO101" s="8"/>
      <c r="RAP101" s="8"/>
      <c r="RAQ101" s="8"/>
      <c r="RAR101" s="8"/>
      <c r="RAS101" s="8"/>
      <c r="RAT101" s="8"/>
      <c r="RAU101" s="8"/>
      <c r="RAV101" s="8"/>
      <c r="RAW101" s="8"/>
      <c r="RAX101" s="8"/>
      <c r="RAY101" s="8"/>
      <c r="RAZ101" s="8"/>
      <c r="RBA101" s="8"/>
      <c r="RBB101" s="8"/>
      <c r="RBC101" s="8"/>
      <c r="RBD101" s="8"/>
      <c r="RBE101" s="8"/>
      <c r="RBF101" s="8"/>
      <c r="RBG101" s="8"/>
      <c r="RBH101" s="8"/>
      <c r="RBI101" s="8"/>
      <c r="RBJ101" s="8"/>
      <c r="RBK101" s="8"/>
      <c r="RBL101" s="8"/>
      <c r="RBM101" s="8"/>
      <c r="RBN101" s="8"/>
      <c r="RBO101" s="8"/>
      <c r="RBP101" s="8"/>
      <c r="RBQ101" s="8"/>
      <c r="RBR101" s="8"/>
      <c r="RBS101" s="8"/>
      <c r="RBT101" s="8"/>
      <c r="RBU101" s="8"/>
      <c r="RBV101" s="8"/>
      <c r="RBW101" s="8"/>
      <c r="RBX101" s="8"/>
      <c r="RBY101" s="8"/>
      <c r="RBZ101" s="8"/>
      <c r="RCA101" s="8"/>
      <c r="RCB101" s="8"/>
      <c r="RCC101" s="8"/>
      <c r="RCD101" s="8"/>
      <c r="RCE101" s="8"/>
      <c r="RCF101" s="8"/>
      <c r="RCG101" s="8"/>
      <c r="RCH101" s="8"/>
      <c r="RCI101" s="8"/>
      <c r="RCJ101" s="8"/>
      <c r="RCK101" s="8"/>
      <c r="RCL101" s="8"/>
      <c r="RCM101" s="8"/>
      <c r="RCN101" s="8"/>
      <c r="RCO101" s="8"/>
      <c r="RCP101" s="8"/>
      <c r="RCQ101" s="8"/>
      <c r="RCR101" s="8"/>
      <c r="RCS101" s="8"/>
      <c r="RCT101" s="8"/>
      <c r="RCU101" s="8"/>
      <c r="RCV101" s="8"/>
      <c r="RCW101" s="8"/>
      <c r="RCX101" s="8"/>
      <c r="RCY101" s="8"/>
      <c r="RCZ101" s="8"/>
      <c r="RDA101" s="8"/>
      <c r="RDB101" s="8"/>
      <c r="RDC101" s="8"/>
      <c r="RDD101" s="8"/>
      <c r="RDE101" s="8"/>
      <c r="RDF101" s="8"/>
      <c r="RDG101" s="8"/>
      <c r="RDH101" s="8"/>
      <c r="RDI101" s="8"/>
      <c r="RDJ101" s="8"/>
      <c r="RDK101" s="8"/>
      <c r="RDL101" s="8"/>
      <c r="RDM101" s="8"/>
      <c r="RDN101" s="8"/>
      <c r="RDO101" s="8"/>
      <c r="RDP101" s="8"/>
      <c r="RDQ101" s="8"/>
      <c r="RDR101" s="8"/>
      <c r="RDS101" s="8"/>
      <c r="RDT101" s="8"/>
      <c r="RDU101" s="8"/>
      <c r="RDV101" s="8"/>
      <c r="RDW101" s="8"/>
      <c r="RDX101" s="8"/>
      <c r="RDY101" s="8"/>
      <c r="RDZ101" s="8"/>
      <c r="REA101" s="8"/>
      <c r="REB101" s="8"/>
      <c r="REC101" s="8"/>
      <c r="RED101" s="8"/>
      <c r="REE101" s="8"/>
      <c r="REF101" s="8"/>
      <c r="REG101" s="8"/>
      <c r="REH101" s="8"/>
      <c r="REI101" s="8"/>
      <c r="REJ101" s="8"/>
      <c r="REK101" s="8"/>
      <c r="REL101" s="8"/>
      <c r="REM101" s="8"/>
      <c r="REN101" s="8"/>
      <c r="REO101" s="8"/>
      <c r="REP101" s="8"/>
      <c r="REQ101" s="8"/>
      <c r="RER101" s="8"/>
      <c r="RES101" s="8"/>
      <c r="RET101" s="8"/>
      <c r="REU101" s="8"/>
      <c r="REV101" s="8"/>
      <c r="REW101" s="8"/>
      <c r="REX101" s="8"/>
      <c r="REY101" s="8"/>
      <c r="REZ101" s="8"/>
      <c r="RFA101" s="8"/>
      <c r="RFB101" s="8"/>
      <c r="RFC101" s="8"/>
      <c r="RFD101" s="8"/>
      <c r="RFE101" s="8"/>
      <c r="RFF101" s="8"/>
      <c r="RFG101" s="8"/>
      <c r="RFH101" s="8"/>
      <c r="RFI101" s="8"/>
      <c r="RFJ101" s="8"/>
      <c r="RFK101" s="8"/>
      <c r="RFL101" s="8"/>
      <c r="RFM101" s="8"/>
      <c r="RFN101" s="8"/>
      <c r="RFO101" s="8"/>
      <c r="RFP101" s="8"/>
      <c r="RFQ101" s="8"/>
      <c r="RFR101" s="8"/>
      <c r="RFS101" s="8"/>
      <c r="RFT101" s="8"/>
      <c r="RFU101" s="8"/>
      <c r="RFV101" s="8"/>
      <c r="RFW101" s="8"/>
      <c r="RFX101" s="8"/>
      <c r="RFY101" s="8"/>
      <c r="RFZ101" s="8"/>
      <c r="RGA101" s="8"/>
      <c r="RGB101" s="8"/>
      <c r="RGC101" s="8"/>
      <c r="RGD101" s="8"/>
      <c r="RGE101" s="8"/>
      <c r="RGF101" s="8"/>
      <c r="RGG101" s="8"/>
      <c r="RGH101" s="8"/>
      <c r="RGI101" s="8"/>
      <c r="RGJ101" s="8"/>
      <c r="RGK101" s="8"/>
      <c r="RGL101" s="8"/>
      <c r="RGM101" s="8"/>
      <c r="RGN101" s="8"/>
      <c r="RGO101" s="8"/>
      <c r="RGP101" s="8"/>
      <c r="RGQ101" s="8"/>
      <c r="RGR101" s="8"/>
      <c r="RGS101" s="8"/>
      <c r="RGT101" s="8"/>
      <c r="RGU101" s="8"/>
      <c r="RGV101" s="8"/>
      <c r="RGW101" s="8"/>
      <c r="RGX101" s="8"/>
      <c r="RGY101" s="8"/>
      <c r="RGZ101" s="8"/>
      <c r="RHA101" s="8"/>
      <c r="RHB101" s="8"/>
      <c r="RHC101" s="8"/>
      <c r="RHD101" s="8"/>
      <c r="RHE101" s="8"/>
      <c r="RHF101" s="8"/>
      <c r="RHG101" s="8"/>
      <c r="RHH101" s="8"/>
      <c r="RHI101" s="8"/>
      <c r="RHJ101" s="8"/>
      <c r="RHK101" s="8"/>
      <c r="RHL101" s="8"/>
      <c r="RHM101" s="8"/>
      <c r="RHN101" s="8"/>
      <c r="RHO101" s="8"/>
      <c r="RHP101" s="8"/>
      <c r="RHQ101" s="8"/>
      <c r="RHR101" s="8"/>
      <c r="RHS101" s="8"/>
      <c r="RHT101" s="8"/>
      <c r="RHU101" s="8"/>
      <c r="RHV101" s="8"/>
      <c r="RHW101" s="8"/>
      <c r="RHX101" s="8"/>
      <c r="RHY101" s="8"/>
      <c r="RHZ101" s="8"/>
      <c r="RIA101" s="8"/>
      <c r="RIB101" s="8"/>
      <c r="RIC101" s="8"/>
      <c r="RID101" s="8"/>
      <c r="RIE101" s="8"/>
      <c r="RIF101" s="8"/>
      <c r="RIG101" s="8"/>
      <c r="RIH101" s="8"/>
      <c r="RII101" s="8"/>
      <c r="RIJ101" s="8"/>
      <c r="RIK101" s="8"/>
      <c r="RIL101" s="8"/>
      <c r="RIM101" s="8"/>
      <c r="RIN101" s="8"/>
      <c r="RIO101" s="8"/>
      <c r="RIP101" s="8"/>
      <c r="RIQ101" s="8"/>
      <c r="RIR101" s="8"/>
      <c r="RIS101" s="8"/>
      <c r="RIT101" s="8"/>
      <c r="RIU101" s="8"/>
      <c r="RIV101" s="8"/>
      <c r="RIW101" s="8"/>
      <c r="RIX101" s="8"/>
      <c r="RIY101" s="8"/>
      <c r="RIZ101" s="8"/>
      <c r="RJA101" s="8"/>
      <c r="RJB101" s="8"/>
      <c r="RJC101" s="8"/>
      <c r="RJD101" s="8"/>
      <c r="RJE101" s="8"/>
      <c r="RJF101" s="8"/>
      <c r="RJG101" s="8"/>
      <c r="RJH101" s="8"/>
      <c r="RJI101" s="8"/>
      <c r="RJJ101" s="8"/>
      <c r="RJK101" s="8"/>
      <c r="RJL101" s="8"/>
      <c r="RJM101" s="8"/>
      <c r="RJN101" s="8"/>
      <c r="RJO101" s="8"/>
      <c r="RJP101" s="8"/>
      <c r="RJQ101" s="8"/>
      <c r="RJR101" s="8"/>
      <c r="RJS101" s="8"/>
      <c r="RJT101" s="8"/>
      <c r="RJU101" s="8"/>
      <c r="RJV101" s="8"/>
      <c r="RJW101" s="8"/>
      <c r="RJX101" s="8"/>
      <c r="RJY101" s="8"/>
      <c r="RJZ101" s="8"/>
      <c r="RKA101" s="8"/>
      <c r="RKB101" s="8"/>
      <c r="RKC101" s="8"/>
      <c r="RKD101" s="8"/>
      <c r="RKE101" s="8"/>
      <c r="RKF101" s="8"/>
      <c r="RKG101" s="8"/>
      <c r="RKH101" s="8"/>
      <c r="RKI101" s="8"/>
      <c r="RKJ101" s="8"/>
      <c r="RKK101" s="8"/>
      <c r="RKL101" s="8"/>
      <c r="RKM101" s="8"/>
      <c r="RKN101" s="8"/>
      <c r="RKO101" s="8"/>
      <c r="RKP101" s="8"/>
      <c r="RKQ101" s="8"/>
      <c r="RKR101" s="8"/>
      <c r="RKS101" s="8"/>
      <c r="RKT101" s="8"/>
      <c r="RKU101" s="8"/>
      <c r="RKV101" s="8"/>
      <c r="RKW101" s="8"/>
      <c r="RKX101" s="8"/>
      <c r="RKY101" s="8"/>
      <c r="RKZ101" s="8"/>
      <c r="RLA101" s="8"/>
      <c r="RLB101" s="8"/>
      <c r="RLC101" s="8"/>
      <c r="RLD101" s="8"/>
      <c r="RLE101" s="8"/>
      <c r="RLF101" s="8"/>
      <c r="RLG101" s="8"/>
      <c r="RLH101" s="8"/>
      <c r="RLI101" s="8"/>
      <c r="RLJ101" s="8"/>
      <c r="RLK101" s="8"/>
      <c r="RLL101" s="8"/>
      <c r="RLM101" s="8"/>
      <c r="RLN101" s="8"/>
      <c r="RLO101" s="8"/>
      <c r="RLP101" s="8"/>
      <c r="RLQ101" s="8"/>
      <c r="RLR101" s="8"/>
      <c r="RLS101" s="8"/>
      <c r="RLT101" s="8"/>
      <c r="RLU101" s="8"/>
      <c r="RLV101" s="8"/>
      <c r="RLW101" s="8"/>
      <c r="RLX101" s="8"/>
      <c r="RLY101" s="8"/>
      <c r="RLZ101" s="8"/>
      <c r="RMA101" s="8"/>
      <c r="RMB101" s="8"/>
      <c r="RMC101" s="8"/>
      <c r="RMD101" s="8"/>
      <c r="RME101" s="8"/>
      <c r="RMF101" s="8"/>
      <c r="RMG101" s="8"/>
      <c r="RMH101" s="8"/>
      <c r="RMI101" s="8"/>
      <c r="RMJ101" s="8"/>
      <c r="RMK101" s="8"/>
      <c r="RML101" s="8"/>
      <c r="RMM101" s="8"/>
      <c r="RMN101" s="8"/>
      <c r="RMO101" s="8"/>
      <c r="RMP101" s="8"/>
      <c r="RMQ101" s="8"/>
      <c r="RMR101" s="8"/>
      <c r="RMS101" s="8"/>
      <c r="RMT101" s="8"/>
      <c r="RMU101" s="8"/>
      <c r="RMV101" s="8"/>
      <c r="RMW101" s="8"/>
      <c r="RMX101" s="8"/>
      <c r="RMY101" s="8"/>
      <c r="RMZ101" s="8"/>
      <c r="RNA101" s="8"/>
      <c r="RNB101" s="8"/>
      <c r="RNC101" s="8"/>
      <c r="RND101" s="8"/>
      <c r="RNE101" s="8"/>
      <c r="RNF101" s="8"/>
      <c r="RNG101" s="8"/>
      <c r="RNH101" s="8"/>
      <c r="RNI101" s="8"/>
      <c r="RNJ101" s="8"/>
      <c r="RNK101" s="8"/>
      <c r="RNL101" s="8"/>
      <c r="RNM101" s="8"/>
      <c r="RNN101" s="8"/>
      <c r="RNO101" s="8"/>
      <c r="RNP101" s="8"/>
      <c r="RNQ101" s="8"/>
      <c r="RNR101" s="8"/>
      <c r="RNS101" s="8"/>
      <c r="RNT101" s="8"/>
      <c r="RNU101" s="8"/>
      <c r="RNV101" s="8"/>
      <c r="RNW101" s="8"/>
      <c r="RNX101" s="8"/>
      <c r="RNY101" s="8"/>
      <c r="RNZ101" s="8"/>
      <c r="ROA101" s="8"/>
      <c r="ROB101" s="8"/>
      <c r="ROC101" s="8"/>
      <c r="ROD101" s="8"/>
      <c r="ROE101" s="8"/>
      <c r="ROF101" s="8"/>
      <c r="ROG101" s="8"/>
      <c r="ROH101" s="8"/>
      <c r="ROI101" s="8"/>
      <c r="ROJ101" s="8"/>
      <c r="ROK101" s="8"/>
      <c r="ROL101" s="8"/>
      <c r="ROM101" s="8"/>
      <c r="RON101" s="8"/>
      <c r="ROO101" s="8"/>
      <c r="ROP101" s="8"/>
      <c r="ROQ101" s="8"/>
      <c r="ROR101" s="8"/>
      <c r="ROS101" s="8"/>
      <c r="ROT101" s="8"/>
      <c r="ROU101" s="8"/>
      <c r="ROV101" s="8"/>
      <c r="ROW101" s="8"/>
      <c r="ROX101" s="8"/>
      <c r="ROY101" s="8"/>
      <c r="ROZ101" s="8"/>
      <c r="RPA101" s="8"/>
      <c r="RPB101" s="8"/>
      <c r="RPC101" s="8"/>
      <c r="RPD101" s="8"/>
      <c r="RPE101" s="8"/>
      <c r="RPF101" s="8"/>
      <c r="RPG101" s="8"/>
      <c r="RPH101" s="8"/>
      <c r="RPI101" s="8"/>
      <c r="RPJ101" s="8"/>
      <c r="RPK101" s="8"/>
      <c r="RPL101" s="8"/>
      <c r="RPM101" s="8"/>
      <c r="RPN101" s="8"/>
      <c r="RPO101" s="8"/>
      <c r="RPP101" s="8"/>
      <c r="RPQ101" s="8"/>
      <c r="RPR101" s="8"/>
      <c r="RPS101" s="8"/>
      <c r="RPT101" s="8"/>
      <c r="RPU101" s="8"/>
      <c r="RPV101" s="8"/>
      <c r="RPW101" s="8"/>
      <c r="RPX101" s="8"/>
      <c r="RPY101" s="8"/>
      <c r="RPZ101" s="8"/>
      <c r="RQA101" s="8"/>
      <c r="RQB101" s="8"/>
      <c r="RQC101" s="8"/>
      <c r="RQD101" s="8"/>
      <c r="RQE101" s="8"/>
      <c r="RQF101" s="8"/>
      <c r="RQG101" s="8"/>
      <c r="RQH101" s="8"/>
      <c r="RQI101" s="8"/>
      <c r="RQJ101" s="8"/>
      <c r="RQK101" s="8"/>
      <c r="RQL101" s="8"/>
      <c r="RQM101" s="8"/>
      <c r="RQN101" s="8"/>
      <c r="RQO101" s="8"/>
      <c r="RQP101" s="8"/>
      <c r="RQQ101" s="8"/>
      <c r="RQR101" s="8"/>
      <c r="RQS101" s="8"/>
      <c r="RQT101" s="8"/>
      <c r="RQU101" s="8"/>
      <c r="RQV101" s="8"/>
      <c r="RQW101" s="8"/>
      <c r="RQX101" s="8"/>
      <c r="RQY101" s="8"/>
      <c r="RQZ101" s="8"/>
      <c r="RRA101" s="8"/>
      <c r="RRB101" s="8"/>
      <c r="RRC101" s="8"/>
      <c r="RRD101" s="8"/>
      <c r="RRE101" s="8"/>
      <c r="RRF101" s="8"/>
      <c r="RRG101" s="8"/>
      <c r="RRH101" s="8"/>
      <c r="RRI101" s="8"/>
      <c r="RRJ101" s="8"/>
      <c r="RRK101" s="8"/>
      <c r="RRL101" s="8"/>
      <c r="RRM101" s="8"/>
      <c r="RRN101" s="8"/>
      <c r="RRO101" s="8"/>
      <c r="RRP101" s="8"/>
      <c r="RRQ101" s="8"/>
      <c r="RRR101" s="8"/>
      <c r="RRS101" s="8"/>
      <c r="RRT101" s="8"/>
      <c r="RRU101" s="8"/>
      <c r="RRV101" s="8"/>
      <c r="RRW101" s="8"/>
      <c r="RRX101" s="8"/>
      <c r="RRY101" s="8"/>
      <c r="RRZ101" s="8"/>
      <c r="RSA101" s="8"/>
      <c r="RSB101" s="8"/>
      <c r="RSC101" s="8"/>
      <c r="RSD101" s="8"/>
      <c r="RSE101" s="8"/>
      <c r="RSF101" s="8"/>
      <c r="RSG101" s="8"/>
      <c r="RSH101" s="8"/>
      <c r="RSI101" s="8"/>
      <c r="RSJ101" s="8"/>
      <c r="RSK101" s="8"/>
      <c r="RSL101" s="8"/>
      <c r="RSM101" s="8"/>
      <c r="RSN101" s="8"/>
      <c r="RSO101" s="8"/>
      <c r="RSP101" s="8"/>
      <c r="RSQ101" s="8"/>
      <c r="RSR101" s="8"/>
      <c r="RSS101" s="8"/>
      <c r="RST101" s="8"/>
      <c r="RSU101" s="8"/>
      <c r="RSV101" s="8"/>
      <c r="RSW101" s="8"/>
      <c r="RSX101" s="8"/>
      <c r="RSY101" s="8"/>
      <c r="RSZ101" s="8"/>
      <c r="RTA101" s="8"/>
      <c r="RTB101" s="8"/>
      <c r="RTC101" s="8"/>
      <c r="RTD101" s="8"/>
      <c r="RTE101" s="8"/>
      <c r="RTF101" s="8"/>
      <c r="RTG101" s="8"/>
      <c r="RTH101" s="8"/>
      <c r="RTI101" s="8"/>
      <c r="RTJ101" s="8"/>
      <c r="RTK101" s="8"/>
      <c r="RTL101" s="8"/>
      <c r="RTM101" s="8"/>
      <c r="RTN101" s="8"/>
      <c r="RTO101" s="8"/>
      <c r="RTP101" s="8"/>
      <c r="RTQ101" s="8"/>
      <c r="RTR101" s="8"/>
      <c r="RTS101" s="8"/>
      <c r="RTT101" s="8"/>
      <c r="RTU101" s="8"/>
      <c r="RTV101" s="8"/>
      <c r="RTW101" s="8"/>
      <c r="RTX101" s="8"/>
      <c r="RTY101" s="8"/>
      <c r="RTZ101" s="8"/>
      <c r="RUA101" s="8"/>
      <c r="RUB101" s="8"/>
      <c r="RUC101" s="8"/>
      <c r="RUD101" s="8"/>
      <c r="RUE101" s="8"/>
      <c r="RUF101" s="8"/>
      <c r="RUG101" s="8"/>
      <c r="RUH101" s="8"/>
      <c r="RUI101" s="8"/>
      <c r="RUJ101" s="8"/>
      <c r="RUK101" s="8"/>
      <c r="RUL101" s="8"/>
      <c r="RUM101" s="8"/>
      <c r="RUN101" s="8"/>
      <c r="RUO101" s="8"/>
      <c r="RUP101" s="8"/>
      <c r="RUQ101" s="8"/>
      <c r="RUR101" s="8"/>
      <c r="RUS101" s="8"/>
      <c r="RUT101" s="8"/>
      <c r="RUU101" s="8"/>
      <c r="RUV101" s="8"/>
      <c r="RUW101" s="8"/>
      <c r="RUX101" s="8"/>
      <c r="RUY101" s="8"/>
      <c r="RUZ101" s="8"/>
      <c r="RVA101" s="8"/>
      <c r="RVB101" s="8"/>
      <c r="RVC101" s="8"/>
      <c r="RVD101" s="8"/>
      <c r="RVE101" s="8"/>
      <c r="RVF101" s="8"/>
      <c r="RVG101" s="8"/>
      <c r="RVH101" s="8"/>
      <c r="RVI101" s="8"/>
      <c r="RVJ101" s="8"/>
      <c r="RVK101" s="8"/>
      <c r="RVL101" s="8"/>
      <c r="RVM101" s="8"/>
      <c r="RVN101" s="8"/>
      <c r="RVO101" s="8"/>
      <c r="RVP101" s="8"/>
      <c r="RVQ101" s="8"/>
      <c r="RVR101" s="8"/>
      <c r="RVS101" s="8"/>
      <c r="RVT101" s="8"/>
      <c r="RVU101" s="8"/>
      <c r="RVV101" s="8"/>
      <c r="RVW101" s="8"/>
      <c r="RVX101" s="8"/>
      <c r="RVY101" s="8"/>
      <c r="RVZ101" s="8"/>
      <c r="RWA101" s="8"/>
      <c r="RWB101" s="8"/>
      <c r="RWC101" s="8"/>
      <c r="RWD101" s="8"/>
      <c r="RWE101" s="8"/>
      <c r="RWF101" s="8"/>
      <c r="RWG101" s="8"/>
      <c r="RWH101" s="8"/>
      <c r="RWI101" s="8"/>
      <c r="RWJ101" s="8"/>
      <c r="RWK101" s="8"/>
      <c r="RWL101" s="8"/>
      <c r="RWM101" s="8"/>
      <c r="RWN101" s="8"/>
      <c r="RWO101" s="8"/>
      <c r="RWP101" s="8"/>
      <c r="RWQ101" s="8"/>
      <c r="RWR101" s="8"/>
      <c r="RWS101" s="8"/>
      <c r="RWT101" s="8"/>
      <c r="RWU101" s="8"/>
      <c r="RWV101" s="8"/>
      <c r="RWW101" s="8"/>
      <c r="RWX101" s="8"/>
      <c r="RWY101" s="8"/>
      <c r="RWZ101" s="8"/>
      <c r="RXA101" s="8"/>
      <c r="RXB101" s="8"/>
      <c r="RXC101" s="8"/>
      <c r="RXD101" s="8"/>
      <c r="RXE101" s="8"/>
      <c r="RXF101" s="8"/>
      <c r="RXG101" s="8"/>
      <c r="RXH101" s="8"/>
      <c r="RXI101" s="8"/>
      <c r="RXJ101" s="8"/>
      <c r="RXK101" s="8"/>
      <c r="RXL101" s="8"/>
      <c r="RXM101" s="8"/>
      <c r="RXN101" s="8"/>
      <c r="RXO101" s="8"/>
      <c r="RXP101" s="8"/>
      <c r="RXQ101" s="8"/>
      <c r="RXR101" s="8"/>
      <c r="RXS101" s="8"/>
      <c r="RXT101" s="8"/>
      <c r="RXU101" s="8"/>
      <c r="RXV101" s="8"/>
      <c r="RXW101" s="8"/>
      <c r="RXX101" s="8"/>
      <c r="RXY101" s="8"/>
      <c r="RXZ101" s="8"/>
      <c r="RYA101" s="8"/>
      <c r="RYB101" s="8"/>
      <c r="RYC101" s="8"/>
      <c r="RYD101" s="8"/>
      <c r="RYE101" s="8"/>
      <c r="RYF101" s="8"/>
      <c r="RYG101" s="8"/>
      <c r="RYH101" s="8"/>
      <c r="RYI101" s="8"/>
      <c r="RYJ101" s="8"/>
      <c r="RYK101" s="8"/>
      <c r="RYL101" s="8"/>
      <c r="RYM101" s="8"/>
      <c r="RYN101" s="8"/>
      <c r="RYO101" s="8"/>
      <c r="RYP101" s="8"/>
      <c r="RYQ101" s="8"/>
      <c r="RYR101" s="8"/>
      <c r="RYS101" s="8"/>
      <c r="RYT101" s="8"/>
      <c r="RYU101" s="8"/>
      <c r="RYV101" s="8"/>
      <c r="RYW101" s="8"/>
      <c r="RYX101" s="8"/>
      <c r="RYY101" s="8"/>
      <c r="RYZ101" s="8"/>
      <c r="RZA101" s="8"/>
      <c r="RZB101" s="8"/>
      <c r="RZC101" s="8"/>
      <c r="RZD101" s="8"/>
      <c r="RZE101" s="8"/>
      <c r="RZF101" s="8"/>
      <c r="RZG101" s="8"/>
      <c r="RZH101" s="8"/>
      <c r="RZI101" s="8"/>
      <c r="RZJ101" s="8"/>
      <c r="RZK101" s="8"/>
      <c r="RZL101" s="8"/>
      <c r="RZM101" s="8"/>
      <c r="RZN101" s="8"/>
      <c r="RZO101" s="8"/>
      <c r="RZP101" s="8"/>
      <c r="RZQ101" s="8"/>
      <c r="RZR101" s="8"/>
      <c r="RZS101" s="8"/>
      <c r="RZT101" s="8"/>
      <c r="RZU101" s="8"/>
      <c r="RZV101" s="8"/>
      <c r="RZW101" s="8"/>
      <c r="RZX101" s="8"/>
      <c r="RZY101" s="8"/>
      <c r="RZZ101" s="8"/>
      <c r="SAA101" s="8"/>
      <c r="SAB101" s="8"/>
      <c r="SAC101" s="8"/>
      <c r="SAD101" s="8"/>
      <c r="SAE101" s="8"/>
      <c r="SAF101" s="8"/>
      <c r="SAG101" s="8"/>
      <c r="SAH101" s="8"/>
      <c r="SAI101" s="8"/>
      <c r="SAJ101" s="8"/>
      <c r="SAK101" s="8"/>
      <c r="SAL101" s="8"/>
      <c r="SAM101" s="8"/>
      <c r="SAN101" s="8"/>
      <c r="SAO101" s="8"/>
      <c r="SAP101" s="8"/>
      <c r="SAQ101" s="8"/>
      <c r="SAR101" s="8"/>
      <c r="SAS101" s="8"/>
      <c r="SAT101" s="8"/>
      <c r="SAU101" s="8"/>
      <c r="SAV101" s="8"/>
      <c r="SAW101" s="8"/>
      <c r="SAX101" s="8"/>
      <c r="SAY101" s="8"/>
      <c r="SAZ101" s="8"/>
      <c r="SBA101" s="8"/>
      <c r="SBB101" s="8"/>
      <c r="SBC101" s="8"/>
      <c r="SBD101" s="8"/>
      <c r="SBE101" s="8"/>
      <c r="SBF101" s="8"/>
      <c r="SBG101" s="8"/>
      <c r="SBH101" s="8"/>
      <c r="SBI101" s="8"/>
      <c r="SBJ101" s="8"/>
      <c r="SBK101" s="8"/>
      <c r="SBL101" s="8"/>
      <c r="SBM101" s="8"/>
      <c r="SBN101" s="8"/>
      <c r="SBO101" s="8"/>
      <c r="SBP101" s="8"/>
      <c r="SBQ101" s="8"/>
      <c r="SBR101" s="8"/>
      <c r="SBS101" s="8"/>
      <c r="SBT101" s="8"/>
      <c r="SBU101" s="8"/>
      <c r="SBV101" s="8"/>
      <c r="SBW101" s="8"/>
      <c r="SBX101" s="8"/>
      <c r="SBY101" s="8"/>
      <c r="SBZ101" s="8"/>
      <c r="SCA101" s="8"/>
      <c r="SCB101" s="8"/>
      <c r="SCC101" s="8"/>
      <c r="SCD101" s="8"/>
      <c r="SCE101" s="8"/>
      <c r="SCF101" s="8"/>
      <c r="SCG101" s="8"/>
      <c r="SCH101" s="8"/>
      <c r="SCI101" s="8"/>
      <c r="SCJ101" s="8"/>
      <c r="SCK101" s="8"/>
      <c r="SCL101" s="8"/>
      <c r="SCM101" s="8"/>
      <c r="SCN101" s="8"/>
      <c r="SCO101" s="8"/>
      <c r="SCP101" s="8"/>
      <c r="SCQ101" s="8"/>
      <c r="SCR101" s="8"/>
      <c r="SCS101" s="8"/>
      <c r="SCT101" s="8"/>
      <c r="SCU101" s="8"/>
      <c r="SCV101" s="8"/>
      <c r="SCW101" s="8"/>
      <c r="SCX101" s="8"/>
      <c r="SCY101" s="8"/>
      <c r="SCZ101" s="8"/>
      <c r="SDA101" s="8"/>
      <c r="SDB101" s="8"/>
      <c r="SDC101" s="8"/>
      <c r="SDD101" s="8"/>
      <c r="SDE101" s="8"/>
      <c r="SDF101" s="8"/>
      <c r="SDG101" s="8"/>
      <c r="SDH101" s="8"/>
      <c r="SDI101" s="8"/>
      <c r="SDJ101" s="8"/>
      <c r="SDK101" s="8"/>
      <c r="SDL101" s="8"/>
      <c r="SDM101" s="8"/>
      <c r="SDN101" s="8"/>
      <c r="SDO101" s="8"/>
      <c r="SDP101" s="8"/>
      <c r="SDQ101" s="8"/>
      <c r="SDR101" s="8"/>
      <c r="SDS101" s="8"/>
      <c r="SDT101" s="8"/>
      <c r="SDU101" s="8"/>
      <c r="SDV101" s="8"/>
      <c r="SDW101" s="8"/>
      <c r="SDX101" s="8"/>
      <c r="SDY101" s="8"/>
      <c r="SDZ101" s="8"/>
      <c r="SEA101" s="8"/>
      <c r="SEB101" s="8"/>
      <c r="SEC101" s="8"/>
      <c r="SED101" s="8"/>
      <c r="SEE101" s="8"/>
      <c r="SEF101" s="8"/>
      <c r="SEG101" s="8"/>
      <c r="SEH101" s="8"/>
      <c r="SEI101" s="8"/>
      <c r="SEJ101" s="8"/>
      <c r="SEK101" s="8"/>
      <c r="SEL101" s="8"/>
      <c r="SEM101" s="8"/>
      <c r="SEN101" s="8"/>
      <c r="SEO101" s="8"/>
      <c r="SEP101" s="8"/>
      <c r="SEQ101" s="8"/>
      <c r="SER101" s="8"/>
      <c r="SES101" s="8"/>
      <c r="SET101" s="8"/>
      <c r="SEU101" s="8"/>
      <c r="SEV101" s="8"/>
      <c r="SEW101" s="8"/>
      <c r="SEX101" s="8"/>
      <c r="SEY101" s="8"/>
      <c r="SEZ101" s="8"/>
      <c r="SFA101" s="8"/>
      <c r="SFB101" s="8"/>
      <c r="SFC101" s="8"/>
      <c r="SFD101" s="8"/>
      <c r="SFE101" s="8"/>
      <c r="SFF101" s="8"/>
      <c r="SFG101" s="8"/>
      <c r="SFH101" s="8"/>
      <c r="SFI101" s="8"/>
      <c r="SFJ101" s="8"/>
      <c r="SFK101" s="8"/>
      <c r="SFL101" s="8"/>
      <c r="SFM101" s="8"/>
      <c r="SFN101" s="8"/>
      <c r="SFO101" s="8"/>
      <c r="SFP101" s="8"/>
      <c r="SFQ101" s="8"/>
      <c r="SFR101" s="8"/>
      <c r="SFS101" s="8"/>
      <c r="SFT101" s="8"/>
      <c r="SFU101" s="8"/>
      <c r="SFV101" s="8"/>
      <c r="SFW101" s="8"/>
      <c r="SFX101" s="8"/>
      <c r="SFY101" s="8"/>
      <c r="SFZ101" s="8"/>
      <c r="SGA101" s="8"/>
      <c r="SGB101" s="8"/>
      <c r="SGC101" s="8"/>
      <c r="SGD101" s="8"/>
      <c r="SGE101" s="8"/>
      <c r="SGF101" s="8"/>
      <c r="SGG101" s="8"/>
      <c r="SGH101" s="8"/>
      <c r="SGI101" s="8"/>
      <c r="SGJ101" s="8"/>
      <c r="SGK101" s="8"/>
      <c r="SGL101" s="8"/>
      <c r="SGM101" s="8"/>
      <c r="SGN101" s="8"/>
      <c r="SGO101" s="8"/>
      <c r="SGP101" s="8"/>
      <c r="SGQ101" s="8"/>
      <c r="SGR101" s="8"/>
      <c r="SGS101" s="8"/>
      <c r="SGT101" s="8"/>
      <c r="SGU101" s="8"/>
      <c r="SGV101" s="8"/>
      <c r="SGW101" s="8"/>
      <c r="SGX101" s="8"/>
      <c r="SGY101" s="8"/>
      <c r="SGZ101" s="8"/>
      <c r="SHA101" s="8"/>
      <c r="SHB101" s="8"/>
      <c r="SHC101" s="8"/>
      <c r="SHD101" s="8"/>
      <c r="SHE101" s="8"/>
      <c r="SHF101" s="8"/>
      <c r="SHG101" s="8"/>
      <c r="SHH101" s="8"/>
      <c r="SHI101" s="8"/>
      <c r="SHJ101" s="8"/>
      <c r="SHK101" s="8"/>
      <c r="SHL101" s="8"/>
      <c r="SHM101" s="8"/>
      <c r="SHN101" s="8"/>
      <c r="SHO101" s="8"/>
      <c r="SHP101" s="8"/>
      <c r="SHQ101" s="8"/>
      <c r="SHR101" s="8"/>
      <c r="SHS101" s="8"/>
      <c r="SHT101" s="8"/>
      <c r="SHU101" s="8"/>
      <c r="SHV101" s="8"/>
      <c r="SHW101" s="8"/>
      <c r="SHX101" s="8"/>
      <c r="SHY101" s="8"/>
      <c r="SHZ101" s="8"/>
      <c r="SIA101" s="8"/>
      <c r="SIB101" s="8"/>
      <c r="SIC101" s="8"/>
      <c r="SID101" s="8"/>
      <c r="SIE101" s="8"/>
      <c r="SIF101" s="8"/>
      <c r="SIG101" s="8"/>
      <c r="SIH101" s="8"/>
      <c r="SII101" s="8"/>
      <c r="SIJ101" s="8"/>
      <c r="SIK101" s="8"/>
      <c r="SIL101" s="8"/>
      <c r="SIM101" s="8"/>
      <c r="SIN101" s="8"/>
      <c r="SIO101" s="8"/>
      <c r="SIP101" s="8"/>
      <c r="SIQ101" s="8"/>
      <c r="SIR101" s="8"/>
      <c r="SIS101" s="8"/>
      <c r="SIT101" s="8"/>
      <c r="SIU101" s="8"/>
      <c r="SIV101" s="8"/>
      <c r="SIW101" s="8"/>
      <c r="SIX101" s="8"/>
      <c r="SIY101" s="8"/>
      <c r="SIZ101" s="8"/>
      <c r="SJA101" s="8"/>
      <c r="SJB101" s="8"/>
      <c r="SJC101" s="8"/>
      <c r="SJD101" s="8"/>
      <c r="SJE101" s="8"/>
      <c r="SJF101" s="8"/>
      <c r="SJG101" s="8"/>
      <c r="SJH101" s="8"/>
      <c r="SJI101" s="8"/>
      <c r="SJJ101" s="8"/>
      <c r="SJK101" s="8"/>
      <c r="SJL101" s="8"/>
      <c r="SJM101" s="8"/>
      <c r="SJN101" s="8"/>
      <c r="SJO101" s="8"/>
      <c r="SJP101" s="8"/>
      <c r="SJQ101" s="8"/>
      <c r="SJR101" s="8"/>
      <c r="SJS101" s="8"/>
      <c r="SJT101" s="8"/>
      <c r="SJU101" s="8"/>
      <c r="SJV101" s="8"/>
      <c r="SJW101" s="8"/>
      <c r="SJX101" s="8"/>
      <c r="SJY101" s="8"/>
      <c r="SJZ101" s="8"/>
      <c r="SKA101" s="8"/>
      <c r="SKB101" s="8"/>
      <c r="SKC101" s="8"/>
      <c r="SKD101" s="8"/>
      <c r="SKE101" s="8"/>
      <c r="SKF101" s="8"/>
      <c r="SKG101" s="8"/>
      <c r="SKH101" s="8"/>
      <c r="SKI101" s="8"/>
      <c r="SKJ101" s="8"/>
      <c r="SKK101" s="8"/>
      <c r="SKL101" s="8"/>
      <c r="SKM101" s="8"/>
      <c r="SKN101" s="8"/>
      <c r="SKO101" s="8"/>
      <c r="SKP101" s="8"/>
      <c r="SKQ101" s="8"/>
      <c r="SKR101" s="8"/>
      <c r="SKS101" s="8"/>
      <c r="SKT101" s="8"/>
      <c r="SKU101" s="8"/>
      <c r="SKV101" s="8"/>
      <c r="SKW101" s="8"/>
      <c r="SKX101" s="8"/>
      <c r="SKY101" s="8"/>
      <c r="SKZ101" s="8"/>
      <c r="SLA101" s="8"/>
      <c r="SLB101" s="8"/>
      <c r="SLC101" s="8"/>
      <c r="SLD101" s="8"/>
      <c r="SLE101" s="8"/>
      <c r="SLF101" s="8"/>
      <c r="SLG101" s="8"/>
      <c r="SLH101" s="8"/>
      <c r="SLI101" s="8"/>
      <c r="SLJ101" s="8"/>
      <c r="SLK101" s="8"/>
      <c r="SLL101" s="8"/>
      <c r="SLM101" s="8"/>
      <c r="SLN101" s="8"/>
      <c r="SLO101" s="8"/>
      <c r="SLP101" s="8"/>
      <c r="SLQ101" s="8"/>
      <c r="SLR101" s="8"/>
      <c r="SLS101" s="8"/>
      <c r="SLT101" s="8"/>
      <c r="SLU101" s="8"/>
      <c r="SLV101" s="8"/>
      <c r="SLW101" s="8"/>
      <c r="SLX101" s="8"/>
      <c r="SLY101" s="8"/>
      <c r="SLZ101" s="8"/>
      <c r="SMA101" s="8"/>
      <c r="SMB101" s="8"/>
      <c r="SMC101" s="8"/>
      <c r="SMD101" s="8"/>
      <c r="SME101" s="8"/>
      <c r="SMF101" s="8"/>
      <c r="SMG101" s="8"/>
      <c r="SMH101" s="8"/>
      <c r="SMI101" s="8"/>
      <c r="SMJ101" s="8"/>
      <c r="SMK101" s="8"/>
      <c r="SML101" s="8"/>
      <c r="SMM101" s="8"/>
      <c r="SMN101" s="8"/>
      <c r="SMO101" s="8"/>
      <c r="SMP101" s="8"/>
      <c r="SMQ101" s="8"/>
      <c r="SMR101" s="8"/>
      <c r="SMS101" s="8"/>
      <c r="SMT101" s="8"/>
      <c r="SMU101" s="8"/>
      <c r="SMV101" s="8"/>
      <c r="SMW101" s="8"/>
      <c r="SMX101" s="8"/>
      <c r="SMY101" s="8"/>
      <c r="SMZ101" s="8"/>
      <c r="SNA101" s="8"/>
      <c r="SNB101" s="8"/>
      <c r="SNC101" s="8"/>
      <c r="SND101" s="8"/>
      <c r="SNE101" s="8"/>
      <c r="SNF101" s="8"/>
      <c r="SNG101" s="8"/>
      <c r="SNH101" s="8"/>
      <c r="SNI101" s="8"/>
      <c r="SNJ101" s="8"/>
      <c r="SNK101" s="8"/>
      <c r="SNL101" s="8"/>
      <c r="SNM101" s="8"/>
      <c r="SNN101" s="8"/>
      <c r="SNO101" s="8"/>
      <c r="SNP101" s="8"/>
      <c r="SNQ101" s="8"/>
      <c r="SNR101" s="8"/>
      <c r="SNS101" s="8"/>
      <c r="SNT101" s="8"/>
      <c r="SNU101" s="8"/>
      <c r="SNV101" s="8"/>
      <c r="SNW101" s="8"/>
      <c r="SNX101" s="8"/>
      <c r="SNY101" s="8"/>
      <c r="SNZ101" s="8"/>
      <c r="SOA101" s="8"/>
      <c r="SOB101" s="8"/>
      <c r="SOC101" s="8"/>
      <c r="SOD101" s="8"/>
      <c r="SOE101" s="8"/>
      <c r="SOF101" s="8"/>
      <c r="SOG101" s="8"/>
      <c r="SOH101" s="8"/>
      <c r="SOI101" s="8"/>
      <c r="SOJ101" s="8"/>
      <c r="SOK101" s="8"/>
      <c r="SOL101" s="8"/>
      <c r="SOM101" s="8"/>
      <c r="SON101" s="8"/>
      <c r="SOO101" s="8"/>
      <c r="SOP101" s="8"/>
      <c r="SOQ101" s="8"/>
      <c r="SOR101" s="8"/>
      <c r="SOS101" s="8"/>
      <c r="SOT101" s="8"/>
      <c r="SOU101" s="8"/>
      <c r="SOV101" s="8"/>
      <c r="SOW101" s="8"/>
      <c r="SOX101" s="8"/>
      <c r="SOY101" s="8"/>
      <c r="SOZ101" s="8"/>
      <c r="SPA101" s="8"/>
      <c r="SPB101" s="8"/>
      <c r="SPC101" s="8"/>
      <c r="SPD101" s="8"/>
      <c r="SPE101" s="8"/>
      <c r="SPF101" s="8"/>
      <c r="SPG101" s="8"/>
      <c r="SPH101" s="8"/>
      <c r="SPI101" s="8"/>
      <c r="SPJ101" s="8"/>
      <c r="SPK101" s="8"/>
      <c r="SPL101" s="8"/>
      <c r="SPM101" s="8"/>
      <c r="SPN101" s="8"/>
      <c r="SPO101" s="8"/>
      <c r="SPP101" s="8"/>
      <c r="SPQ101" s="8"/>
      <c r="SPR101" s="8"/>
      <c r="SPS101" s="8"/>
      <c r="SPT101" s="8"/>
      <c r="SPU101" s="8"/>
      <c r="SPV101" s="8"/>
      <c r="SPW101" s="8"/>
      <c r="SPX101" s="8"/>
      <c r="SPY101" s="8"/>
      <c r="SPZ101" s="8"/>
      <c r="SQA101" s="8"/>
      <c r="SQB101" s="8"/>
      <c r="SQC101" s="8"/>
      <c r="SQD101" s="8"/>
      <c r="SQE101" s="8"/>
      <c r="SQF101" s="8"/>
      <c r="SQG101" s="8"/>
      <c r="SQH101" s="8"/>
      <c r="SQI101" s="8"/>
      <c r="SQJ101" s="8"/>
      <c r="SQK101" s="8"/>
      <c r="SQL101" s="8"/>
      <c r="SQM101" s="8"/>
      <c r="SQN101" s="8"/>
      <c r="SQO101" s="8"/>
      <c r="SQP101" s="8"/>
      <c r="SQQ101" s="8"/>
      <c r="SQR101" s="8"/>
      <c r="SQS101" s="8"/>
      <c r="SQT101" s="8"/>
      <c r="SQU101" s="8"/>
      <c r="SQV101" s="8"/>
      <c r="SQW101" s="8"/>
      <c r="SQX101" s="8"/>
      <c r="SQY101" s="8"/>
      <c r="SQZ101" s="8"/>
      <c r="SRA101" s="8"/>
      <c r="SRB101" s="8"/>
      <c r="SRC101" s="8"/>
      <c r="SRD101" s="8"/>
      <c r="SRE101" s="8"/>
      <c r="SRF101" s="8"/>
      <c r="SRG101" s="8"/>
      <c r="SRH101" s="8"/>
      <c r="SRI101" s="8"/>
      <c r="SRJ101" s="8"/>
      <c r="SRK101" s="8"/>
      <c r="SRL101" s="8"/>
      <c r="SRM101" s="8"/>
      <c r="SRN101" s="8"/>
      <c r="SRO101" s="8"/>
      <c r="SRP101" s="8"/>
      <c r="SRQ101" s="8"/>
      <c r="SRR101" s="8"/>
      <c r="SRS101" s="8"/>
      <c r="SRT101" s="8"/>
      <c r="SRU101" s="8"/>
      <c r="SRV101" s="8"/>
      <c r="SRW101" s="8"/>
      <c r="SRX101" s="8"/>
      <c r="SRY101" s="8"/>
      <c r="SRZ101" s="8"/>
      <c r="SSA101" s="8"/>
      <c r="SSB101" s="8"/>
      <c r="SSC101" s="8"/>
      <c r="SSD101" s="8"/>
      <c r="SSE101" s="8"/>
      <c r="SSF101" s="8"/>
      <c r="SSG101" s="8"/>
      <c r="SSH101" s="8"/>
      <c r="SSI101" s="8"/>
      <c r="SSJ101" s="8"/>
      <c r="SSK101" s="8"/>
      <c r="SSL101" s="8"/>
      <c r="SSM101" s="8"/>
      <c r="SSN101" s="8"/>
      <c r="SSO101" s="8"/>
      <c r="SSP101" s="8"/>
      <c r="SSQ101" s="8"/>
      <c r="SSR101" s="8"/>
      <c r="SSS101" s="8"/>
      <c r="SST101" s="8"/>
      <c r="SSU101" s="8"/>
      <c r="SSV101" s="8"/>
      <c r="SSW101" s="8"/>
      <c r="SSX101" s="8"/>
      <c r="SSY101" s="8"/>
      <c r="SSZ101" s="8"/>
      <c r="STA101" s="8"/>
      <c r="STB101" s="8"/>
      <c r="STC101" s="8"/>
      <c r="STD101" s="8"/>
      <c r="STE101" s="8"/>
      <c r="STF101" s="8"/>
      <c r="STG101" s="8"/>
      <c r="STH101" s="8"/>
      <c r="STI101" s="8"/>
      <c r="STJ101" s="8"/>
      <c r="STK101" s="8"/>
      <c r="STL101" s="8"/>
      <c r="STM101" s="8"/>
      <c r="STN101" s="8"/>
      <c r="STO101" s="8"/>
      <c r="STP101" s="8"/>
      <c r="STQ101" s="8"/>
      <c r="STR101" s="8"/>
      <c r="STS101" s="8"/>
      <c r="STT101" s="8"/>
      <c r="STU101" s="8"/>
      <c r="STV101" s="8"/>
      <c r="STW101" s="8"/>
      <c r="STX101" s="8"/>
      <c r="STY101" s="8"/>
      <c r="STZ101" s="8"/>
      <c r="SUA101" s="8"/>
      <c r="SUB101" s="8"/>
      <c r="SUC101" s="8"/>
      <c r="SUD101" s="8"/>
      <c r="SUE101" s="8"/>
      <c r="SUF101" s="8"/>
      <c r="SUG101" s="8"/>
      <c r="SUH101" s="8"/>
      <c r="SUI101" s="8"/>
      <c r="SUJ101" s="8"/>
      <c r="SUK101" s="8"/>
      <c r="SUL101" s="8"/>
      <c r="SUM101" s="8"/>
      <c r="SUN101" s="8"/>
      <c r="SUO101" s="8"/>
      <c r="SUP101" s="8"/>
      <c r="SUQ101" s="8"/>
      <c r="SUR101" s="8"/>
      <c r="SUS101" s="8"/>
      <c r="SUT101" s="8"/>
      <c r="SUU101" s="8"/>
      <c r="SUV101" s="8"/>
      <c r="SUW101" s="8"/>
      <c r="SUX101" s="8"/>
      <c r="SUY101" s="8"/>
      <c r="SUZ101" s="8"/>
      <c r="SVA101" s="8"/>
      <c r="SVB101" s="8"/>
      <c r="SVC101" s="8"/>
      <c r="SVD101" s="8"/>
      <c r="SVE101" s="8"/>
      <c r="SVF101" s="8"/>
      <c r="SVG101" s="8"/>
      <c r="SVH101" s="8"/>
      <c r="SVI101" s="8"/>
      <c r="SVJ101" s="8"/>
      <c r="SVK101" s="8"/>
      <c r="SVL101" s="8"/>
      <c r="SVM101" s="8"/>
      <c r="SVN101" s="8"/>
      <c r="SVO101" s="8"/>
      <c r="SVP101" s="8"/>
      <c r="SVQ101" s="8"/>
      <c r="SVR101" s="8"/>
      <c r="SVS101" s="8"/>
      <c r="SVT101" s="8"/>
      <c r="SVU101" s="8"/>
      <c r="SVV101" s="8"/>
      <c r="SVW101" s="8"/>
      <c r="SVX101" s="8"/>
      <c r="SVY101" s="8"/>
      <c r="SVZ101" s="8"/>
      <c r="SWA101" s="8"/>
      <c r="SWB101" s="8"/>
      <c r="SWC101" s="8"/>
      <c r="SWD101" s="8"/>
      <c r="SWE101" s="8"/>
      <c r="SWF101" s="8"/>
      <c r="SWG101" s="8"/>
      <c r="SWH101" s="8"/>
      <c r="SWI101" s="8"/>
      <c r="SWJ101" s="8"/>
      <c r="SWK101" s="8"/>
      <c r="SWL101" s="8"/>
      <c r="SWM101" s="8"/>
      <c r="SWN101" s="8"/>
      <c r="SWO101" s="8"/>
      <c r="SWP101" s="8"/>
      <c r="SWQ101" s="8"/>
      <c r="SWR101" s="8"/>
      <c r="SWS101" s="8"/>
      <c r="SWT101" s="8"/>
      <c r="SWU101" s="8"/>
      <c r="SWV101" s="8"/>
      <c r="SWW101" s="8"/>
      <c r="SWX101" s="8"/>
      <c r="SWY101" s="8"/>
      <c r="SWZ101" s="8"/>
      <c r="SXA101" s="8"/>
      <c r="SXB101" s="8"/>
      <c r="SXC101" s="8"/>
      <c r="SXD101" s="8"/>
      <c r="SXE101" s="8"/>
      <c r="SXF101" s="8"/>
      <c r="SXG101" s="8"/>
      <c r="SXH101" s="8"/>
      <c r="SXI101" s="8"/>
      <c r="SXJ101" s="8"/>
      <c r="SXK101" s="8"/>
      <c r="SXL101" s="8"/>
      <c r="SXM101" s="8"/>
      <c r="SXN101" s="8"/>
      <c r="SXO101" s="8"/>
      <c r="SXP101" s="8"/>
      <c r="SXQ101" s="8"/>
      <c r="SXR101" s="8"/>
      <c r="SXS101" s="8"/>
      <c r="SXT101" s="8"/>
      <c r="SXU101" s="8"/>
      <c r="SXV101" s="8"/>
      <c r="SXW101" s="8"/>
      <c r="SXX101" s="8"/>
      <c r="SXY101" s="8"/>
      <c r="SXZ101" s="8"/>
      <c r="SYA101" s="8"/>
      <c r="SYB101" s="8"/>
      <c r="SYC101" s="8"/>
      <c r="SYD101" s="8"/>
      <c r="SYE101" s="8"/>
      <c r="SYF101" s="8"/>
      <c r="SYG101" s="8"/>
      <c r="SYH101" s="8"/>
      <c r="SYI101" s="8"/>
      <c r="SYJ101" s="8"/>
      <c r="SYK101" s="8"/>
      <c r="SYL101" s="8"/>
      <c r="SYM101" s="8"/>
      <c r="SYN101" s="8"/>
      <c r="SYO101" s="8"/>
      <c r="SYP101" s="8"/>
      <c r="SYQ101" s="8"/>
      <c r="SYR101" s="8"/>
      <c r="SYS101" s="8"/>
      <c r="SYT101" s="8"/>
      <c r="SYU101" s="8"/>
      <c r="SYV101" s="8"/>
      <c r="SYW101" s="8"/>
      <c r="SYX101" s="8"/>
      <c r="SYY101" s="8"/>
      <c r="SYZ101" s="8"/>
      <c r="SZA101" s="8"/>
      <c r="SZB101" s="8"/>
      <c r="SZC101" s="8"/>
      <c r="SZD101" s="8"/>
      <c r="SZE101" s="8"/>
      <c r="SZF101" s="8"/>
      <c r="SZG101" s="8"/>
      <c r="SZH101" s="8"/>
      <c r="SZI101" s="8"/>
      <c r="SZJ101" s="8"/>
      <c r="SZK101" s="8"/>
      <c r="SZL101" s="8"/>
      <c r="SZM101" s="8"/>
      <c r="SZN101" s="8"/>
      <c r="SZO101" s="8"/>
      <c r="SZP101" s="8"/>
      <c r="SZQ101" s="8"/>
      <c r="SZR101" s="8"/>
      <c r="SZS101" s="8"/>
      <c r="SZT101" s="8"/>
      <c r="SZU101" s="8"/>
      <c r="SZV101" s="8"/>
      <c r="SZW101" s="8"/>
      <c r="SZX101" s="8"/>
      <c r="SZY101" s="8"/>
      <c r="SZZ101" s="8"/>
      <c r="TAA101" s="8"/>
      <c r="TAB101" s="8"/>
      <c r="TAC101" s="8"/>
      <c r="TAD101" s="8"/>
      <c r="TAE101" s="8"/>
      <c r="TAF101" s="8"/>
      <c r="TAG101" s="8"/>
      <c r="TAH101" s="8"/>
      <c r="TAI101" s="8"/>
      <c r="TAJ101" s="8"/>
      <c r="TAK101" s="8"/>
      <c r="TAL101" s="8"/>
      <c r="TAM101" s="8"/>
      <c r="TAN101" s="8"/>
      <c r="TAO101" s="8"/>
      <c r="TAP101" s="8"/>
      <c r="TAQ101" s="8"/>
      <c r="TAR101" s="8"/>
      <c r="TAS101" s="8"/>
      <c r="TAT101" s="8"/>
      <c r="TAU101" s="8"/>
      <c r="TAV101" s="8"/>
      <c r="TAW101" s="8"/>
      <c r="TAX101" s="8"/>
      <c r="TAY101" s="8"/>
      <c r="TAZ101" s="8"/>
      <c r="TBA101" s="8"/>
      <c r="TBB101" s="8"/>
      <c r="TBC101" s="8"/>
      <c r="TBD101" s="8"/>
      <c r="TBE101" s="8"/>
      <c r="TBF101" s="8"/>
      <c r="TBG101" s="8"/>
      <c r="TBH101" s="8"/>
      <c r="TBI101" s="8"/>
      <c r="TBJ101" s="8"/>
      <c r="TBK101" s="8"/>
      <c r="TBL101" s="8"/>
      <c r="TBM101" s="8"/>
      <c r="TBN101" s="8"/>
      <c r="TBO101" s="8"/>
      <c r="TBP101" s="8"/>
      <c r="TBQ101" s="8"/>
      <c r="TBR101" s="8"/>
      <c r="TBS101" s="8"/>
      <c r="TBT101" s="8"/>
      <c r="TBU101" s="8"/>
      <c r="TBV101" s="8"/>
      <c r="TBW101" s="8"/>
      <c r="TBX101" s="8"/>
      <c r="TBY101" s="8"/>
      <c r="TBZ101" s="8"/>
      <c r="TCA101" s="8"/>
      <c r="TCB101" s="8"/>
      <c r="TCC101" s="8"/>
      <c r="TCD101" s="8"/>
      <c r="TCE101" s="8"/>
      <c r="TCF101" s="8"/>
      <c r="TCG101" s="8"/>
      <c r="TCH101" s="8"/>
      <c r="TCI101" s="8"/>
      <c r="TCJ101" s="8"/>
      <c r="TCK101" s="8"/>
      <c r="TCL101" s="8"/>
      <c r="TCM101" s="8"/>
      <c r="TCN101" s="8"/>
      <c r="TCO101" s="8"/>
      <c r="TCP101" s="8"/>
      <c r="TCQ101" s="8"/>
      <c r="TCR101" s="8"/>
      <c r="TCS101" s="8"/>
      <c r="TCT101" s="8"/>
      <c r="TCU101" s="8"/>
      <c r="TCV101" s="8"/>
      <c r="TCW101" s="8"/>
      <c r="TCX101" s="8"/>
      <c r="TCY101" s="8"/>
      <c r="TCZ101" s="8"/>
      <c r="TDA101" s="8"/>
      <c r="TDB101" s="8"/>
      <c r="TDC101" s="8"/>
      <c r="TDD101" s="8"/>
      <c r="TDE101" s="8"/>
      <c r="TDF101" s="8"/>
      <c r="TDG101" s="8"/>
      <c r="TDH101" s="8"/>
      <c r="TDI101" s="8"/>
      <c r="TDJ101" s="8"/>
      <c r="TDK101" s="8"/>
      <c r="TDL101" s="8"/>
      <c r="TDM101" s="8"/>
      <c r="TDN101" s="8"/>
      <c r="TDO101" s="8"/>
      <c r="TDP101" s="8"/>
      <c r="TDQ101" s="8"/>
      <c r="TDR101" s="8"/>
      <c r="TDS101" s="8"/>
      <c r="TDT101" s="8"/>
      <c r="TDU101" s="8"/>
      <c r="TDV101" s="8"/>
      <c r="TDW101" s="8"/>
      <c r="TDX101" s="8"/>
      <c r="TDY101" s="8"/>
      <c r="TDZ101" s="8"/>
      <c r="TEA101" s="8"/>
      <c r="TEB101" s="8"/>
      <c r="TEC101" s="8"/>
      <c r="TED101" s="8"/>
      <c r="TEE101" s="8"/>
      <c r="TEF101" s="8"/>
      <c r="TEG101" s="8"/>
      <c r="TEH101" s="8"/>
      <c r="TEI101" s="8"/>
      <c r="TEJ101" s="8"/>
      <c r="TEK101" s="8"/>
      <c r="TEL101" s="8"/>
      <c r="TEM101" s="8"/>
      <c r="TEN101" s="8"/>
      <c r="TEO101" s="8"/>
      <c r="TEP101" s="8"/>
      <c r="TEQ101" s="8"/>
      <c r="TER101" s="8"/>
      <c r="TES101" s="8"/>
      <c r="TET101" s="8"/>
      <c r="TEU101" s="8"/>
      <c r="TEV101" s="8"/>
      <c r="TEW101" s="8"/>
      <c r="TEX101" s="8"/>
      <c r="TEY101" s="8"/>
      <c r="TEZ101" s="8"/>
      <c r="TFA101" s="8"/>
      <c r="TFB101" s="8"/>
      <c r="TFC101" s="8"/>
      <c r="TFD101" s="8"/>
      <c r="TFE101" s="8"/>
      <c r="TFF101" s="8"/>
      <c r="TFG101" s="8"/>
      <c r="TFH101" s="8"/>
      <c r="TFI101" s="8"/>
      <c r="TFJ101" s="8"/>
      <c r="TFK101" s="8"/>
      <c r="TFL101" s="8"/>
      <c r="TFM101" s="8"/>
      <c r="TFN101" s="8"/>
      <c r="TFO101" s="8"/>
      <c r="TFP101" s="8"/>
      <c r="TFQ101" s="8"/>
      <c r="TFR101" s="8"/>
      <c r="TFS101" s="8"/>
      <c r="TFT101" s="8"/>
      <c r="TFU101" s="8"/>
      <c r="TFV101" s="8"/>
      <c r="TFW101" s="8"/>
      <c r="TFX101" s="8"/>
      <c r="TFY101" s="8"/>
      <c r="TFZ101" s="8"/>
      <c r="TGA101" s="8"/>
      <c r="TGB101" s="8"/>
      <c r="TGC101" s="8"/>
      <c r="TGD101" s="8"/>
      <c r="TGE101" s="8"/>
      <c r="TGF101" s="8"/>
      <c r="TGG101" s="8"/>
      <c r="TGH101" s="8"/>
      <c r="TGI101" s="8"/>
      <c r="TGJ101" s="8"/>
      <c r="TGK101" s="8"/>
      <c r="TGL101" s="8"/>
      <c r="TGM101" s="8"/>
      <c r="TGN101" s="8"/>
      <c r="TGO101" s="8"/>
      <c r="TGP101" s="8"/>
      <c r="TGQ101" s="8"/>
      <c r="TGR101" s="8"/>
      <c r="TGS101" s="8"/>
      <c r="TGT101" s="8"/>
      <c r="TGU101" s="8"/>
      <c r="TGV101" s="8"/>
      <c r="TGW101" s="8"/>
      <c r="TGX101" s="8"/>
      <c r="TGY101" s="8"/>
      <c r="TGZ101" s="8"/>
      <c r="THA101" s="8"/>
      <c r="THB101" s="8"/>
      <c r="THC101" s="8"/>
      <c r="THD101" s="8"/>
      <c r="THE101" s="8"/>
      <c r="THF101" s="8"/>
      <c r="THG101" s="8"/>
      <c r="THH101" s="8"/>
      <c r="THI101" s="8"/>
      <c r="THJ101" s="8"/>
      <c r="THK101" s="8"/>
      <c r="THL101" s="8"/>
      <c r="THM101" s="8"/>
      <c r="THN101" s="8"/>
      <c r="THO101" s="8"/>
      <c r="THP101" s="8"/>
      <c r="THQ101" s="8"/>
      <c r="THR101" s="8"/>
      <c r="THS101" s="8"/>
      <c r="THT101" s="8"/>
      <c r="THU101" s="8"/>
      <c r="THV101" s="8"/>
      <c r="THW101" s="8"/>
      <c r="THX101" s="8"/>
      <c r="THY101" s="8"/>
      <c r="THZ101" s="8"/>
      <c r="TIA101" s="8"/>
      <c r="TIB101" s="8"/>
      <c r="TIC101" s="8"/>
      <c r="TID101" s="8"/>
      <c r="TIE101" s="8"/>
      <c r="TIF101" s="8"/>
      <c r="TIG101" s="8"/>
      <c r="TIH101" s="8"/>
      <c r="TII101" s="8"/>
      <c r="TIJ101" s="8"/>
      <c r="TIK101" s="8"/>
      <c r="TIL101" s="8"/>
      <c r="TIM101" s="8"/>
      <c r="TIN101" s="8"/>
      <c r="TIO101" s="8"/>
      <c r="TIP101" s="8"/>
      <c r="TIQ101" s="8"/>
      <c r="TIR101" s="8"/>
      <c r="TIS101" s="8"/>
      <c r="TIT101" s="8"/>
      <c r="TIU101" s="8"/>
      <c r="TIV101" s="8"/>
      <c r="TIW101" s="8"/>
      <c r="TIX101" s="8"/>
      <c r="TIY101" s="8"/>
      <c r="TIZ101" s="8"/>
      <c r="TJA101" s="8"/>
      <c r="TJB101" s="8"/>
      <c r="TJC101" s="8"/>
      <c r="TJD101" s="8"/>
      <c r="TJE101" s="8"/>
      <c r="TJF101" s="8"/>
      <c r="TJG101" s="8"/>
      <c r="TJH101" s="8"/>
      <c r="TJI101" s="8"/>
      <c r="TJJ101" s="8"/>
      <c r="TJK101" s="8"/>
      <c r="TJL101" s="8"/>
      <c r="TJM101" s="8"/>
      <c r="TJN101" s="8"/>
      <c r="TJO101" s="8"/>
      <c r="TJP101" s="8"/>
      <c r="TJQ101" s="8"/>
      <c r="TJR101" s="8"/>
      <c r="TJS101" s="8"/>
      <c r="TJT101" s="8"/>
      <c r="TJU101" s="8"/>
      <c r="TJV101" s="8"/>
      <c r="TJW101" s="8"/>
      <c r="TJX101" s="8"/>
      <c r="TJY101" s="8"/>
      <c r="TJZ101" s="8"/>
      <c r="TKA101" s="8"/>
      <c r="TKB101" s="8"/>
      <c r="TKC101" s="8"/>
      <c r="TKD101" s="8"/>
      <c r="TKE101" s="8"/>
      <c r="TKF101" s="8"/>
      <c r="TKG101" s="8"/>
      <c r="TKH101" s="8"/>
      <c r="TKI101" s="8"/>
      <c r="TKJ101" s="8"/>
      <c r="TKK101" s="8"/>
      <c r="TKL101" s="8"/>
      <c r="TKM101" s="8"/>
      <c r="TKN101" s="8"/>
      <c r="TKO101" s="8"/>
      <c r="TKP101" s="8"/>
      <c r="TKQ101" s="8"/>
      <c r="TKR101" s="8"/>
      <c r="TKS101" s="8"/>
      <c r="TKT101" s="8"/>
      <c r="TKU101" s="8"/>
      <c r="TKV101" s="8"/>
      <c r="TKW101" s="8"/>
      <c r="TKX101" s="8"/>
      <c r="TKY101" s="8"/>
      <c r="TKZ101" s="8"/>
      <c r="TLA101" s="8"/>
      <c r="TLB101" s="8"/>
      <c r="TLC101" s="8"/>
      <c r="TLD101" s="8"/>
      <c r="TLE101" s="8"/>
      <c r="TLF101" s="8"/>
      <c r="TLG101" s="8"/>
      <c r="TLH101" s="8"/>
      <c r="TLI101" s="8"/>
      <c r="TLJ101" s="8"/>
      <c r="TLK101" s="8"/>
      <c r="TLL101" s="8"/>
      <c r="TLM101" s="8"/>
      <c r="TLN101" s="8"/>
      <c r="TLO101" s="8"/>
      <c r="TLP101" s="8"/>
      <c r="TLQ101" s="8"/>
      <c r="TLR101" s="8"/>
      <c r="TLS101" s="8"/>
      <c r="TLT101" s="8"/>
      <c r="TLU101" s="8"/>
      <c r="TLV101" s="8"/>
      <c r="TLW101" s="8"/>
      <c r="TLX101" s="8"/>
      <c r="TLY101" s="8"/>
      <c r="TLZ101" s="8"/>
      <c r="TMA101" s="8"/>
      <c r="TMB101" s="8"/>
      <c r="TMC101" s="8"/>
      <c r="TMD101" s="8"/>
      <c r="TME101" s="8"/>
      <c r="TMF101" s="8"/>
      <c r="TMG101" s="8"/>
      <c r="TMH101" s="8"/>
      <c r="TMI101" s="8"/>
      <c r="TMJ101" s="8"/>
      <c r="TMK101" s="8"/>
      <c r="TML101" s="8"/>
      <c r="TMM101" s="8"/>
      <c r="TMN101" s="8"/>
      <c r="TMO101" s="8"/>
      <c r="TMP101" s="8"/>
      <c r="TMQ101" s="8"/>
      <c r="TMR101" s="8"/>
      <c r="TMS101" s="8"/>
      <c r="TMT101" s="8"/>
      <c r="TMU101" s="8"/>
      <c r="TMV101" s="8"/>
      <c r="TMW101" s="8"/>
      <c r="TMX101" s="8"/>
      <c r="TMY101" s="8"/>
      <c r="TMZ101" s="8"/>
      <c r="TNA101" s="8"/>
      <c r="TNB101" s="8"/>
      <c r="TNC101" s="8"/>
      <c r="TND101" s="8"/>
      <c r="TNE101" s="8"/>
      <c r="TNF101" s="8"/>
      <c r="TNG101" s="8"/>
      <c r="TNH101" s="8"/>
      <c r="TNI101" s="8"/>
      <c r="TNJ101" s="8"/>
      <c r="TNK101" s="8"/>
      <c r="TNL101" s="8"/>
      <c r="TNM101" s="8"/>
      <c r="TNN101" s="8"/>
      <c r="TNO101" s="8"/>
      <c r="TNP101" s="8"/>
      <c r="TNQ101" s="8"/>
      <c r="TNR101" s="8"/>
      <c r="TNS101" s="8"/>
      <c r="TNT101" s="8"/>
      <c r="TNU101" s="8"/>
      <c r="TNV101" s="8"/>
      <c r="TNW101" s="8"/>
      <c r="TNX101" s="8"/>
      <c r="TNY101" s="8"/>
      <c r="TNZ101" s="8"/>
      <c r="TOA101" s="8"/>
      <c r="TOB101" s="8"/>
      <c r="TOC101" s="8"/>
      <c r="TOD101" s="8"/>
      <c r="TOE101" s="8"/>
      <c r="TOF101" s="8"/>
      <c r="TOG101" s="8"/>
      <c r="TOH101" s="8"/>
      <c r="TOI101" s="8"/>
      <c r="TOJ101" s="8"/>
      <c r="TOK101" s="8"/>
      <c r="TOL101" s="8"/>
      <c r="TOM101" s="8"/>
      <c r="TON101" s="8"/>
      <c r="TOO101" s="8"/>
      <c r="TOP101" s="8"/>
      <c r="TOQ101" s="8"/>
      <c r="TOR101" s="8"/>
      <c r="TOS101" s="8"/>
      <c r="TOT101" s="8"/>
      <c r="TOU101" s="8"/>
      <c r="TOV101" s="8"/>
      <c r="TOW101" s="8"/>
      <c r="TOX101" s="8"/>
      <c r="TOY101" s="8"/>
      <c r="TOZ101" s="8"/>
      <c r="TPA101" s="8"/>
      <c r="TPB101" s="8"/>
      <c r="TPC101" s="8"/>
      <c r="TPD101" s="8"/>
      <c r="TPE101" s="8"/>
      <c r="TPF101" s="8"/>
      <c r="TPG101" s="8"/>
      <c r="TPH101" s="8"/>
      <c r="TPI101" s="8"/>
      <c r="TPJ101" s="8"/>
      <c r="TPK101" s="8"/>
      <c r="TPL101" s="8"/>
      <c r="TPM101" s="8"/>
      <c r="TPN101" s="8"/>
      <c r="TPO101" s="8"/>
      <c r="TPP101" s="8"/>
      <c r="TPQ101" s="8"/>
      <c r="TPR101" s="8"/>
      <c r="TPS101" s="8"/>
      <c r="TPT101" s="8"/>
      <c r="TPU101" s="8"/>
      <c r="TPV101" s="8"/>
      <c r="TPW101" s="8"/>
      <c r="TPX101" s="8"/>
      <c r="TPY101" s="8"/>
      <c r="TPZ101" s="8"/>
      <c r="TQA101" s="8"/>
      <c r="TQB101" s="8"/>
      <c r="TQC101" s="8"/>
      <c r="TQD101" s="8"/>
      <c r="TQE101" s="8"/>
      <c r="TQF101" s="8"/>
      <c r="TQG101" s="8"/>
      <c r="TQH101" s="8"/>
      <c r="TQI101" s="8"/>
      <c r="TQJ101" s="8"/>
      <c r="TQK101" s="8"/>
      <c r="TQL101" s="8"/>
      <c r="TQM101" s="8"/>
      <c r="TQN101" s="8"/>
      <c r="TQO101" s="8"/>
      <c r="TQP101" s="8"/>
      <c r="TQQ101" s="8"/>
      <c r="TQR101" s="8"/>
      <c r="TQS101" s="8"/>
      <c r="TQT101" s="8"/>
      <c r="TQU101" s="8"/>
      <c r="TQV101" s="8"/>
      <c r="TQW101" s="8"/>
      <c r="TQX101" s="8"/>
      <c r="TQY101" s="8"/>
      <c r="TQZ101" s="8"/>
      <c r="TRA101" s="8"/>
      <c r="TRB101" s="8"/>
      <c r="TRC101" s="8"/>
      <c r="TRD101" s="8"/>
      <c r="TRE101" s="8"/>
      <c r="TRF101" s="8"/>
      <c r="TRG101" s="8"/>
      <c r="TRH101" s="8"/>
      <c r="TRI101" s="8"/>
      <c r="TRJ101" s="8"/>
      <c r="TRK101" s="8"/>
      <c r="TRL101" s="8"/>
      <c r="TRM101" s="8"/>
      <c r="TRN101" s="8"/>
      <c r="TRO101" s="8"/>
      <c r="TRP101" s="8"/>
      <c r="TRQ101" s="8"/>
      <c r="TRR101" s="8"/>
      <c r="TRS101" s="8"/>
      <c r="TRT101" s="8"/>
      <c r="TRU101" s="8"/>
      <c r="TRV101" s="8"/>
      <c r="TRW101" s="8"/>
      <c r="TRX101" s="8"/>
      <c r="TRY101" s="8"/>
      <c r="TRZ101" s="8"/>
      <c r="TSA101" s="8"/>
      <c r="TSB101" s="8"/>
      <c r="TSC101" s="8"/>
      <c r="TSD101" s="8"/>
      <c r="TSE101" s="8"/>
      <c r="TSF101" s="8"/>
      <c r="TSG101" s="8"/>
      <c r="TSH101" s="8"/>
      <c r="TSI101" s="8"/>
      <c r="TSJ101" s="8"/>
      <c r="TSK101" s="8"/>
      <c r="TSL101" s="8"/>
      <c r="TSM101" s="8"/>
      <c r="TSN101" s="8"/>
      <c r="TSO101" s="8"/>
      <c r="TSP101" s="8"/>
      <c r="TSQ101" s="8"/>
      <c r="TSR101" s="8"/>
      <c r="TSS101" s="8"/>
      <c r="TST101" s="8"/>
      <c r="TSU101" s="8"/>
      <c r="TSV101" s="8"/>
      <c r="TSW101" s="8"/>
      <c r="TSX101" s="8"/>
      <c r="TSY101" s="8"/>
      <c r="TSZ101" s="8"/>
      <c r="TTA101" s="8"/>
      <c r="TTB101" s="8"/>
      <c r="TTC101" s="8"/>
      <c r="TTD101" s="8"/>
      <c r="TTE101" s="8"/>
      <c r="TTF101" s="8"/>
      <c r="TTG101" s="8"/>
      <c r="TTH101" s="8"/>
      <c r="TTI101" s="8"/>
      <c r="TTJ101" s="8"/>
      <c r="TTK101" s="8"/>
      <c r="TTL101" s="8"/>
      <c r="TTM101" s="8"/>
      <c r="TTN101" s="8"/>
      <c r="TTO101" s="8"/>
      <c r="TTP101" s="8"/>
      <c r="TTQ101" s="8"/>
      <c r="TTR101" s="8"/>
      <c r="TTS101" s="8"/>
      <c r="TTT101" s="8"/>
      <c r="TTU101" s="8"/>
      <c r="TTV101" s="8"/>
      <c r="TTW101" s="8"/>
      <c r="TTX101" s="8"/>
      <c r="TTY101" s="8"/>
      <c r="TTZ101" s="8"/>
      <c r="TUA101" s="8"/>
      <c r="TUB101" s="8"/>
      <c r="TUC101" s="8"/>
      <c r="TUD101" s="8"/>
      <c r="TUE101" s="8"/>
      <c r="TUF101" s="8"/>
      <c r="TUG101" s="8"/>
      <c r="TUH101" s="8"/>
      <c r="TUI101" s="8"/>
      <c r="TUJ101" s="8"/>
      <c r="TUK101" s="8"/>
      <c r="TUL101" s="8"/>
      <c r="TUM101" s="8"/>
      <c r="TUN101" s="8"/>
      <c r="TUO101" s="8"/>
      <c r="TUP101" s="8"/>
      <c r="TUQ101" s="8"/>
      <c r="TUR101" s="8"/>
      <c r="TUS101" s="8"/>
      <c r="TUT101" s="8"/>
      <c r="TUU101" s="8"/>
      <c r="TUV101" s="8"/>
      <c r="TUW101" s="8"/>
      <c r="TUX101" s="8"/>
      <c r="TUY101" s="8"/>
      <c r="TUZ101" s="8"/>
      <c r="TVA101" s="8"/>
      <c r="TVB101" s="8"/>
      <c r="TVC101" s="8"/>
      <c r="TVD101" s="8"/>
      <c r="TVE101" s="8"/>
      <c r="TVF101" s="8"/>
      <c r="TVG101" s="8"/>
      <c r="TVH101" s="8"/>
      <c r="TVI101" s="8"/>
      <c r="TVJ101" s="8"/>
      <c r="TVK101" s="8"/>
      <c r="TVL101" s="8"/>
      <c r="TVM101" s="8"/>
      <c r="TVN101" s="8"/>
      <c r="TVO101" s="8"/>
      <c r="TVP101" s="8"/>
      <c r="TVQ101" s="8"/>
      <c r="TVR101" s="8"/>
      <c r="TVS101" s="8"/>
      <c r="TVT101" s="8"/>
      <c r="TVU101" s="8"/>
      <c r="TVV101" s="8"/>
      <c r="TVW101" s="8"/>
      <c r="TVX101" s="8"/>
      <c r="TVY101" s="8"/>
      <c r="TVZ101" s="8"/>
      <c r="TWA101" s="8"/>
      <c r="TWB101" s="8"/>
      <c r="TWC101" s="8"/>
      <c r="TWD101" s="8"/>
      <c r="TWE101" s="8"/>
      <c r="TWF101" s="8"/>
      <c r="TWG101" s="8"/>
      <c r="TWH101" s="8"/>
      <c r="TWI101" s="8"/>
      <c r="TWJ101" s="8"/>
      <c r="TWK101" s="8"/>
      <c r="TWL101" s="8"/>
      <c r="TWM101" s="8"/>
      <c r="TWN101" s="8"/>
      <c r="TWO101" s="8"/>
      <c r="TWP101" s="8"/>
      <c r="TWQ101" s="8"/>
      <c r="TWR101" s="8"/>
      <c r="TWS101" s="8"/>
      <c r="TWT101" s="8"/>
      <c r="TWU101" s="8"/>
      <c r="TWV101" s="8"/>
      <c r="TWW101" s="8"/>
      <c r="TWX101" s="8"/>
      <c r="TWY101" s="8"/>
      <c r="TWZ101" s="8"/>
      <c r="TXA101" s="8"/>
      <c r="TXB101" s="8"/>
      <c r="TXC101" s="8"/>
      <c r="TXD101" s="8"/>
      <c r="TXE101" s="8"/>
      <c r="TXF101" s="8"/>
      <c r="TXG101" s="8"/>
      <c r="TXH101" s="8"/>
      <c r="TXI101" s="8"/>
      <c r="TXJ101" s="8"/>
      <c r="TXK101" s="8"/>
      <c r="TXL101" s="8"/>
      <c r="TXM101" s="8"/>
      <c r="TXN101" s="8"/>
      <c r="TXO101" s="8"/>
      <c r="TXP101" s="8"/>
      <c r="TXQ101" s="8"/>
      <c r="TXR101" s="8"/>
      <c r="TXS101" s="8"/>
      <c r="TXT101" s="8"/>
      <c r="TXU101" s="8"/>
      <c r="TXV101" s="8"/>
      <c r="TXW101" s="8"/>
      <c r="TXX101" s="8"/>
      <c r="TXY101" s="8"/>
      <c r="TXZ101" s="8"/>
      <c r="TYA101" s="8"/>
      <c r="TYB101" s="8"/>
      <c r="TYC101" s="8"/>
      <c r="TYD101" s="8"/>
      <c r="TYE101" s="8"/>
      <c r="TYF101" s="8"/>
      <c r="TYG101" s="8"/>
      <c r="TYH101" s="8"/>
      <c r="TYI101" s="8"/>
      <c r="TYJ101" s="8"/>
      <c r="TYK101" s="8"/>
      <c r="TYL101" s="8"/>
      <c r="TYM101" s="8"/>
      <c r="TYN101" s="8"/>
      <c r="TYO101" s="8"/>
      <c r="TYP101" s="8"/>
      <c r="TYQ101" s="8"/>
      <c r="TYR101" s="8"/>
      <c r="TYS101" s="8"/>
      <c r="TYT101" s="8"/>
      <c r="TYU101" s="8"/>
      <c r="TYV101" s="8"/>
      <c r="TYW101" s="8"/>
      <c r="TYX101" s="8"/>
      <c r="TYY101" s="8"/>
      <c r="TYZ101" s="8"/>
      <c r="TZA101" s="8"/>
      <c r="TZB101" s="8"/>
      <c r="TZC101" s="8"/>
      <c r="TZD101" s="8"/>
      <c r="TZE101" s="8"/>
      <c r="TZF101" s="8"/>
      <c r="TZG101" s="8"/>
      <c r="TZH101" s="8"/>
      <c r="TZI101" s="8"/>
      <c r="TZJ101" s="8"/>
      <c r="TZK101" s="8"/>
      <c r="TZL101" s="8"/>
      <c r="TZM101" s="8"/>
      <c r="TZN101" s="8"/>
      <c r="TZO101" s="8"/>
      <c r="TZP101" s="8"/>
      <c r="TZQ101" s="8"/>
      <c r="TZR101" s="8"/>
      <c r="TZS101" s="8"/>
      <c r="TZT101" s="8"/>
      <c r="TZU101" s="8"/>
      <c r="TZV101" s="8"/>
      <c r="TZW101" s="8"/>
      <c r="TZX101" s="8"/>
      <c r="TZY101" s="8"/>
      <c r="TZZ101" s="8"/>
      <c r="UAA101" s="8"/>
      <c r="UAB101" s="8"/>
      <c r="UAC101" s="8"/>
      <c r="UAD101" s="8"/>
      <c r="UAE101" s="8"/>
      <c r="UAF101" s="8"/>
      <c r="UAG101" s="8"/>
      <c r="UAH101" s="8"/>
      <c r="UAI101" s="8"/>
      <c r="UAJ101" s="8"/>
      <c r="UAK101" s="8"/>
      <c r="UAL101" s="8"/>
      <c r="UAM101" s="8"/>
      <c r="UAN101" s="8"/>
      <c r="UAO101" s="8"/>
      <c r="UAP101" s="8"/>
      <c r="UAQ101" s="8"/>
      <c r="UAR101" s="8"/>
      <c r="UAS101" s="8"/>
      <c r="UAT101" s="8"/>
      <c r="UAU101" s="8"/>
      <c r="UAV101" s="8"/>
      <c r="UAW101" s="8"/>
      <c r="UAX101" s="8"/>
      <c r="UAY101" s="8"/>
      <c r="UAZ101" s="8"/>
      <c r="UBA101" s="8"/>
      <c r="UBB101" s="8"/>
      <c r="UBC101" s="8"/>
      <c r="UBD101" s="8"/>
      <c r="UBE101" s="8"/>
      <c r="UBF101" s="8"/>
      <c r="UBG101" s="8"/>
      <c r="UBH101" s="8"/>
      <c r="UBI101" s="8"/>
      <c r="UBJ101" s="8"/>
      <c r="UBK101" s="8"/>
      <c r="UBL101" s="8"/>
      <c r="UBM101" s="8"/>
      <c r="UBN101" s="8"/>
      <c r="UBO101" s="8"/>
      <c r="UBP101" s="8"/>
      <c r="UBQ101" s="8"/>
      <c r="UBR101" s="8"/>
      <c r="UBS101" s="8"/>
      <c r="UBT101" s="8"/>
      <c r="UBU101" s="8"/>
      <c r="UBV101" s="8"/>
      <c r="UBW101" s="8"/>
      <c r="UBX101" s="8"/>
      <c r="UBY101" s="8"/>
      <c r="UBZ101" s="8"/>
      <c r="UCA101" s="8"/>
      <c r="UCB101" s="8"/>
      <c r="UCC101" s="8"/>
      <c r="UCD101" s="8"/>
      <c r="UCE101" s="8"/>
      <c r="UCF101" s="8"/>
      <c r="UCG101" s="8"/>
      <c r="UCH101" s="8"/>
      <c r="UCI101" s="8"/>
      <c r="UCJ101" s="8"/>
      <c r="UCK101" s="8"/>
      <c r="UCL101" s="8"/>
      <c r="UCM101" s="8"/>
      <c r="UCN101" s="8"/>
      <c r="UCO101" s="8"/>
      <c r="UCP101" s="8"/>
      <c r="UCQ101" s="8"/>
      <c r="UCR101" s="8"/>
      <c r="UCS101" s="8"/>
      <c r="UCT101" s="8"/>
      <c r="UCU101" s="8"/>
      <c r="UCV101" s="8"/>
      <c r="UCW101" s="8"/>
      <c r="UCX101" s="8"/>
      <c r="UCY101" s="8"/>
      <c r="UCZ101" s="8"/>
      <c r="UDA101" s="8"/>
      <c r="UDB101" s="8"/>
      <c r="UDC101" s="8"/>
      <c r="UDD101" s="8"/>
      <c r="UDE101" s="8"/>
      <c r="UDF101" s="8"/>
      <c r="UDG101" s="8"/>
      <c r="UDH101" s="8"/>
      <c r="UDI101" s="8"/>
      <c r="UDJ101" s="8"/>
      <c r="UDK101" s="8"/>
      <c r="UDL101" s="8"/>
      <c r="UDM101" s="8"/>
      <c r="UDN101" s="8"/>
      <c r="UDO101" s="8"/>
      <c r="UDP101" s="8"/>
      <c r="UDQ101" s="8"/>
      <c r="UDR101" s="8"/>
      <c r="UDS101" s="8"/>
      <c r="UDT101" s="8"/>
      <c r="UDU101" s="8"/>
      <c r="UDV101" s="8"/>
      <c r="UDW101" s="8"/>
      <c r="UDX101" s="8"/>
      <c r="UDY101" s="8"/>
      <c r="UDZ101" s="8"/>
      <c r="UEA101" s="8"/>
      <c r="UEB101" s="8"/>
      <c r="UEC101" s="8"/>
      <c r="UED101" s="8"/>
      <c r="UEE101" s="8"/>
      <c r="UEF101" s="8"/>
      <c r="UEG101" s="8"/>
      <c r="UEH101" s="8"/>
      <c r="UEI101" s="8"/>
      <c r="UEJ101" s="8"/>
      <c r="UEK101" s="8"/>
      <c r="UEL101" s="8"/>
      <c r="UEM101" s="8"/>
      <c r="UEN101" s="8"/>
      <c r="UEO101" s="8"/>
      <c r="UEP101" s="8"/>
      <c r="UEQ101" s="8"/>
      <c r="UER101" s="8"/>
      <c r="UES101" s="8"/>
      <c r="UET101" s="8"/>
      <c r="UEU101" s="8"/>
      <c r="UEV101" s="8"/>
      <c r="UEW101" s="8"/>
      <c r="UEX101" s="8"/>
      <c r="UEY101" s="8"/>
      <c r="UEZ101" s="8"/>
      <c r="UFA101" s="8"/>
      <c r="UFB101" s="8"/>
      <c r="UFC101" s="8"/>
      <c r="UFD101" s="8"/>
      <c r="UFE101" s="8"/>
      <c r="UFF101" s="8"/>
      <c r="UFG101" s="8"/>
      <c r="UFH101" s="8"/>
      <c r="UFI101" s="8"/>
      <c r="UFJ101" s="8"/>
      <c r="UFK101" s="8"/>
      <c r="UFL101" s="8"/>
      <c r="UFM101" s="8"/>
      <c r="UFN101" s="8"/>
      <c r="UFO101" s="8"/>
      <c r="UFP101" s="8"/>
      <c r="UFQ101" s="8"/>
      <c r="UFR101" s="8"/>
      <c r="UFS101" s="8"/>
      <c r="UFT101" s="8"/>
      <c r="UFU101" s="8"/>
      <c r="UFV101" s="8"/>
      <c r="UFW101" s="8"/>
      <c r="UFX101" s="8"/>
      <c r="UFY101" s="8"/>
      <c r="UFZ101" s="8"/>
      <c r="UGA101" s="8"/>
      <c r="UGB101" s="8"/>
      <c r="UGC101" s="8"/>
      <c r="UGD101" s="8"/>
      <c r="UGE101" s="8"/>
      <c r="UGF101" s="8"/>
      <c r="UGG101" s="8"/>
      <c r="UGH101" s="8"/>
      <c r="UGI101" s="8"/>
      <c r="UGJ101" s="8"/>
      <c r="UGK101" s="8"/>
      <c r="UGL101" s="8"/>
      <c r="UGM101" s="8"/>
      <c r="UGN101" s="8"/>
      <c r="UGO101" s="8"/>
      <c r="UGP101" s="8"/>
      <c r="UGQ101" s="8"/>
      <c r="UGR101" s="8"/>
      <c r="UGS101" s="8"/>
      <c r="UGT101" s="8"/>
      <c r="UGU101" s="8"/>
      <c r="UGV101" s="8"/>
      <c r="UGW101" s="8"/>
      <c r="UGX101" s="8"/>
      <c r="UGY101" s="8"/>
      <c r="UGZ101" s="8"/>
      <c r="UHA101" s="8"/>
      <c r="UHB101" s="8"/>
      <c r="UHC101" s="8"/>
      <c r="UHD101" s="8"/>
      <c r="UHE101" s="8"/>
      <c r="UHF101" s="8"/>
      <c r="UHG101" s="8"/>
      <c r="UHH101" s="8"/>
      <c r="UHI101" s="8"/>
      <c r="UHJ101" s="8"/>
      <c r="UHK101" s="8"/>
      <c r="UHL101" s="8"/>
      <c r="UHM101" s="8"/>
      <c r="UHN101" s="8"/>
      <c r="UHO101" s="8"/>
      <c r="UHP101" s="8"/>
      <c r="UHQ101" s="8"/>
      <c r="UHR101" s="8"/>
      <c r="UHS101" s="8"/>
      <c r="UHT101" s="8"/>
      <c r="UHU101" s="8"/>
      <c r="UHV101" s="8"/>
      <c r="UHW101" s="8"/>
      <c r="UHX101" s="8"/>
      <c r="UHY101" s="8"/>
      <c r="UHZ101" s="8"/>
      <c r="UIA101" s="8"/>
      <c r="UIB101" s="8"/>
      <c r="UIC101" s="8"/>
      <c r="UID101" s="8"/>
      <c r="UIE101" s="8"/>
      <c r="UIF101" s="8"/>
      <c r="UIG101" s="8"/>
      <c r="UIH101" s="8"/>
      <c r="UII101" s="8"/>
      <c r="UIJ101" s="8"/>
      <c r="UIK101" s="8"/>
      <c r="UIL101" s="8"/>
      <c r="UIM101" s="8"/>
      <c r="UIN101" s="8"/>
      <c r="UIO101" s="8"/>
      <c r="UIP101" s="8"/>
      <c r="UIQ101" s="8"/>
      <c r="UIR101" s="8"/>
      <c r="UIS101" s="8"/>
      <c r="UIT101" s="8"/>
      <c r="UIU101" s="8"/>
      <c r="UIV101" s="8"/>
      <c r="UIW101" s="8"/>
      <c r="UIX101" s="8"/>
      <c r="UIY101" s="8"/>
      <c r="UIZ101" s="8"/>
      <c r="UJA101" s="8"/>
      <c r="UJB101" s="8"/>
      <c r="UJC101" s="8"/>
      <c r="UJD101" s="8"/>
      <c r="UJE101" s="8"/>
      <c r="UJF101" s="8"/>
      <c r="UJG101" s="8"/>
      <c r="UJH101" s="8"/>
      <c r="UJI101" s="8"/>
      <c r="UJJ101" s="8"/>
      <c r="UJK101" s="8"/>
      <c r="UJL101" s="8"/>
      <c r="UJM101" s="8"/>
      <c r="UJN101" s="8"/>
      <c r="UJO101" s="8"/>
      <c r="UJP101" s="8"/>
      <c r="UJQ101" s="8"/>
      <c r="UJR101" s="8"/>
      <c r="UJS101" s="8"/>
      <c r="UJT101" s="8"/>
      <c r="UJU101" s="8"/>
      <c r="UJV101" s="8"/>
      <c r="UJW101" s="8"/>
      <c r="UJX101" s="8"/>
      <c r="UJY101" s="8"/>
      <c r="UJZ101" s="8"/>
      <c r="UKA101" s="8"/>
      <c r="UKB101" s="8"/>
      <c r="UKC101" s="8"/>
      <c r="UKD101" s="8"/>
      <c r="UKE101" s="8"/>
      <c r="UKF101" s="8"/>
      <c r="UKG101" s="8"/>
      <c r="UKH101" s="8"/>
      <c r="UKI101" s="8"/>
      <c r="UKJ101" s="8"/>
      <c r="UKK101" s="8"/>
      <c r="UKL101" s="8"/>
      <c r="UKM101" s="8"/>
      <c r="UKN101" s="8"/>
      <c r="UKO101" s="8"/>
      <c r="UKP101" s="8"/>
      <c r="UKQ101" s="8"/>
      <c r="UKR101" s="8"/>
      <c r="UKS101" s="8"/>
      <c r="UKT101" s="8"/>
      <c r="UKU101" s="8"/>
      <c r="UKV101" s="8"/>
      <c r="UKW101" s="8"/>
      <c r="UKX101" s="8"/>
      <c r="UKY101" s="8"/>
      <c r="UKZ101" s="8"/>
      <c r="ULA101" s="8"/>
      <c r="ULB101" s="8"/>
      <c r="ULC101" s="8"/>
      <c r="ULD101" s="8"/>
      <c r="ULE101" s="8"/>
      <c r="ULF101" s="8"/>
      <c r="ULG101" s="8"/>
      <c r="ULH101" s="8"/>
      <c r="ULI101" s="8"/>
      <c r="ULJ101" s="8"/>
      <c r="ULK101" s="8"/>
      <c r="ULL101" s="8"/>
      <c r="ULM101" s="8"/>
      <c r="ULN101" s="8"/>
      <c r="ULO101" s="8"/>
      <c r="ULP101" s="8"/>
      <c r="ULQ101" s="8"/>
      <c r="ULR101" s="8"/>
      <c r="ULS101" s="8"/>
      <c r="ULT101" s="8"/>
      <c r="ULU101" s="8"/>
      <c r="ULV101" s="8"/>
      <c r="ULW101" s="8"/>
      <c r="ULX101" s="8"/>
      <c r="ULY101" s="8"/>
      <c r="ULZ101" s="8"/>
      <c r="UMA101" s="8"/>
      <c r="UMB101" s="8"/>
      <c r="UMC101" s="8"/>
      <c r="UMD101" s="8"/>
      <c r="UME101" s="8"/>
      <c r="UMF101" s="8"/>
      <c r="UMG101" s="8"/>
      <c r="UMH101" s="8"/>
      <c r="UMI101" s="8"/>
      <c r="UMJ101" s="8"/>
      <c r="UMK101" s="8"/>
      <c r="UML101" s="8"/>
      <c r="UMM101" s="8"/>
      <c r="UMN101" s="8"/>
      <c r="UMO101" s="8"/>
      <c r="UMP101" s="8"/>
      <c r="UMQ101" s="8"/>
      <c r="UMR101" s="8"/>
      <c r="UMS101" s="8"/>
      <c r="UMT101" s="8"/>
      <c r="UMU101" s="8"/>
      <c r="UMV101" s="8"/>
      <c r="UMW101" s="8"/>
      <c r="UMX101" s="8"/>
      <c r="UMY101" s="8"/>
      <c r="UMZ101" s="8"/>
      <c r="UNA101" s="8"/>
      <c r="UNB101" s="8"/>
      <c r="UNC101" s="8"/>
      <c r="UND101" s="8"/>
      <c r="UNE101" s="8"/>
      <c r="UNF101" s="8"/>
      <c r="UNG101" s="8"/>
      <c r="UNH101" s="8"/>
      <c r="UNI101" s="8"/>
      <c r="UNJ101" s="8"/>
      <c r="UNK101" s="8"/>
      <c r="UNL101" s="8"/>
      <c r="UNM101" s="8"/>
      <c r="UNN101" s="8"/>
      <c r="UNO101" s="8"/>
      <c r="UNP101" s="8"/>
      <c r="UNQ101" s="8"/>
      <c r="UNR101" s="8"/>
      <c r="UNS101" s="8"/>
      <c r="UNT101" s="8"/>
      <c r="UNU101" s="8"/>
      <c r="UNV101" s="8"/>
      <c r="UNW101" s="8"/>
      <c r="UNX101" s="8"/>
      <c r="UNY101" s="8"/>
      <c r="UNZ101" s="8"/>
      <c r="UOA101" s="8"/>
      <c r="UOB101" s="8"/>
      <c r="UOC101" s="8"/>
      <c r="UOD101" s="8"/>
      <c r="UOE101" s="8"/>
      <c r="UOF101" s="8"/>
      <c r="UOG101" s="8"/>
      <c r="UOH101" s="8"/>
      <c r="UOI101" s="8"/>
      <c r="UOJ101" s="8"/>
      <c r="UOK101" s="8"/>
      <c r="UOL101" s="8"/>
      <c r="UOM101" s="8"/>
      <c r="UON101" s="8"/>
      <c r="UOO101" s="8"/>
      <c r="UOP101" s="8"/>
      <c r="UOQ101" s="8"/>
      <c r="UOR101" s="8"/>
      <c r="UOS101" s="8"/>
      <c r="UOT101" s="8"/>
      <c r="UOU101" s="8"/>
      <c r="UOV101" s="8"/>
      <c r="UOW101" s="8"/>
      <c r="UOX101" s="8"/>
      <c r="UOY101" s="8"/>
      <c r="UOZ101" s="8"/>
      <c r="UPA101" s="8"/>
      <c r="UPB101" s="8"/>
      <c r="UPC101" s="8"/>
      <c r="UPD101" s="8"/>
      <c r="UPE101" s="8"/>
      <c r="UPF101" s="8"/>
      <c r="UPG101" s="8"/>
      <c r="UPH101" s="8"/>
      <c r="UPI101" s="8"/>
      <c r="UPJ101" s="8"/>
      <c r="UPK101" s="8"/>
      <c r="UPL101" s="8"/>
      <c r="UPM101" s="8"/>
      <c r="UPN101" s="8"/>
      <c r="UPO101" s="8"/>
      <c r="UPP101" s="8"/>
      <c r="UPQ101" s="8"/>
      <c r="UPR101" s="8"/>
      <c r="UPS101" s="8"/>
      <c r="UPT101" s="8"/>
      <c r="UPU101" s="8"/>
      <c r="UPV101" s="8"/>
      <c r="UPW101" s="8"/>
      <c r="UPX101" s="8"/>
      <c r="UPY101" s="8"/>
      <c r="UPZ101" s="8"/>
      <c r="UQA101" s="8"/>
      <c r="UQB101" s="8"/>
      <c r="UQC101" s="8"/>
      <c r="UQD101" s="8"/>
      <c r="UQE101" s="8"/>
      <c r="UQF101" s="8"/>
      <c r="UQG101" s="8"/>
      <c r="UQH101" s="8"/>
      <c r="UQI101" s="8"/>
      <c r="UQJ101" s="8"/>
      <c r="UQK101" s="8"/>
      <c r="UQL101" s="8"/>
      <c r="UQM101" s="8"/>
      <c r="UQN101" s="8"/>
      <c r="UQO101" s="8"/>
      <c r="UQP101" s="8"/>
      <c r="UQQ101" s="8"/>
      <c r="UQR101" s="8"/>
      <c r="UQS101" s="8"/>
      <c r="UQT101" s="8"/>
      <c r="UQU101" s="8"/>
      <c r="UQV101" s="8"/>
      <c r="UQW101" s="8"/>
      <c r="UQX101" s="8"/>
      <c r="UQY101" s="8"/>
      <c r="UQZ101" s="8"/>
      <c r="URA101" s="8"/>
      <c r="URB101" s="8"/>
      <c r="URC101" s="8"/>
      <c r="URD101" s="8"/>
      <c r="URE101" s="8"/>
      <c r="URF101" s="8"/>
      <c r="URG101" s="8"/>
      <c r="URH101" s="8"/>
      <c r="URI101" s="8"/>
      <c r="URJ101" s="8"/>
      <c r="URK101" s="8"/>
      <c r="URL101" s="8"/>
      <c r="URM101" s="8"/>
      <c r="URN101" s="8"/>
      <c r="URO101" s="8"/>
      <c r="URP101" s="8"/>
      <c r="URQ101" s="8"/>
      <c r="URR101" s="8"/>
      <c r="URS101" s="8"/>
      <c r="URT101" s="8"/>
      <c r="URU101" s="8"/>
      <c r="URV101" s="8"/>
      <c r="URW101" s="8"/>
      <c r="URX101" s="8"/>
      <c r="URY101" s="8"/>
      <c r="URZ101" s="8"/>
      <c r="USA101" s="8"/>
      <c r="USB101" s="8"/>
      <c r="USC101" s="8"/>
      <c r="USD101" s="8"/>
      <c r="USE101" s="8"/>
      <c r="USF101" s="8"/>
      <c r="USG101" s="8"/>
      <c r="USH101" s="8"/>
      <c r="USI101" s="8"/>
      <c r="USJ101" s="8"/>
      <c r="USK101" s="8"/>
      <c r="USL101" s="8"/>
      <c r="USM101" s="8"/>
      <c r="USN101" s="8"/>
      <c r="USO101" s="8"/>
      <c r="USP101" s="8"/>
      <c r="USQ101" s="8"/>
      <c r="USR101" s="8"/>
      <c r="USS101" s="8"/>
      <c r="UST101" s="8"/>
      <c r="USU101" s="8"/>
      <c r="USV101" s="8"/>
      <c r="USW101" s="8"/>
      <c r="USX101" s="8"/>
      <c r="USY101" s="8"/>
      <c r="USZ101" s="8"/>
      <c r="UTA101" s="8"/>
      <c r="UTB101" s="8"/>
      <c r="UTC101" s="8"/>
      <c r="UTD101" s="8"/>
      <c r="UTE101" s="8"/>
      <c r="UTF101" s="8"/>
      <c r="UTG101" s="8"/>
      <c r="UTH101" s="8"/>
      <c r="UTI101" s="8"/>
      <c r="UTJ101" s="8"/>
      <c r="UTK101" s="8"/>
      <c r="UTL101" s="8"/>
      <c r="UTM101" s="8"/>
      <c r="UTN101" s="8"/>
      <c r="UTO101" s="8"/>
      <c r="UTP101" s="8"/>
      <c r="UTQ101" s="8"/>
      <c r="UTR101" s="8"/>
      <c r="UTS101" s="8"/>
      <c r="UTT101" s="8"/>
      <c r="UTU101" s="8"/>
      <c r="UTV101" s="8"/>
      <c r="UTW101" s="8"/>
      <c r="UTX101" s="8"/>
      <c r="UTY101" s="8"/>
      <c r="UTZ101" s="8"/>
      <c r="UUA101" s="8"/>
      <c r="UUB101" s="8"/>
      <c r="UUC101" s="8"/>
      <c r="UUD101" s="8"/>
      <c r="UUE101" s="8"/>
      <c r="UUF101" s="8"/>
      <c r="UUG101" s="8"/>
      <c r="UUH101" s="8"/>
      <c r="UUI101" s="8"/>
      <c r="UUJ101" s="8"/>
      <c r="UUK101" s="8"/>
      <c r="UUL101" s="8"/>
      <c r="UUM101" s="8"/>
      <c r="UUN101" s="8"/>
      <c r="UUO101" s="8"/>
      <c r="UUP101" s="8"/>
      <c r="UUQ101" s="8"/>
      <c r="UUR101" s="8"/>
      <c r="UUS101" s="8"/>
      <c r="UUT101" s="8"/>
      <c r="UUU101" s="8"/>
      <c r="UUV101" s="8"/>
      <c r="UUW101" s="8"/>
      <c r="UUX101" s="8"/>
      <c r="UUY101" s="8"/>
      <c r="UUZ101" s="8"/>
      <c r="UVA101" s="8"/>
      <c r="UVB101" s="8"/>
      <c r="UVC101" s="8"/>
      <c r="UVD101" s="8"/>
      <c r="UVE101" s="8"/>
      <c r="UVF101" s="8"/>
      <c r="UVG101" s="8"/>
      <c r="UVH101" s="8"/>
      <c r="UVI101" s="8"/>
      <c r="UVJ101" s="8"/>
      <c r="UVK101" s="8"/>
      <c r="UVL101" s="8"/>
      <c r="UVM101" s="8"/>
      <c r="UVN101" s="8"/>
      <c r="UVO101" s="8"/>
      <c r="UVP101" s="8"/>
      <c r="UVQ101" s="8"/>
      <c r="UVR101" s="8"/>
      <c r="UVS101" s="8"/>
      <c r="UVT101" s="8"/>
      <c r="UVU101" s="8"/>
      <c r="UVV101" s="8"/>
      <c r="UVW101" s="8"/>
      <c r="UVX101" s="8"/>
      <c r="UVY101" s="8"/>
      <c r="UVZ101" s="8"/>
      <c r="UWA101" s="8"/>
      <c r="UWB101" s="8"/>
      <c r="UWC101" s="8"/>
      <c r="UWD101" s="8"/>
      <c r="UWE101" s="8"/>
      <c r="UWF101" s="8"/>
      <c r="UWG101" s="8"/>
      <c r="UWH101" s="8"/>
      <c r="UWI101" s="8"/>
      <c r="UWJ101" s="8"/>
      <c r="UWK101" s="8"/>
      <c r="UWL101" s="8"/>
      <c r="UWM101" s="8"/>
      <c r="UWN101" s="8"/>
      <c r="UWO101" s="8"/>
      <c r="UWP101" s="8"/>
      <c r="UWQ101" s="8"/>
      <c r="UWR101" s="8"/>
      <c r="UWS101" s="8"/>
      <c r="UWT101" s="8"/>
      <c r="UWU101" s="8"/>
      <c r="UWV101" s="8"/>
      <c r="UWW101" s="8"/>
      <c r="UWX101" s="8"/>
      <c r="UWY101" s="8"/>
      <c r="UWZ101" s="8"/>
      <c r="UXA101" s="8"/>
      <c r="UXB101" s="8"/>
      <c r="UXC101" s="8"/>
      <c r="UXD101" s="8"/>
      <c r="UXE101" s="8"/>
      <c r="UXF101" s="8"/>
      <c r="UXG101" s="8"/>
      <c r="UXH101" s="8"/>
      <c r="UXI101" s="8"/>
      <c r="UXJ101" s="8"/>
      <c r="UXK101" s="8"/>
      <c r="UXL101" s="8"/>
      <c r="UXM101" s="8"/>
      <c r="UXN101" s="8"/>
      <c r="UXO101" s="8"/>
      <c r="UXP101" s="8"/>
      <c r="UXQ101" s="8"/>
      <c r="UXR101" s="8"/>
      <c r="UXS101" s="8"/>
      <c r="UXT101" s="8"/>
      <c r="UXU101" s="8"/>
      <c r="UXV101" s="8"/>
      <c r="UXW101" s="8"/>
      <c r="UXX101" s="8"/>
      <c r="UXY101" s="8"/>
      <c r="UXZ101" s="8"/>
      <c r="UYA101" s="8"/>
      <c r="UYB101" s="8"/>
      <c r="UYC101" s="8"/>
      <c r="UYD101" s="8"/>
      <c r="UYE101" s="8"/>
      <c r="UYF101" s="8"/>
      <c r="UYG101" s="8"/>
      <c r="UYH101" s="8"/>
      <c r="UYI101" s="8"/>
      <c r="UYJ101" s="8"/>
      <c r="UYK101" s="8"/>
      <c r="UYL101" s="8"/>
      <c r="UYM101" s="8"/>
      <c r="UYN101" s="8"/>
      <c r="UYO101" s="8"/>
      <c r="UYP101" s="8"/>
      <c r="UYQ101" s="8"/>
      <c r="UYR101" s="8"/>
      <c r="UYS101" s="8"/>
      <c r="UYT101" s="8"/>
      <c r="UYU101" s="8"/>
      <c r="UYV101" s="8"/>
      <c r="UYW101" s="8"/>
      <c r="UYX101" s="8"/>
      <c r="UYY101" s="8"/>
      <c r="UYZ101" s="8"/>
      <c r="UZA101" s="8"/>
      <c r="UZB101" s="8"/>
      <c r="UZC101" s="8"/>
      <c r="UZD101" s="8"/>
      <c r="UZE101" s="8"/>
      <c r="UZF101" s="8"/>
      <c r="UZG101" s="8"/>
      <c r="UZH101" s="8"/>
      <c r="UZI101" s="8"/>
      <c r="UZJ101" s="8"/>
      <c r="UZK101" s="8"/>
      <c r="UZL101" s="8"/>
      <c r="UZM101" s="8"/>
      <c r="UZN101" s="8"/>
      <c r="UZO101" s="8"/>
      <c r="UZP101" s="8"/>
      <c r="UZQ101" s="8"/>
      <c r="UZR101" s="8"/>
      <c r="UZS101" s="8"/>
      <c r="UZT101" s="8"/>
      <c r="UZU101" s="8"/>
      <c r="UZV101" s="8"/>
      <c r="UZW101" s="8"/>
      <c r="UZX101" s="8"/>
      <c r="UZY101" s="8"/>
      <c r="UZZ101" s="8"/>
      <c r="VAA101" s="8"/>
      <c r="VAB101" s="8"/>
      <c r="VAC101" s="8"/>
      <c r="VAD101" s="8"/>
      <c r="VAE101" s="8"/>
      <c r="VAF101" s="8"/>
      <c r="VAG101" s="8"/>
      <c r="VAH101" s="8"/>
      <c r="VAI101" s="8"/>
      <c r="VAJ101" s="8"/>
      <c r="VAK101" s="8"/>
      <c r="VAL101" s="8"/>
      <c r="VAM101" s="8"/>
      <c r="VAN101" s="8"/>
      <c r="VAO101" s="8"/>
      <c r="VAP101" s="8"/>
      <c r="VAQ101" s="8"/>
      <c r="VAR101" s="8"/>
      <c r="VAS101" s="8"/>
      <c r="VAT101" s="8"/>
      <c r="VAU101" s="8"/>
      <c r="VAV101" s="8"/>
      <c r="VAW101" s="8"/>
      <c r="VAX101" s="8"/>
      <c r="VAY101" s="8"/>
      <c r="VAZ101" s="8"/>
      <c r="VBA101" s="8"/>
      <c r="VBB101" s="8"/>
      <c r="VBC101" s="8"/>
      <c r="VBD101" s="8"/>
      <c r="VBE101" s="8"/>
      <c r="VBF101" s="8"/>
      <c r="VBG101" s="8"/>
      <c r="VBH101" s="8"/>
      <c r="VBI101" s="8"/>
      <c r="VBJ101" s="8"/>
      <c r="VBK101" s="8"/>
      <c r="VBL101" s="8"/>
      <c r="VBM101" s="8"/>
      <c r="VBN101" s="8"/>
      <c r="VBO101" s="8"/>
      <c r="VBP101" s="8"/>
      <c r="VBQ101" s="8"/>
      <c r="VBR101" s="8"/>
      <c r="VBS101" s="8"/>
      <c r="VBT101" s="8"/>
      <c r="VBU101" s="8"/>
      <c r="VBV101" s="8"/>
      <c r="VBW101" s="8"/>
      <c r="VBX101" s="8"/>
      <c r="VBY101" s="8"/>
      <c r="VBZ101" s="8"/>
      <c r="VCA101" s="8"/>
      <c r="VCB101" s="8"/>
      <c r="VCC101" s="8"/>
      <c r="VCD101" s="8"/>
      <c r="VCE101" s="8"/>
      <c r="VCF101" s="8"/>
      <c r="VCG101" s="8"/>
      <c r="VCH101" s="8"/>
      <c r="VCI101" s="8"/>
      <c r="VCJ101" s="8"/>
      <c r="VCK101" s="8"/>
      <c r="VCL101" s="8"/>
      <c r="VCM101" s="8"/>
      <c r="VCN101" s="8"/>
      <c r="VCO101" s="8"/>
      <c r="VCP101" s="8"/>
      <c r="VCQ101" s="8"/>
      <c r="VCR101" s="8"/>
      <c r="VCS101" s="8"/>
      <c r="VCT101" s="8"/>
      <c r="VCU101" s="8"/>
      <c r="VCV101" s="8"/>
      <c r="VCW101" s="8"/>
      <c r="VCX101" s="8"/>
      <c r="VCY101" s="8"/>
      <c r="VCZ101" s="8"/>
      <c r="VDA101" s="8"/>
      <c r="VDB101" s="8"/>
      <c r="VDC101" s="8"/>
      <c r="VDD101" s="8"/>
      <c r="VDE101" s="8"/>
      <c r="VDF101" s="8"/>
      <c r="VDG101" s="8"/>
      <c r="VDH101" s="8"/>
      <c r="VDI101" s="8"/>
      <c r="VDJ101" s="8"/>
      <c r="VDK101" s="8"/>
      <c r="VDL101" s="8"/>
      <c r="VDM101" s="8"/>
      <c r="VDN101" s="8"/>
      <c r="VDO101" s="8"/>
      <c r="VDP101" s="8"/>
      <c r="VDQ101" s="8"/>
      <c r="VDR101" s="8"/>
      <c r="VDS101" s="8"/>
      <c r="VDT101" s="8"/>
      <c r="VDU101" s="8"/>
      <c r="VDV101" s="8"/>
      <c r="VDW101" s="8"/>
      <c r="VDX101" s="8"/>
      <c r="VDY101" s="8"/>
      <c r="VDZ101" s="8"/>
      <c r="VEA101" s="8"/>
      <c r="VEB101" s="8"/>
      <c r="VEC101" s="8"/>
      <c r="VED101" s="8"/>
      <c r="VEE101" s="8"/>
      <c r="VEF101" s="8"/>
      <c r="VEG101" s="8"/>
      <c r="VEH101" s="8"/>
      <c r="VEI101" s="8"/>
      <c r="VEJ101" s="8"/>
      <c r="VEK101" s="8"/>
      <c r="VEL101" s="8"/>
      <c r="VEM101" s="8"/>
      <c r="VEN101" s="8"/>
      <c r="VEO101" s="8"/>
      <c r="VEP101" s="8"/>
      <c r="VEQ101" s="8"/>
      <c r="VER101" s="8"/>
      <c r="VES101" s="8"/>
      <c r="VET101" s="8"/>
      <c r="VEU101" s="8"/>
      <c r="VEV101" s="8"/>
      <c r="VEW101" s="8"/>
      <c r="VEX101" s="8"/>
      <c r="VEY101" s="8"/>
      <c r="VEZ101" s="8"/>
      <c r="VFA101" s="8"/>
      <c r="VFB101" s="8"/>
      <c r="VFC101" s="8"/>
      <c r="VFD101" s="8"/>
      <c r="VFE101" s="8"/>
      <c r="VFF101" s="8"/>
      <c r="VFG101" s="8"/>
      <c r="VFH101" s="8"/>
      <c r="VFI101" s="8"/>
      <c r="VFJ101" s="8"/>
      <c r="VFK101" s="8"/>
      <c r="VFL101" s="8"/>
      <c r="VFM101" s="8"/>
      <c r="VFN101" s="8"/>
      <c r="VFO101" s="8"/>
      <c r="VFP101" s="8"/>
      <c r="VFQ101" s="8"/>
      <c r="VFR101" s="8"/>
      <c r="VFS101" s="8"/>
      <c r="VFT101" s="8"/>
      <c r="VFU101" s="8"/>
      <c r="VFV101" s="8"/>
      <c r="VFW101" s="8"/>
      <c r="VFX101" s="8"/>
      <c r="VFY101" s="8"/>
      <c r="VFZ101" s="8"/>
      <c r="VGA101" s="8"/>
      <c r="VGB101" s="8"/>
      <c r="VGC101" s="8"/>
      <c r="VGD101" s="8"/>
      <c r="VGE101" s="8"/>
      <c r="VGF101" s="8"/>
      <c r="VGG101" s="8"/>
      <c r="VGH101" s="8"/>
      <c r="VGI101" s="8"/>
      <c r="VGJ101" s="8"/>
      <c r="VGK101" s="8"/>
      <c r="VGL101" s="8"/>
      <c r="VGM101" s="8"/>
      <c r="VGN101" s="8"/>
      <c r="VGO101" s="8"/>
      <c r="VGP101" s="8"/>
      <c r="VGQ101" s="8"/>
      <c r="VGR101" s="8"/>
      <c r="VGS101" s="8"/>
      <c r="VGT101" s="8"/>
      <c r="VGU101" s="8"/>
      <c r="VGV101" s="8"/>
      <c r="VGW101" s="8"/>
      <c r="VGX101" s="8"/>
      <c r="VGY101" s="8"/>
      <c r="VGZ101" s="8"/>
      <c r="VHA101" s="8"/>
      <c r="VHB101" s="8"/>
      <c r="VHC101" s="8"/>
      <c r="VHD101" s="8"/>
      <c r="VHE101" s="8"/>
      <c r="VHF101" s="8"/>
      <c r="VHG101" s="8"/>
      <c r="VHH101" s="8"/>
      <c r="VHI101" s="8"/>
      <c r="VHJ101" s="8"/>
      <c r="VHK101" s="8"/>
      <c r="VHL101" s="8"/>
      <c r="VHM101" s="8"/>
      <c r="VHN101" s="8"/>
      <c r="VHO101" s="8"/>
      <c r="VHP101" s="8"/>
      <c r="VHQ101" s="8"/>
      <c r="VHR101" s="8"/>
      <c r="VHS101" s="8"/>
      <c r="VHT101" s="8"/>
      <c r="VHU101" s="8"/>
      <c r="VHV101" s="8"/>
      <c r="VHW101" s="8"/>
      <c r="VHX101" s="8"/>
      <c r="VHY101" s="8"/>
      <c r="VHZ101" s="8"/>
      <c r="VIA101" s="8"/>
      <c r="VIB101" s="8"/>
      <c r="VIC101" s="8"/>
      <c r="VID101" s="8"/>
      <c r="VIE101" s="8"/>
      <c r="VIF101" s="8"/>
      <c r="VIG101" s="8"/>
      <c r="VIH101" s="8"/>
      <c r="VII101" s="8"/>
      <c r="VIJ101" s="8"/>
      <c r="VIK101" s="8"/>
      <c r="VIL101" s="8"/>
      <c r="VIM101" s="8"/>
      <c r="VIN101" s="8"/>
      <c r="VIO101" s="8"/>
      <c r="VIP101" s="8"/>
      <c r="VIQ101" s="8"/>
      <c r="VIR101" s="8"/>
      <c r="VIS101" s="8"/>
      <c r="VIT101" s="8"/>
      <c r="VIU101" s="8"/>
      <c r="VIV101" s="8"/>
      <c r="VIW101" s="8"/>
      <c r="VIX101" s="8"/>
      <c r="VIY101" s="8"/>
      <c r="VIZ101" s="8"/>
      <c r="VJA101" s="8"/>
      <c r="VJB101" s="8"/>
      <c r="VJC101" s="8"/>
      <c r="VJD101" s="8"/>
      <c r="VJE101" s="8"/>
      <c r="VJF101" s="8"/>
      <c r="VJG101" s="8"/>
      <c r="VJH101" s="8"/>
      <c r="VJI101" s="8"/>
      <c r="VJJ101" s="8"/>
      <c r="VJK101" s="8"/>
      <c r="VJL101" s="8"/>
      <c r="VJM101" s="8"/>
      <c r="VJN101" s="8"/>
      <c r="VJO101" s="8"/>
      <c r="VJP101" s="8"/>
      <c r="VJQ101" s="8"/>
      <c r="VJR101" s="8"/>
      <c r="VJS101" s="8"/>
      <c r="VJT101" s="8"/>
      <c r="VJU101" s="8"/>
      <c r="VJV101" s="8"/>
      <c r="VJW101" s="8"/>
      <c r="VJX101" s="8"/>
      <c r="VJY101" s="8"/>
      <c r="VJZ101" s="8"/>
      <c r="VKA101" s="8"/>
      <c r="VKB101" s="8"/>
      <c r="VKC101" s="8"/>
      <c r="VKD101" s="8"/>
      <c r="VKE101" s="8"/>
      <c r="VKF101" s="8"/>
      <c r="VKG101" s="8"/>
      <c r="VKH101" s="8"/>
      <c r="VKI101" s="8"/>
      <c r="VKJ101" s="8"/>
      <c r="VKK101" s="8"/>
      <c r="VKL101" s="8"/>
      <c r="VKM101" s="8"/>
      <c r="VKN101" s="8"/>
      <c r="VKO101" s="8"/>
      <c r="VKP101" s="8"/>
      <c r="VKQ101" s="8"/>
      <c r="VKR101" s="8"/>
      <c r="VKS101" s="8"/>
      <c r="VKT101" s="8"/>
      <c r="VKU101" s="8"/>
      <c r="VKV101" s="8"/>
      <c r="VKW101" s="8"/>
      <c r="VKX101" s="8"/>
      <c r="VKY101" s="8"/>
      <c r="VKZ101" s="8"/>
      <c r="VLA101" s="8"/>
      <c r="VLB101" s="8"/>
      <c r="VLC101" s="8"/>
      <c r="VLD101" s="8"/>
      <c r="VLE101" s="8"/>
      <c r="VLF101" s="8"/>
      <c r="VLG101" s="8"/>
      <c r="VLH101" s="8"/>
      <c r="VLI101" s="8"/>
      <c r="VLJ101" s="8"/>
      <c r="VLK101" s="8"/>
      <c r="VLL101" s="8"/>
      <c r="VLM101" s="8"/>
      <c r="VLN101" s="8"/>
      <c r="VLO101" s="8"/>
      <c r="VLP101" s="8"/>
      <c r="VLQ101" s="8"/>
      <c r="VLR101" s="8"/>
      <c r="VLS101" s="8"/>
      <c r="VLT101" s="8"/>
      <c r="VLU101" s="8"/>
      <c r="VLV101" s="8"/>
      <c r="VLW101" s="8"/>
      <c r="VLX101" s="8"/>
      <c r="VLY101" s="8"/>
      <c r="VLZ101" s="8"/>
      <c r="VMA101" s="8"/>
      <c r="VMB101" s="8"/>
      <c r="VMC101" s="8"/>
      <c r="VMD101" s="8"/>
      <c r="VME101" s="8"/>
      <c r="VMF101" s="8"/>
      <c r="VMG101" s="8"/>
      <c r="VMH101" s="8"/>
      <c r="VMI101" s="8"/>
      <c r="VMJ101" s="8"/>
      <c r="VMK101" s="8"/>
      <c r="VML101" s="8"/>
      <c r="VMM101" s="8"/>
      <c r="VMN101" s="8"/>
      <c r="VMO101" s="8"/>
      <c r="VMP101" s="8"/>
      <c r="VMQ101" s="8"/>
      <c r="VMR101" s="8"/>
      <c r="VMS101" s="8"/>
      <c r="VMT101" s="8"/>
      <c r="VMU101" s="8"/>
      <c r="VMV101" s="8"/>
      <c r="VMW101" s="8"/>
      <c r="VMX101" s="8"/>
      <c r="VMY101" s="8"/>
      <c r="VMZ101" s="8"/>
      <c r="VNA101" s="8"/>
      <c r="VNB101" s="8"/>
      <c r="VNC101" s="8"/>
      <c r="VND101" s="8"/>
      <c r="VNE101" s="8"/>
      <c r="VNF101" s="8"/>
      <c r="VNG101" s="8"/>
      <c r="VNH101" s="8"/>
      <c r="VNI101" s="8"/>
      <c r="VNJ101" s="8"/>
      <c r="VNK101" s="8"/>
      <c r="VNL101" s="8"/>
      <c r="VNM101" s="8"/>
      <c r="VNN101" s="8"/>
      <c r="VNO101" s="8"/>
      <c r="VNP101" s="8"/>
      <c r="VNQ101" s="8"/>
      <c r="VNR101" s="8"/>
      <c r="VNS101" s="8"/>
      <c r="VNT101" s="8"/>
      <c r="VNU101" s="8"/>
      <c r="VNV101" s="8"/>
      <c r="VNW101" s="8"/>
      <c r="VNX101" s="8"/>
      <c r="VNY101" s="8"/>
      <c r="VNZ101" s="8"/>
      <c r="VOA101" s="8"/>
      <c r="VOB101" s="8"/>
      <c r="VOC101" s="8"/>
      <c r="VOD101" s="8"/>
      <c r="VOE101" s="8"/>
      <c r="VOF101" s="8"/>
      <c r="VOG101" s="8"/>
      <c r="VOH101" s="8"/>
      <c r="VOI101" s="8"/>
      <c r="VOJ101" s="8"/>
      <c r="VOK101" s="8"/>
      <c r="VOL101" s="8"/>
      <c r="VOM101" s="8"/>
      <c r="VON101" s="8"/>
      <c r="VOO101" s="8"/>
      <c r="VOP101" s="8"/>
      <c r="VOQ101" s="8"/>
      <c r="VOR101" s="8"/>
      <c r="VOS101" s="8"/>
      <c r="VOT101" s="8"/>
      <c r="VOU101" s="8"/>
      <c r="VOV101" s="8"/>
      <c r="VOW101" s="8"/>
      <c r="VOX101" s="8"/>
      <c r="VOY101" s="8"/>
      <c r="VOZ101" s="8"/>
      <c r="VPA101" s="8"/>
      <c r="VPB101" s="8"/>
      <c r="VPC101" s="8"/>
      <c r="VPD101" s="8"/>
      <c r="VPE101" s="8"/>
      <c r="VPF101" s="8"/>
      <c r="VPG101" s="8"/>
      <c r="VPH101" s="8"/>
      <c r="VPI101" s="8"/>
      <c r="VPJ101" s="8"/>
      <c r="VPK101" s="8"/>
      <c r="VPL101" s="8"/>
      <c r="VPM101" s="8"/>
      <c r="VPN101" s="8"/>
      <c r="VPO101" s="8"/>
      <c r="VPP101" s="8"/>
      <c r="VPQ101" s="8"/>
      <c r="VPR101" s="8"/>
      <c r="VPS101" s="8"/>
      <c r="VPT101" s="8"/>
      <c r="VPU101" s="8"/>
      <c r="VPV101" s="8"/>
      <c r="VPW101" s="8"/>
      <c r="VPX101" s="8"/>
      <c r="VPY101" s="8"/>
      <c r="VPZ101" s="8"/>
      <c r="VQA101" s="8"/>
      <c r="VQB101" s="8"/>
      <c r="VQC101" s="8"/>
      <c r="VQD101" s="8"/>
      <c r="VQE101" s="8"/>
      <c r="VQF101" s="8"/>
      <c r="VQG101" s="8"/>
      <c r="VQH101" s="8"/>
      <c r="VQI101" s="8"/>
      <c r="VQJ101" s="8"/>
      <c r="VQK101" s="8"/>
      <c r="VQL101" s="8"/>
      <c r="VQM101" s="8"/>
      <c r="VQN101" s="8"/>
      <c r="VQO101" s="8"/>
      <c r="VQP101" s="8"/>
      <c r="VQQ101" s="8"/>
      <c r="VQR101" s="8"/>
      <c r="VQS101" s="8"/>
      <c r="VQT101" s="8"/>
      <c r="VQU101" s="8"/>
      <c r="VQV101" s="8"/>
      <c r="VQW101" s="8"/>
      <c r="VQX101" s="8"/>
      <c r="VQY101" s="8"/>
      <c r="VQZ101" s="8"/>
      <c r="VRA101" s="8"/>
      <c r="VRB101" s="8"/>
      <c r="VRC101" s="8"/>
      <c r="VRD101" s="8"/>
      <c r="VRE101" s="8"/>
      <c r="VRF101" s="8"/>
      <c r="VRG101" s="8"/>
      <c r="VRH101" s="8"/>
      <c r="VRI101" s="8"/>
      <c r="VRJ101" s="8"/>
      <c r="VRK101" s="8"/>
      <c r="VRL101" s="8"/>
      <c r="VRM101" s="8"/>
      <c r="VRN101" s="8"/>
      <c r="VRO101" s="8"/>
      <c r="VRP101" s="8"/>
      <c r="VRQ101" s="8"/>
      <c r="VRR101" s="8"/>
      <c r="VRS101" s="8"/>
      <c r="VRT101" s="8"/>
      <c r="VRU101" s="8"/>
      <c r="VRV101" s="8"/>
      <c r="VRW101" s="8"/>
      <c r="VRX101" s="8"/>
      <c r="VRY101" s="8"/>
      <c r="VRZ101" s="8"/>
      <c r="VSA101" s="8"/>
      <c r="VSB101" s="8"/>
      <c r="VSC101" s="8"/>
      <c r="VSD101" s="8"/>
      <c r="VSE101" s="8"/>
      <c r="VSF101" s="8"/>
      <c r="VSG101" s="8"/>
      <c r="VSH101" s="8"/>
      <c r="VSI101" s="8"/>
      <c r="VSJ101" s="8"/>
      <c r="VSK101" s="8"/>
      <c r="VSL101" s="8"/>
      <c r="VSM101" s="8"/>
      <c r="VSN101" s="8"/>
      <c r="VSO101" s="8"/>
      <c r="VSP101" s="8"/>
      <c r="VSQ101" s="8"/>
      <c r="VSR101" s="8"/>
      <c r="VSS101" s="8"/>
      <c r="VST101" s="8"/>
      <c r="VSU101" s="8"/>
      <c r="VSV101" s="8"/>
      <c r="VSW101" s="8"/>
      <c r="VSX101" s="8"/>
      <c r="VSY101" s="8"/>
      <c r="VSZ101" s="8"/>
      <c r="VTA101" s="8"/>
      <c r="VTB101" s="8"/>
      <c r="VTC101" s="8"/>
      <c r="VTD101" s="8"/>
      <c r="VTE101" s="8"/>
      <c r="VTF101" s="8"/>
      <c r="VTG101" s="8"/>
      <c r="VTH101" s="8"/>
      <c r="VTI101" s="8"/>
      <c r="VTJ101" s="8"/>
      <c r="VTK101" s="8"/>
      <c r="VTL101" s="8"/>
      <c r="VTM101" s="8"/>
      <c r="VTN101" s="8"/>
      <c r="VTO101" s="8"/>
      <c r="VTP101" s="8"/>
      <c r="VTQ101" s="8"/>
      <c r="VTR101" s="8"/>
      <c r="VTS101" s="8"/>
      <c r="VTT101" s="8"/>
      <c r="VTU101" s="8"/>
      <c r="VTV101" s="8"/>
      <c r="VTW101" s="8"/>
      <c r="VTX101" s="8"/>
      <c r="VTY101" s="8"/>
      <c r="VTZ101" s="8"/>
      <c r="VUA101" s="8"/>
      <c r="VUB101" s="8"/>
      <c r="VUC101" s="8"/>
      <c r="VUD101" s="8"/>
      <c r="VUE101" s="8"/>
      <c r="VUF101" s="8"/>
      <c r="VUG101" s="8"/>
      <c r="VUH101" s="8"/>
      <c r="VUI101" s="8"/>
      <c r="VUJ101" s="8"/>
      <c r="VUK101" s="8"/>
      <c r="VUL101" s="8"/>
      <c r="VUM101" s="8"/>
      <c r="VUN101" s="8"/>
      <c r="VUO101" s="8"/>
      <c r="VUP101" s="8"/>
      <c r="VUQ101" s="8"/>
      <c r="VUR101" s="8"/>
      <c r="VUS101" s="8"/>
      <c r="VUT101" s="8"/>
      <c r="VUU101" s="8"/>
      <c r="VUV101" s="8"/>
      <c r="VUW101" s="8"/>
      <c r="VUX101" s="8"/>
      <c r="VUY101" s="8"/>
      <c r="VUZ101" s="8"/>
      <c r="VVA101" s="8"/>
      <c r="VVB101" s="8"/>
      <c r="VVC101" s="8"/>
      <c r="VVD101" s="8"/>
      <c r="VVE101" s="8"/>
      <c r="VVF101" s="8"/>
      <c r="VVG101" s="8"/>
      <c r="VVH101" s="8"/>
      <c r="VVI101" s="8"/>
      <c r="VVJ101" s="8"/>
      <c r="VVK101" s="8"/>
      <c r="VVL101" s="8"/>
      <c r="VVM101" s="8"/>
      <c r="VVN101" s="8"/>
      <c r="VVO101" s="8"/>
      <c r="VVP101" s="8"/>
      <c r="VVQ101" s="8"/>
      <c r="VVR101" s="8"/>
      <c r="VVS101" s="8"/>
      <c r="VVT101" s="8"/>
      <c r="VVU101" s="8"/>
      <c r="VVV101" s="8"/>
      <c r="VVW101" s="8"/>
      <c r="VVX101" s="8"/>
      <c r="VVY101" s="8"/>
      <c r="VVZ101" s="8"/>
      <c r="VWA101" s="8"/>
      <c r="VWB101" s="8"/>
      <c r="VWC101" s="8"/>
      <c r="VWD101" s="8"/>
      <c r="VWE101" s="8"/>
      <c r="VWF101" s="8"/>
      <c r="VWG101" s="8"/>
      <c r="VWH101" s="8"/>
      <c r="VWI101" s="8"/>
      <c r="VWJ101" s="8"/>
      <c r="VWK101" s="8"/>
      <c r="VWL101" s="8"/>
      <c r="VWM101" s="8"/>
      <c r="VWN101" s="8"/>
      <c r="VWO101" s="8"/>
      <c r="VWP101" s="8"/>
      <c r="VWQ101" s="8"/>
      <c r="VWR101" s="8"/>
      <c r="VWS101" s="8"/>
      <c r="VWT101" s="8"/>
      <c r="VWU101" s="8"/>
      <c r="VWV101" s="8"/>
      <c r="VWW101" s="8"/>
      <c r="VWX101" s="8"/>
      <c r="VWY101" s="8"/>
      <c r="VWZ101" s="8"/>
      <c r="VXA101" s="8"/>
      <c r="VXB101" s="8"/>
      <c r="VXC101" s="8"/>
      <c r="VXD101" s="8"/>
      <c r="VXE101" s="8"/>
      <c r="VXF101" s="8"/>
      <c r="VXG101" s="8"/>
      <c r="VXH101" s="8"/>
      <c r="VXI101" s="8"/>
      <c r="VXJ101" s="8"/>
      <c r="VXK101" s="8"/>
      <c r="VXL101" s="8"/>
      <c r="VXM101" s="8"/>
      <c r="VXN101" s="8"/>
      <c r="VXO101" s="8"/>
      <c r="VXP101" s="8"/>
      <c r="VXQ101" s="8"/>
      <c r="VXR101" s="8"/>
      <c r="VXS101" s="8"/>
      <c r="VXT101" s="8"/>
      <c r="VXU101" s="8"/>
      <c r="VXV101" s="8"/>
      <c r="VXW101" s="8"/>
      <c r="VXX101" s="8"/>
      <c r="VXY101" s="8"/>
      <c r="VXZ101" s="8"/>
      <c r="VYA101" s="8"/>
      <c r="VYB101" s="8"/>
      <c r="VYC101" s="8"/>
      <c r="VYD101" s="8"/>
      <c r="VYE101" s="8"/>
      <c r="VYF101" s="8"/>
      <c r="VYG101" s="8"/>
      <c r="VYH101" s="8"/>
      <c r="VYI101" s="8"/>
      <c r="VYJ101" s="8"/>
      <c r="VYK101" s="8"/>
      <c r="VYL101" s="8"/>
      <c r="VYM101" s="8"/>
      <c r="VYN101" s="8"/>
      <c r="VYO101" s="8"/>
      <c r="VYP101" s="8"/>
      <c r="VYQ101" s="8"/>
      <c r="VYR101" s="8"/>
      <c r="VYS101" s="8"/>
      <c r="VYT101" s="8"/>
      <c r="VYU101" s="8"/>
      <c r="VYV101" s="8"/>
      <c r="VYW101" s="8"/>
      <c r="VYX101" s="8"/>
      <c r="VYY101" s="8"/>
      <c r="VYZ101" s="8"/>
      <c r="VZA101" s="8"/>
      <c r="VZB101" s="8"/>
      <c r="VZC101" s="8"/>
      <c r="VZD101" s="8"/>
      <c r="VZE101" s="8"/>
      <c r="VZF101" s="8"/>
      <c r="VZG101" s="8"/>
      <c r="VZH101" s="8"/>
      <c r="VZI101" s="8"/>
      <c r="VZJ101" s="8"/>
      <c r="VZK101" s="8"/>
      <c r="VZL101" s="8"/>
      <c r="VZM101" s="8"/>
      <c r="VZN101" s="8"/>
      <c r="VZO101" s="8"/>
      <c r="VZP101" s="8"/>
      <c r="VZQ101" s="8"/>
      <c r="VZR101" s="8"/>
      <c r="VZS101" s="8"/>
      <c r="VZT101" s="8"/>
      <c r="VZU101" s="8"/>
      <c r="VZV101" s="8"/>
      <c r="VZW101" s="8"/>
      <c r="VZX101" s="8"/>
      <c r="VZY101" s="8"/>
      <c r="VZZ101" s="8"/>
      <c r="WAA101" s="8"/>
      <c r="WAB101" s="8"/>
      <c r="WAC101" s="8"/>
      <c r="WAD101" s="8"/>
      <c r="WAE101" s="8"/>
      <c r="WAF101" s="8"/>
      <c r="WAG101" s="8"/>
      <c r="WAH101" s="8"/>
      <c r="WAI101" s="8"/>
      <c r="WAJ101" s="8"/>
      <c r="WAK101" s="8"/>
      <c r="WAL101" s="8"/>
      <c r="WAM101" s="8"/>
      <c r="WAN101" s="8"/>
      <c r="WAO101" s="8"/>
      <c r="WAP101" s="8"/>
      <c r="WAQ101" s="8"/>
      <c r="WAR101" s="8"/>
      <c r="WAS101" s="8"/>
      <c r="WAT101" s="8"/>
      <c r="WAU101" s="8"/>
      <c r="WAV101" s="8"/>
      <c r="WAW101" s="8"/>
      <c r="WAX101" s="8"/>
      <c r="WAY101" s="8"/>
      <c r="WAZ101" s="8"/>
      <c r="WBA101" s="8"/>
      <c r="WBB101" s="8"/>
      <c r="WBC101" s="8"/>
      <c r="WBD101" s="8"/>
      <c r="WBE101" s="8"/>
      <c r="WBF101" s="8"/>
      <c r="WBG101" s="8"/>
      <c r="WBH101" s="8"/>
      <c r="WBI101" s="8"/>
      <c r="WBJ101" s="8"/>
      <c r="WBK101" s="8"/>
      <c r="WBL101" s="8"/>
      <c r="WBM101" s="8"/>
      <c r="WBN101" s="8"/>
      <c r="WBO101" s="8"/>
      <c r="WBP101" s="8"/>
      <c r="WBQ101" s="8"/>
      <c r="WBR101" s="8"/>
      <c r="WBS101" s="8"/>
      <c r="WBT101" s="8"/>
      <c r="WBU101" s="8"/>
      <c r="WBV101" s="8"/>
      <c r="WBW101" s="8"/>
      <c r="WBX101" s="8"/>
      <c r="WBY101" s="8"/>
      <c r="WBZ101" s="8"/>
      <c r="WCA101" s="8"/>
      <c r="WCB101" s="8"/>
      <c r="WCC101" s="8"/>
      <c r="WCD101" s="8"/>
      <c r="WCE101" s="8"/>
      <c r="WCF101" s="8"/>
      <c r="WCG101" s="8"/>
      <c r="WCH101" s="8"/>
      <c r="WCI101" s="8"/>
      <c r="WCJ101" s="8"/>
      <c r="WCK101" s="8"/>
      <c r="WCL101" s="8"/>
      <c r="WCM101" s="8"/>
      <c r="WCN101" s="8"/>
      <c r="WCO101" s="8"/>
      <c r="WCP101" s="8"/>
      <c r="WCQ101" s="8"/>
      <c r="WCR101" s="8"/>
      <c r="WCS101" s="8"/>
      <c r="WCT101" s="8"/>
      <c r="WCU101" s="8"/>
      <c r="WCV101" s="8"/>
      <c r="WCW101" s="8"/>
      <c r="WCX101" s="8"/>
      <c r="WCY101" s="8"/>
      <c r="WCZ101" s="8"/>
      <c r="WDA101" s="8"/>
      <c r="WDB101" s="8"/>
      <c r="WDC101" s="8"/>
      <c r="WDD101" s="8"/>
      <c r="WDE101" s="8"/>
      <c r="WDF101" s="8"/>
      <c r="WDG101" s="8"/>
      <c r="WDH101" s="8"/>
      <c r="WDI101" s="8"/>
      <c r="WDJ101" s="8"/>
      <c r="WDK101" s="8"/>
      <c r="WDL101" s="8"/>
      <c r="WDM101" s="8"/>
      <c r="WDN101" s="8"/>
      <c r="WDO101" s="8"/>
      <c r="WDP101" s="8"/>
      <c r="WDQ101" s="8"/>
      <c r="WDR101" s="8"/>
      <c r="WDS101" s="8"/>
      <c r="WDT101" s="8"/>
      <c r="WDU101" s="8"/>
      <c r="WDV101" s="8"/>
      <c r="WDW101" s="8"/>
      <c r="WDX101" s="8"/>
      <c r="WDY101" s="8"/>
      <c r="WDZ101" s="8"/>
      <c r="WEA101" s="8"/>
      <c r="WEB101" s="8"/>
      <c r="WEC101" s="8"/>
      <c r="WED101" s="8"/>
      <c r="WEE101" s="8"/>
      <c r="WEF101" s="8"/>
      <c r="WEG101" s="8"/>
      <c r="WEH101" s="8"/>
      <c r="WEI101" s="8"/>
      <c r="WEJ101" s="8"/>
      <c r="WEK101" s="8"/>
      <c r="WEL101" s="8"/>
      <c r="WEM101" s="8"/>
      <c r="WEN101" s="8"/>
      <c r="WEO101" s="8"/>
      <c r="WEP101" s="8"/>
      <c r="WEQ101" s="8"/>
      <c r="WER101" s="8"/>
      <c r="WES101" s="8"/>
      <c r="WET101" s="8"/>
      <c r="WEU101" s="8"/>
      <c r="WEV101" s="8"/>
      <c r="WEW101" s="8"/>
      <c r="WEX101" s="8"/>
      <c r="WEY101" s="8"/>
      <c r="WEZ101" s="8"/>
      <c r="WFA101" s="8"/>
      <c r="WFB101" s="8"/>
      <c r="WFC101" s="8"/>
      <c r="WFD101" s="8"/>
      <c r="WFE101" s="8"/>
      <c r="WFF101" s="8"/>
      <c r="WFG101" s="8"/>
      <c r="WFH101" s="8"/>
      <c r="WFI101" s="8"/>
      <c r="WFJ101" s="8"/>
      <c r="WFK101" s="8"/>
      <c r="WFL101" s="8"/>
      <c r="WFM101" s="8"/>
      <c r="WFN101" s="8"/>
      <c r="WFO101" s="8"/>
      <c r="WFP101" s="8"/>
      <c r="WFQ101" s="8"/>
      <c r="WFR101" s="8"/>
      <c r="WFS101" s="8"/>
      <c r="WFT101" s="8"/>
      <c r="WFU101" s="8"/>
      <c r="WFV101" s="8"/>
      <c r="WFW101" s="8"/>
      <c r="WFX101" s="8"/>
      <c r="WFY101" s="8"/>
      <c r="WFZ101" s="8"/>
      <c r="WGA101" s="8"/>
      <c r="WGB101" s="8"/>
      <c r="WGC101" s="8"/>
      <c r="WGD101" s="8"/>
      <c r="WGE101" s="8"/>
      <c r="WGF101" s="8"/>
      <c r="WGG101" s="8"/>
      <c r="WGH101" s="8"/>
      <c r="WGI101" s="8"/>
      <c r="WGJ101" s="8"/>
      <c r="WGK101" s="8"/>
      <c r="WGL101" s="8"/>
      <c r="WGM101" s="8"/>
      <c r="WGN101" s="8"/>
      <c r="WGO101" s="8"/>
      <c r="WGP101" s="8"/>
      <c r="WGQ101" s="8"/>
      <c r="WGR101" s="8"/>
      <c r="WGS101" s="8"/>
      <c r="WGT101" s="8"/>
      <c r="WGU101" s="8"/>
      <c r="WGV101" s="8"/>
      <c r="WGW101" s="8"/>
      <c r="WGX101" s="8"/>
      <c r="WGY101" s="8"/>
      <c r="WGZ101" s="8"/>
      <c r="WHA101" s="8"/>
      <c r="WHB101" s="8"/>
      <c r="WHC101" s="8"/>
      <c r="WHD101" s="8"/>
      <c r="WHE101" s="8"/>
      <c r="WHF101" s="8"/>
      <c r="WHG101" s="8"/>
      <c r="WHH101" s="8"/>
      <c r="WHI101" s="8"/>
      <c r="WHJ101" s="8"/>
      <c r="WHK101" s="8"/>
      <c r="WHL101" s="8"/>
      <c r="WHM101" s="8"/>
      <c r="WHN101" s="8"/>
      <c r="WHO101" s="8"/>
      <c r="WHP101" s="8"/>
      <c r="WHQ101" s="8"/>
      <c r="WHR101" s="8"/>
      <c r="WHS101" s="8"/>
      <c r="WHT101" s="8"/>
      <c r="WHU101" s="8"/>
      <c r="WHV101" s="8"/>
      <c r="WHW101" s="8"/>
      <c r="WHX101" s="8"/>
      <c r="WHY101" s="8"/>
      <c r="WHZ101" s="8"/>
      <c r="WIA101" s="8"/>
      <c r="WIB101" s="8"/>
      <c r="WIC101" s="8"/>
      <c r="WID101" s="8"/>
      <c r="WIE101" s="8"/>
      <c r="WIF101" s="8"/>
      <c r="WIG101" s="8"/>
      <c r="WIH101" s="8"/>
      <c r="WII101" s="8"/>
      <c r="WIJ101" s="8"/>
      <c r="WIK101" s="8"/>
      <c r="WIL101" s="8"/>
      <c r="WIM101" s="8"/>
      <c r="WIN101" s="8"/>
      <c r="WIO101" s="8"/>
      <c r="WIP101" s="8"/>
      <c r="WIQ101" s="8"/>
      <c r="WIR101" s="8"/>
      <c r="WIS101" s="8"/>
      <c r="WIT101" s="8"/>
      <c r="WIU101" s="8"/>
      <c r="WIV101" s="8"/>
      <c r="WIW101" s="8"/>
      <c r="WIX101" s="8"/>
      <c r="WIY101" s="8"/>
      <c r="WIZ101" s="8"/>
      <c r="WJA101" s="8"/>
      <c r="WJB101" s="8"/>
      <c r="WJC101" s="8"/>
      <c r="WJD101" s="8"/>
      <c r="WJE101" s="8"/>
      <c r="WJF101" s="8"/>
      <c r="WJG101" s="8"/>
      <c r="WJH101" s="8"/>
      <c r="WJI101" s="8"/>
      <c r="WJJ101" s="8"/>
      <c r="WJK101" s="8"/>
      <c r="WJL101" s="8"/>
      <c r="WJM101" s="8"/>
      <c r="WJN101" s="8"/>
      <c r="WJO101" s="8"/>
      <c r="WJP101" s="8"/>
      <c r="WJQ101" s="8"/>
      <c r="WJR101" s="8"/>
      <c r="WJS101" s="8"/>
      <c r="WJT101" s="8"/>
      <c r="WJU101" s="8"/>
      <c r="WJV101" s="8"/>
      <c r="WJW101" s="8"/>
      <c r="WJX101" s="8"/>
      <c r="WJY101" s="8"/>
      <c r="WJZ101" s="8"/>
      <c r="WKA101" s="8"/>
      <c r="WKB101" s="8"/>
      <c r="WKC101" s="8"/>
      <c r="WKD101" s="8"/>
      <c r="WKE101" s="8"/>
      <c r="WKF101" s="8"/>
      <c r="WKG101" s="8"/>
      <c r="WKH101" s="8"/>
      <c r="WKI101" s="8"/>
      <c r="WKJ101" s="8"/>
      <c r="WKK101" s="8"/>
      <c r="WKL101" s="8"/>
      <c r="WKM101" s="8"/>
      <c r="WKN101" s="8"/>
      <c r="WKO101" s="8"/>
      <c r="WKP101" s="8"/>
      <c r="WKQ101" s="8"/>
      <c r="WKR101" s="8"/>
      <c r="WKS101" s="8"/>
      <c r="WKT101" s="8"/>
      <c r="WKU101" s="8"/>
      <c r="WKV101" s="8"/>
      <c r="WKW101" s="8"/>
      <c r="WKX101" s="8"/>
      <c r="WKY101" s="8"/>
      <c r="WKZ101" s="8"/>
      <c r="WLA101" s="8"/>
      <c r="WLB101" s="8"/>
      <c r="WLC101" s="8"/>
      <c r="WLD101" s="8"/>
      <c r="WLE101" s="8"/>
      <c r="WLF101" s="8"/>
      <c r="WLG101" s="8"/>
      <c r="WLH101" s="8"/>
      <c r="WLI101" s="8"/>
      <c r="WLJ101" s="8"/>
      <c r="WLK101" s="8"/>
      <c r="WLL101" s="8"/>
      <c r="WLM101" s="8"/>
      <c r="WLN101" s="8"/>
      <c r="WLO101" s="8"/>
      <c r="WLP101" s="8"/>
      <c r="WLQ101" s="8"/>
      <c r="WLR101" s="8"/>
      <c r="WLS101" s="8"/>
      <c r="WLT101" s="8"/>
      <c r="WLU101" s="8"/>
      <c r="WLV101" s="8"/>
      <c r="WLW101" s="8"/>
      <c r="WLX101" s="8"/>
      <c r="WLY101" s="8"/>
      <c r="WLZ101" s="8"/>
      <c r="WMA101" s="8"/>
      <c r="WMB101" s="8"/>
      <c r="WMC101" s="8"/>
      <c r="WMD101" s="8"/>
      <c r="WME101" s="8"/>
      <c r="WMF101" s="8"/>
      <c r="WMG101" s="8"/>
      <c r="WMH101" s="8"/>
      <c r="WMI101" s="8"/>
      <c r="WMJ101" s="8"/>
      <c r="WMK101" s="8"/>
      <c r="WML101" s="8"/>
      <c r="WMM101" s="8"/>
      <c r="WMN101" s="8"/>
      <c r="WMO101" s="8"/>
      <c r="WMP101" s="8"/>
      <c r="WMQ101" s="8"/>
      <c r="WMR101" s="8"/>
      <c r="WMS101" s="8"/>
      <c r="WMT101" s="8"/>
      <c r="WMU101" s="8"/>
      <c r="WMV101" s="8"/>
      <c r="WMW101" s="8"/>
      <c r="WMX101" s="8"/>
      <c r="WMY101" s="8"/>
      <c r="WMZ101" s="8"/>
      <c r="WNA101" s="8"/>
      <c r="WNB101" s="8"/>
      <c r="WNC101" s="8"/>
      <c r="WND101" s="8"/>
      <c r="WNE101" s="8"/>
      <c r="WNF101" s="8"/>
      <c r="WNG101" s="8"/>
      <c r="WNH101" s="8"/>
      <c r="WNI101" s="8"/>
      <c r="WNJ101" s="8"/>
      <c r="WNK101" s="8"/>
      <c r="WNL101" s="8"/>
      <c r="WNM101" s="8"/>
      <c r="WNN101" s="8"/>
      <c r="WNO101" s="8"/>
      <c r="WNP101" s="8"/>
      <c r="WNQ101" s="8"/>
      <c r="WNR101" s="8"/>
      <c r="WNS101" s="8"/>
      <c r="WNT101" s="8"/>
      <c r="WNU101" s="8"/>
      <c r="WNV101" s="8"/>
      <c r="WNW101" s="8"/>
      <c r="WNX101" s="8"/>
      <c r="WNY101" s="8"/>
      <c r="WNZ101" s="8"/>
      <c r="WOA101" s="8"/>
      <c r="WOB101" s="8"/>
      <c r="WOC101" s="8"/>
      <c r="WOD101" s="8"/>
      <c r="WOE101" s="8"/>
      <c r="WOF101" s="8"/>
      <c r="WOG101" s="8"/>
      <c r="WOH101" s="8"/>
      <c r="WOI101" s="8"/>
      <c r="WOJ101" s="8"/>
      <c r="WOK101" s="8"/>
      <c r="WOL101" s="8"/>
      <c r="WOM101" s="8"/>
      <c r="WON101" s="8"/>
      <c r="WOO101" s="8"/>
      <c r="WOP101" s="8"/>
      <c r="WOQ101" s="8"/>
      <c r="WOR101" s="8"/>
      <c r="WOS101" s="8"/>
      <c r="WOT101" s="8"/>
      <c r="WOU101" s="8"/>
      <c r="WOV101" s="8"/>
      <c r="WOW101" s="8"/>
      <c r="WOX101" s="8"/>
      <c r="WOY101" s="8"/>
      <c r="WOZ101" s="8"/>
      <c r="WPA101" s="8"/>
      <c r="WPB101" s="8"/>
      <c r="WPC101" s="8"/>
      <c r="WPD101" s="8"/>
      <c r="WPE101" s="8"/>
      <c r="WPF101" s="8"/>
      <c r="WPG101" s="8"/>
      <c r="WPH101" s="8"/>
      <c r="WPI101" s="8"/>
      <c r="WPJ101" s="8"/>
      <c r="WPK101" s="8"/>
      <c r="WPL101" s="8"/>
      <c r="WPM101" s="8"/>
      <c r="WPN101" s="8"/>
      <c r="WPO101" s="8"/>
      <c r="WPP101" s="8"/>
      <c r="WPQ101" s="8"/>
      <c r="WPR101" s="8"/>
      <c r="WPS101" s="8"/>
      <c r="WPT101" s="8"/>
      <c r="WPU101" s="8"/>
      <c r="WPV101" s="8"/>
      <c r="WPW101" s="8"/>
      <c r="WPX101" s="8"/>
      <c r="WPY101" s="8"/>
      <c r="WPZ101" s="8"/>
      <c r="WQA101" s="8"/>
      <c r="WQB101" s="8"/>
      <c r="WQC101" s="8"/>
      <c r="WQD101" s="8"/>
      <c r="WQE101" s="8"/>
      <c r="WQF101" s="8"/>
      <c r="WQG101" s="8"/>
      <c r="WQH101" s="8"/>
      <c r="WQI101" s="8"/>
      <c r="WQJ101" s="8"/>
      <c r="WQK101" s="8"/>
      <c r="WQL101" s="8"/>
      <c r="WQM101" s="8"/>
      <c r="WQN101" s="8"/>
      <c r="WQO101" s="8"/>
      <c r="WQP101" s="8"/>
      <c r="WQQ101" s="8"/>
      <c r="WQR101" s="8"/>
      <c r="WQS101" s="8"/>
      <c r="WQT101" s="8"/>
      <c r="WQU101" s="8"/>
      <c r="WQV101" s="8"/>
      <c r="WQW101" s="8"/>
      <c r="WQX101" s="8"/>
      <c r="WQY101" s="8"/>
      <c r="WQZ101" s="8"/>
      <c r="WRA101" s="8"/>
      <c r="WRB101" s="8"/>
      <c r="WRC101" s="8"/>
      <c r="WRD101" s="8"/>
      <c r="WRE101" s="8"/>
      <c r="WRF101" s="8"/>
      <c r="WRG101" s="8"/>
      <c r="WRH101" s="8"/>
      <c r="WRI101" s="8"/>
      <c r="WRJ101" s="8"/>
      <c r="WRK101" s="8"/>
      <c r="WRL101" s="8"/>
      <c r="WRM101" s="8"/>
      <c r="WRN101" s="8"/>
      <c r="WRO101" s="8"/>
      <c r="WRP101" s="8"/>
      <c r="WRQ101" s="8"/>
      <c r="WRR101" s="8"/>
      <c r="WRS101" s="8"/>
      <c r="WRT101" s="8"/>
      <c r="WRU101" s="8"/>
      <c r="WRV101" s="8"/>
      <c r="WRW101" s="8"/>
      <c r="WRX101" s="8"/>
      <c r="WRY101" s="8"/>
      <c r="WRZ101" s="8"/>
      <c r="WSA101" s="8"/>
      <c r="WSB101" s="8"/>
      <c r="WSC101" s="8"/>
      <c r="WSD101" s="8"/>
      <c r="WSE101" s="8"/>
      <c r="WSF101" s="8"/>
      <c r="WSG101" s="8"/>
      <c r="WSH101" s="8"/>
      <c r="WSI101" s="8"/>
      <c r="WSJ101" s="8"/>
      <c r="WSK101" s="8"/>
      <c r="WSL101" s="8"/>
      <c r="WSM101" s="8"/>
      <c r="WSN101" s="8"/>
      <c r="WSO101" s="8"/>
      <c r="WSP101" s="8"/>
      <c r="WSQ101" s="8"/>
      <c r="WSR101" s="8"/>
      <c r="WSS101" s="8"/>
      <c r="WST101" s="8"/>
      <c r="WSU101" s="8"/>
      <c r="WSV101" s="8"/>
      <c r="WSW101" s="8"/>
      <c r="WSX101" s="8"/>
      <c r="WSY101" s="8"/>
      <c r="WSZ101" s="8"/>
      <c r="WTA101" s="8"/>
      <c r="WTB101" s="8"/>
      <c r="WTC101" s="8"/>
      <c r="WTD101" s="8"/>
      <c r="WTE101" s="8"/>
      <c r="WTF101" s="8"/>
      <c r="WTG101" s="8"/>
      <c r="WTH101" s="8"/>
      <c r="WTI101" s="8"/>
      <c r="WTJ101" s="8"/>
      <c r="WTK101" s="8"/>
      <c r="WTL101" s="8"/>
      <c r="WTM101" s="8"/>
      <c r="WTN101" s="8"/>
      <c r="WTO101" s="8"/>
      <c r="WTP101" s="8"/>
      <c r="WTQ101" s="8"/>
      <c r="WTR101" s="8"/>
      <c r="WTS101" s="8"/>
      <c r="WTT101" s="8"/>
      <c r="WTU101" s="8"/>
      <c r="WTV101" s="8"/>
      <c r="WTW101" s="8"/>
      <c r="WTX101" s="8"/>
      <c r="WTY101" s="8"/>
      <c r="WTZ101" s="8"/>
      <c r="WUA101" s="8"/>
      <c r="WUB101" s="8"/>
      <c r="WUC101" s="8"/>
      <c r="WUD101" s="8"/>
      <c r="WUE101" s="8"/>
      <c r="WUF101" s="8"/>
      <c r="WUG101" s="8"/>
      <c r="WUH101" s="8"/>
      <c r="WUI101" s="8"/>
      <c r="WUJ101" s="8"/>
      <c r="WUK101" s="8"/>
      <c r="WUL101" s="8"/>
      <c r="WUM101" s="8"/>
      <c r="WUN101" s="8"/>
      <c r="WUO101" s="8"/>
      <c r="WUP101" s="8"/>
      <c r="WUQ101" s="8"/>
      <c r="WUR101" s="8"/>
      <c r="WUS101" s="8"/>
      <c r="WUT101" s="8"/>
      <c r="WUU101" s="8"/>
      <c r="WUV101" s="8"/>
      <c r="WUW101" s="8"/>
      <c r="WUX101" s="8"/>
      <c r="WUY101" s="8"/>
      <c r="WUZ101" s="8"/>
      <c r="WVA101" s="8"/>
      <c r="WVB101" s="8"/>
      <c r="WVC101" s="8"/>
      <c r="WVD101" s="8"/>
      <c r="WVE101" s="8"/>
      <c r="WVF101" s="8"/>
      <c r="WVG101" s="8"/>
      <c r="WVH101" s="8"/>
      <c r="WVI101" s="8"/>
      <c r="WVJ101" s="8"/>
      <c r="WVK101" s="8"/>
      <c r="WVL101" s="8"/>
      <c r="WVM101" s="8"/>
      <c r="WVN101" s="8"/>
      <c r="WVO101" s="8"/>
      <c r="WVP101" s="8"/>
      <c r="WVQ101" s="8"/>
      <c r="WVR101" s="8"/>
      <c r="WVS101" s="8"/>
      <c r="WVT101" s="8"/>
      <c r="WVU101" s="8"/>
      <c r="WVV101" s="8"/>
      <c r="WVW101" s="8"/>
      <c r="WVX101" s="8"/>
      <c r="WVY101" s="8"/>
      <c r="WVZ101" s="8"/>
      <c r="WWA101" s="8"/>
      <c r="WWB101" s="8"/>
      <c r="WWC101" s="8"/>
      <c r="WWD101" s="8"/>
      <c r="WWE101" s="8"/>
      <c r="WWF101" s="8"/>
      <c r="WWG101" s="8"/>
      <c r="WWH101" s="8"/>
      <c r="WWI101" s="8"/>
      <c r="WWJ101" s="8"/>
      <c r="WWK101" s="8"/>
      <c r="WWL101" s="8"/>
      <c r="WWM101" s="8"/>
      <c r="WWN101" s="8"/>
      <c r="WWO101" s="8"/>
      <c r="WWP101" s="8"/>
      <c r="WWQ101" s="8"/>
      <c r="WWR101" s="8"/>
      <c r="WWS101" s="8"/>
      <c r="WWT101" s="8"/>
      <c r="WWU101" s="8"/>
      <c r="WWV101" s="8"/>
      <c r="WWW101" s="8"/>
      <c r="WWX101" s="8"/>
      <c r="WWY101" s="8"/>
      <c r="WWZ101" s="8"/>
      <c r="WXA101" s="8"/>
      <c r="WXB101" s="8"/>
      <c r="WXC101" s="8"/>
      <c r="WXD101" s="8"/>
      <c r="WXE101" s="8"/>
      <c r="WXF101" s="8"/>
      <c r="WXG101" s="8"/>
      <c r="WXH101" s="8"/>
      <c r="WXI101" s="8"/>
      <c r="WXJ101" s="8"/>
      <c r="WXK101" s="8"/>
      <c r="WXL101" s="8"/>
      <c r="WXM101" s="8"/>
      <c r="WXN101" s="8"/>
      <c r="WXO101" s="8"/>
      <c r="WXP101" s="8"/>
      <c r="WXQ101" s="8"/>
      <c r="WXR101" s="8"/>
      <c r="WXS101" s="8"/>
      <c r="WXT101" s="8"/>
      <c r="WXU101" s="8"/>
      <c r="WXV101" s="8"/>
      <c r="WXW101" s="8"/>
      <c r="WXX101" s="8"/>
      <c r="WXY101" s="8"/>
      <c r="WXZ101" s="8"/>
      <c r="WYA101" s="8"/>
      <c r="WYB101" s="8"/>
      <c r="WYC101" s="8"/>
      <c r="WYD101" s="8"/>
      <c r="WYE101" s="8"/>
      <c r="WYF101" s="8"/>
      <c r="WYG101" s="8"/>
      <c r="WYH101" s="8"/>
      <c r="WYI101" s="8"/>
      <c r="WYJ101" s="8"/>
      <c r="WYK101" s="8"/>
      <c r="WYL101" s="8"/>
      <c r="WYM101" s="8"/>
      <c r="WYN101" s="8"/>
      <c r="WYO101" s="8"/>
      <c r="WYP101" s="8"/>
      <c r="WYQ101" s="8"/>
      <c r="WYR101" s="8"/>
      <c r="WYS101" s="8"/>
      <c r="WYT101" s="8"/>
      <c r="WYU101" s="8"/>
      <c r="WYV101" s="8"/>
      <c r="WYW101" s="8"/>
      <c r="WYX101" s="8"/>
      <c r="WYY101" s="8"/>
      <c r="WYZ101" s="8"/>
      <c r="WZA101" s="8"/>
      <c r="WZB101" s="8"/>
      <c r="WZC101" s="8"/>
      <c r="WZD101" s="8"/>
      <c r="WZE101" s="8"/>
      <c r="WZF101" s="8"/>
      <c r="WZG101" s="8"/>
      <c r="WZH101" s="8"/>
      <c r="WZI101" s="8"/>
      <c r="WZJ101" s="8"/>
      <c r="WZK101" s="8"/>
      <c r="WZL101" s="8"/>
      <c r="WZM101" s="8"/>
      <c r="WZN101" s="8"/>
      <c r="WZO101" s="8"/>
      <c r="WZP101" s="8"/>
      <c r="WZQ101" s="8"/>
      <c r="WZR101" s="8"/>
      <c r="WZS101" s="8"/>
      <c r="WZT101" s="8"/>
      <c r="WZU101" s="8"/>
      <c r="WZV101" s="8"/>
      <c r="WZW101" s="8"/>
      <c r="WZX101" s="8"/>
      <c r="WZY101" s="8"/>
      <c r="WZZ101" s="8"/>
      <c r="XAA101" s="8"/>
      <c r="XAB101" s="8"/>
      <c r="XAC101" s="8"/>
      <c r="XAD101" s="8"/>
      <c r="XAE101" s="8"/>
      <c r="XAF101" s="8"/>
      <c r="XAG101" s="8"/>
      <c r="XAH101" s="8"/>
      <c r="XAI101" s="8"/>
      <c r="XAJ101" s="8"/>
      <c r="XAK101" s="8"/>
      <c r="XAL101" s="8"/>
      <c r="XAM101" s="8"/>
      <c r="XAN101" s="8"/>
      <c r="XAO101" s="8"/>
      <c r="XAP101" s="8"/>
      <c r="XAQ101" s="8"/>
      <c r="XAR101" s="8"/>
      <c r="XAS101" s="8"/>
      <c r="XAT101" s="8"/>
      <c r="XAU101" s="8"/>
      <c r="XAV101" s="8"/>
      <c r="XAW101" s="8"/>
      <c r="XAX101" s="8"/>
      <c r="XAY101" s="8"/>
      <c r="XAZ101" s="8"/>
      <c r="XBA101" s="8"/>
      <c r="XBB101" s="8"/>
      <c r="XBC101" s="8"/>
      <c r="XBD101" s="8"/>
      <c r="XBE101" s="8"/>
      <c r="XBF101" s="8"/>
      <c r="XBG101" s="8"/>
      <c r="XBH101" s="8"/>
      <c r="XBI101" s="8"/>
      <c r="XBJ101" s="8"/>
      <c r="XBK101" s="8"/>
      <c r="XBL101" s="8"/>
      <c r="XBM101" s="8"/>
      <c r="XBN101" s="8"/>
      <c r="XBO101" s="8"/>
      <c r="XBP101" s="8"/>
      <c r="XBQ101" s="8"/>
      <c r="XBR101" s="8"/>
      <c r="XBS101" s="8"/>
      <c r="XBT101" s="8"/>
      <c r="XBU101" s="8"/>
      <c r="XBV101" s="8"/>
      <c r="XBW101" s="8"/>
      <c r="XBX101" s="8"/>
      <c r="XBY101" s="8"/>
      <c r="XBZ101" s="8"/>
      <c r="XCA101" s="8"/>
      <c r="XCB101" s="8"/>
      <c r="XCC101" s="8"/>
      <c r="XCD101" s="8"/>
      <c r="XCE101" s="8"/>
      <c r="XCF101" s="8"/>
      <c r="XCG101" s="8"/>
      <c r="XCH101" s="8"/>
      <c r="XCI101" s="8"/>
      <c r="XCJ101" s="8"/>
      <c r="XCK101" s="8"/>
      <c r="XCL101" s="8"/>
      <c r="XCM101" s="8"/>
      <c r="XCN101" s="8"/>
      <c r="XCO101" s="8"/>
      <c r="XCP101" s="8"/>
      <c r="XCQ101" s="8"/>
      <c r="XCR101" s="8"/>
      <c r="XCS101" s="8"/>
      <c r="XCT101" s="8"/>
      <c r="XCU101" s="8"/>
      <c r="XCV101" s="8"/>
      <c r="XCW101" s="8"/>
      <c r="XCX101" s="8"/>
      <c r="XCY101" s="8"/>
      <c r="XCZ101" s="8"/>
      <c r="XDA101" s="8"/>
      <c r="XDB101" s="8"/>
      <c r="XDC101" s="8"/>
      <c r="XDD101" s="8"/>
      <c r="XDE101" s="8"/>
      <c r="XDF101" s="8"/>
      <c r="XDG101" s="8"/>
      <c r="XDH101" s="8"/>
      <c r="XDI101" s="8"/>
      <c r="XDJ101" s="8"/>
      <c r="XDK101" s="8"/>
      <c r="XDL101" s="8"/>
      <c r="XDM101" s="8"/>
      <c r="XDN101" s="8"/>
      <c r="XDO101" s="8"/>
      <c r="XDP101" s="8"/>
      <c r="XDQ101" s="8"/>
      <c r="XDR101" s="8"/>
      <c r="XDS101" s="8"/>
      <c r="XDT101" s="8"/>
      <c r="XDU101" s="8"/>
      <c r="XDV101" s="8"/>
      <c r="XDW101" s="8"/>
      <c r="XDX101" s="8"/>
      <c r="XDY101" s="8"/>
      <c r="XDZ101" s="8"/>
      <c r="XEA101" s="8"/>
      <c r="XEB101" s="8"/>
      <c r="XEC101" s="8"/>
      <c r="XED101" s="8"/>
      <c r="XEE101" s="8"/>
      <c r="XEF101" s="8"/>
      <c r="XEG101" s="8"/>
      <c r="XEH101" s="8"/>
      <c r="XEI101" s="8"/>
      <c r="XEJ101" s="8"/>
      <c r="XEK101" s="8"/>
      <c r="XEL101" s="8"/>
      <c r="XEM101" s="8"/>
      <c r="XEN101" s="8"/>
      <c r="XEO101" s="8"/>
      <c r="XEP101" s="8"/>
      <c r="XEQ101" s="8"/>
      <c r="XER101" s="8"/>
      <c r="XES101" s="8"/>
      <c r="XET101" s="8"/>
      <c r="XEU101" s="8"/>
      <c r="XEV101" s="8"/>
      <c r="XEW101" s="8"/>
      <c r="XEX101" s="8"/>
      <c r="XEY101" s="8"/>
      <c r="XEZ101" s="8"/>
    </row>
    <row r="102" s="2" customFormat="1" customHeight="1" spans="1:6">
      <c r="A102" s="6">
        <v>99</v>
      </c>
      <c r="B102" s="10">
        <v>233016</v>
      </c>
      <c r="C102" s="10" t="s">
        <v>108</v>
      </c>
      <c r="D102" s="6" t="s">
        <v>43</v>
      </c>
      <c r="E102" s="9" t="s">
        <v>9</v>
      </c>
      <c r="F102" s="7"/>
    </row>
    <row r="103" s="2" customFormat="1" customHeight="1" spans="1:6">
      <c r="A103" s="6">
        <v>100</v>
      </c>
      <c r="B103" s="10">
        <v>233017</v>
      </c>
      <c r="C103" s="10" t="s">
        <v>109</v>
      </c>
      <c r="D103" s="6" t="s">
        <v>43</v>
      </c>
      <c r="E103" s="9" t="s">
        <v>9</v>
      </c>
      <c r="F103" s="7"/>
    </row>
    <row r="104" s="2" customFormat="1" customHeight="1" spans="1:16380">
      <c r="A104" s="6">
        <v>101</v>
      </c>
      <c r="B104" s="10">
        <v>233017</v>
      </c>
      <c r="C104" s="10" t="s">
        <v>110</v>
      </c>
      <c r="D104" s="6" t="s">
        <v>43</v>
      </c>
      <c r="E104" s="9" t="s">
        <v>9</v>
      </c>
      <c r="F104" s="7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  <c r="AMK104" s="8"/>
      <c r="AML104" s="8"/>
      <c r="AMM104" s="8"/>
      <c r="AMN104" s="8"/>
      <c r="AMO104" s="8"/>
      <c r="AMP104" s="8"/>
      <c r="AMQ104" s="8"/>
      <c r="AMR104" s="8"/>
      <c r="AMS104" s="8"/>
      <c r="AMT104" s="8"/>
      <c r="AMU104" s="8"/>
      <c r="AMV104" s="8"/>
      <c r="AMW104" s="8"/>
      <c r="AMX104" s="8"/>
      <c r="AMY104" s="8"/>
      <c r="AMZ104" s="8"/>
      <c r="ANA104" s="8"/>
      <c r="ANB104" s="8"/>
      <c r="ANC104" s="8"/>
      <c r="AND104" s="8"/>
      <c r="ANE104" s="8"/>
      <c r="ANF104" s="8"/>
      <c r="ANG104" s="8"/>
      <c r="ANH104" s="8"/>
      <c r="ANI104" s="8"/>
      <c r="ANJ104" s="8"/>
      <c r="ANK104" s="8"/>
      <c r="ANL104" s="8"/>
      <c r="ANM104" s="8"/>
      <c r="ANN104" s="8"/>
      <c r="ANO104" s="8"/>
      <c r="ANP104" s="8"/>
      <c r="ANQ104" s="8"/>
      <c r="ANR104" s="8"/>
      <c r="ANS104" s="8"/>
      <c r="ANT104" s="8"/>
      <c r="ANU104" s="8"/>
      <c r="ANV104" s="8"/>
      <c r="ANW104" s="8"/>
      <c r="ANX104" s="8"/>
      <c r="ANY104" s="8"/>
      <c r="ANZ104" s="8"/>
      <c r="AOA104" s="8"/>
      <c r="AOB104" s="8"/>
      <c r="AOC104" s="8"/>
      <c r="AOD104" s="8"/>
      <c r="AOE104" s="8"/>
      <c r="AOF104" s="8"/>
      <c r="AOG104" s="8"/>
      <c r="AOH104" s="8"/>
      <c r="AOI104" s="8"/>
      <c r="AOJ104" s="8"/>
      <c r="AOK104" s="8"/>
      <c r="AOL104" s="8"/>
      <c r="AOM104" s="8"/>
      <c r="AON104" s="8"/>
      <c r="AOO104" s="8"/>
      <c r="AOP104" s="8"/>
      <c r="AOQ104" s="8"/>
      <c r="AOR104" s="8"/>
      <c r="AOS104" s="8"/>
      <c r="AOT104" s="8"/>
      <c r="AOU104" s="8"/>
      <c r="AOV104" s="8"/>
      <c r="AOW104" s="8"/>
      <c r="AOX104" s="8"/>
      <c r="AOY104" s="8"/>
      <c r="AOZ104" s="8"/>
      <c r="APA104" s="8"/>
      <c r="APB104" s="8"/>
      <c r="APC104" s="8"/>
      <c r="APD104" s="8"/>
      <c r="APE104" s="8"/>
      <c r="APF104" s="8"/>
      <c r="APG104" s="8"/>
      <c r="APH104" s="8"/>
      <c r="API104" s="8"/>
      <c r="APJ104" s="8"/>
      <c r="APK104" s="8"/>
      <c r="APL104" s="8"/>
      <c r="APM104" s="8"/>
      <c r="APN104" s="8"/>
      <c r="APO104" s="8"/>
      <c r="APP104" s="8"/>
      <c r="APQ104" s="8"/>
      <c r="APR104" s="8"/>
      <c r="APS104" s="8"/>
      <c r="APT104" s="8"/>
      <c r="APU104" s="8"/>
      <c r="APV104" s="8"/>
      <c r="APW104" s="8"/>
      <c r="APX104" s="8"/>
      <c r="APY104" s="8"/>
      <c r="APZ104" s="8"/>
      <c r="AQA104" s="8"/>
      <c r="AQB104" s="8"/>
      <c r="AQC104" s="8"/>
      <c r="AQD104" s="8"/>
      <c r="AQE104" s="8"/>
      <c r="AQF104" s="8"/>
      <c r="AQG104" s="8"/>
      <c r="AQH104" s="8"/>
      <c r="AQI104" s="8"/>
      <c r="AQJ104" s="8"/>
      <c r="AQK104" s="8"/>
      <c r="AQL104" s="8"/>
      <c r="AQM104" s="8"/>
      <c r="AQN104" s="8"/>
      <c r="AQO104" s="8"/>
      <c r="AQP104" s="8"/>
      <c r="AQQ104" s="8"/>
      <c r="AQR104" s="8"/>
      <c r="AQS104" s="8"/>
      <c r="AQT104" s="8"/>
      <c r="AQU104" s="8"/>
      <c r="AQV104" s="8"/>
      <c r="AQW104" s="8"/>
      <c r="AQX104" s="8"/>
      <c r="AQY104" s="8"/>
      <c r="AQZ104" s="8"/>
      <c r="ARA104" s="8"/>
      <c r="ARB104" s="8"/>
      <c r="ARC104" s="8"/>
      <c r="ARD104" s="8"/>
      <c r="ARE104" s="8"/>
      <c r="ARF104" s="8"/>
      <c r="ARG104" s="8"/>
      <c r="ARH104" s="8"/>
      <c r="ARI104" s="8"/>
      <c r="ARJ104" s="8"/>
      <c r="ARK104" s="8"/>
      <c r="ARL104" s="8"/>
      <c r="ARM104" s="8"/>
      <c r="ARN104" s="8"/>
      <c r="ARO104" s="8"/>
      <c r="ARP104" s="8"/>
      <c r="ARQ104" s="8"/>
      <c r="ARR104" s="8"/>
      <c r="ARS104" s="8"/>
      <c r="ART104" s="8"/>
      <c r="ARU104" s="8"/>
      <c r="ARV104" s="8"/>
      <c r="ARW104" s="8"/>
      <c r="ARX104" s="8"/>
      <c r="ARY104" s="8"/>
      <c r="ARZ104" s="8"/>
      <c r="ASA104" s="8"/>
      <c r="ASB104" s="8"/>
      <c r="ASC104" s="8"/>
      <c r="ASD104" s="8"/>
      <c r="ASE104" s="8"/>
      <c r="ASF104" s="8"/>
      <c r="ASG104" s="8"/>
      <c r="ASH104" s="8"/>
      <c r="ASI104" s="8"/>
      <c r="ASJ104" s="8"/>
      <c r="ASK104" s="8"/>
      <c r="ASL104" s="8"/>
      <c r="ASM104" s="8"/>
      <c r="ASN104" s="8"/>
      <c r="ASO104" s="8"/>
      <c r="ASP104" s="8"/>
      <c r="ASQ104" s="8"/>
      <c r="ASR104" s="8"/>
      <c r="ASS104" s="8"/>
      <c r="AST104" s="8"/>
      <c r="ASU104" s="8"/>
      <c r="ASV104" s="8"/>
      <c r="ASW104" s="8"/>
      <c r="ASX104" s="8"/>
      <c r="ASY104" s="8"/>
      <c r="ASZ104" s="8"/>
      <c r="ATA104" s="8"/>
      <c r="ATB104" s="8"/>
      <c r="ATC104" s="8"/>
      <c r="ATD104" s="8"/>
      <c r="ATE104" s="8"/>
      <c r="ATF104" s="8"/>
      <c r="ATG104" s="8"/>
      <c r="ATH104" s="8"/>
      <c r="ATI104" s="8"/>
      <c r="ATJ104" s="8"/>
      <c r="ATK104" s="8"/>
      <c r="ATL104" s="8"/>
      <c r="ATM104" s="8"/>
      <c r="ATN104" s="8"/>
      <c r="ATO104" s="8"/>
      <c r="ATP104" s="8"/>
      <c r="ATQ104" s="8"/>
      <c r="ATR104" s="8"/>
      <c r="ATS104" s="8"/>
      <c r="ATT104" s="8"/>
      <c r="ATU104" s="8"/>
      <c r="ATV104" s="8"/>
      <c r="ATW104" s="8"/>
      <c r="ATX104" s="8"/>
      <c r="ATY104" s="8"/>
      <c r="ATZ104" s="8"/>
      <c r="AUA104" s="8"/>
      <c r="AUB104" s="8"/>
      <c r="AUC104" s="8"/>
      <c r="AUD104" s="8"/>
      <c r="AUE104" s="8"/>
      <c r="AUF104" s="8"/>
      <c r="AUG104" s="8"/>
      <c r="AUH104" s="8"/>
      <c r="AUI104" s="8"/>
      <c r="AUJ104" s="8"/>
      <c r="AUK104" s="8"/>
      <c r="AUL104" s="8"/>
      <c r="AUM104" s="8"/>
      <c r="AUN104" s="8"/>
      <c r="AUO104" s="8"/>
      <c r="AUP104" s="8"/>
      <c r="AUQ104" s="8"/>
      <c r="AUR104" s="8"/>
      <c r="AUS104" s="8"/>
      <c r="AUT104" s="8"/>
      <c r="AUU104" s="8"/>
      <c r="AUV104" s="8"/>
      <c r="AUW104" s="8"/>
      <c r="AUX104" s="8"/>
      <c r="AUY104" s="8"/>
      <c r="AUZ104" s="8"/>
      <c r="AVA104" s="8"/>
      <c r="AVB104" s="8"/>
      <c r="AVC104" s="8"/>
      <c r="AVD104" s="8"/>
      <c r="AVE104" s="8"/>
      <c r="AVF104" s="8"/>
      <c r="AVG104" s="8"/>
      <c r="AVH104" s="8"/>
      <c r="AVI104" s="8"/>
      <c r="AVJ104" s="8"/>
      <c r="AVK104" s="8"/>
      <c r="AVL104" s="8"/>
      <c r="AVM104" s="8"/>
      <c r="AVN104" s="8"/>
      <c r="AVO104" s="8"/>
      <c r="AVP104" s="8"/>
      <c r="AVQ104" s="8"/>
      <c r="AVR104" s="8"/>
      <c r="AVS104" s="8"/>
      <c r="AVT104" s="8"/>
      <c r="AVU104" s="8"/>
      <c r="AVV104" s="8"/>
      <c r="AVW104" s="8"/>
      <c r="AVX104" s="8"/>
      <c r="AVY104" s="8"/>
      <c r="AVZ104" s="8"/>
      <c r="AWA104" s="8"/>
      <c r="AWB104" s="8"/>
      <c r="AWC104" s="8"/>
      <c r="AWD104" s="8"/>
      <c r="AWE104" s="8"/>
      <c r="AWF104" s="8"/>
      <c r="AWG104" s="8"/>
      <c r="AWH104" s="8"/>
      <c r="AWI104" s="8"/>
      <c r="AWJ104" s="8"/>
      <c r="AWK104" s="8"/>
      <c r="AWL104" s="8"/>
      <c r="AWM104" s="8"/>
      <c r="AWN104" s="8"/>
      <c r="AWO104" s="8"/>
      <c r="AWP104" s="8"/>
      <c r="AWQ104" s="8"/>
      <c r="AWR104" s="8"/>
      <c r="AWS104" s="8"/>
      <c r="AWT104" s="8"/>
      <c r="AWU104" s="8"/>
      <c r="AWV104" s="8"/>
      <c r="AWW104" s="8"/>
      <c r="AWX104" s="8"/>
      <c r="AWY104" s="8"/>
      <c r="AWZ104" s="8"/>
      <c r="AXA104" s="8"/>
      <c r="AXB104" s="8"/>
      <c r="AXC104" s="8"/>
      <c r="AXD104" s="8"/>
      <c r="AXE104" s="8"/>
      <c r="AXF104" s="8"/>
      <c r="AXG104" s="8"/>
      <c r="AXH104" s="8"/>
      <c r="AXI104" s="8"/>
      <c r="AXJ104" s="8"/>
      <c r="AXK104" s="8"/>
      <c r="AXL104" s="8"/>
      <c r="AXM104" s="8"/>
      <c r="AXN104" s="8"/>
      <c r="AXO104" s="8"/>
      <c r="AXP104" s="8"/>
      <c r="AXQ104" s="8"/>
      <c r="AXR104" s="8"/>
      <c r="AXS104" s="8"/>
      <c r="AXT104" s="8"/>
      <c r="AXU104" s="8"/>
      <c r="AXV104" s="8"/>
      <c r="AXW104" s="8"/>
      <c r="AXX104" s="8"/>
      <c r="AXY104" s="8"/>
      <c r="AXZ104" s="8"/>
      <c r="AYA104" s="8"/>
      <c r="AYB104" s="8"/>
      <c r="AYC104" s="8"/>
      <c r="AYD104" s="8"/>
      <c r="AYE104" s="8"/>
      <c r="AYF104" s="8"/>
      <c r="AYG104" s="8"/>
      <c r="AYH104" s="8"/>
      <c r="AYI104" s="8"/>
      <c r="AYJ104" s="8"/>
      <c r="AYK104" s="8"/>
      <c r="AYL104" s="8"/>
      <c r="AYM104" s="8"/>
      <c r="AYN104" s="8"/>
      <c r="AYO104" s="8"/>
      <c r="AYP104" s="8"/>
      <c r="AYQ104" s="8"/>
      <c r="AYR104" s="8"/>
      <c r="AYS104" s="8"/>
      <c r="AYT104" s="8"/>
      <c r="AYU104" s="8"/>
      <c r="AYV104" s="8"/>
      <c r="AYW104" s="8"/>
      <c r="AYX104" s="8"/>
      <c r="AYY104" s="8"/>
      <c r="AYZ104" s="8"/>
      <c r="AZA104" s="8"/>
      <c r="AZB104" s="8"/>
      <c r="AZC104" s="8"/>
      <c r="AZD104" s="8"/>
      <c r="AZE104" s="8"/>
      <c r="AZF104" s="8"/>
      <c r="AZG104" s="8"/>
      <c r="AZH104" s="8"/>
      <c r="AZI104" s="8"/>
      <c r="AZJ104" s="8"/>
      <c r="AZK104" s="8"/>
      <c r="AZL104" s="8"/>
      <c r="AZM104" s="8"/>
      <c r="AZN104" s="8"/>
      <c r="AZO104" s="8"/>
      <c r="AZP104" s="8"/>
      <c r="AZQ104" s="8"/>
      <c r="AZR104" s="8"/>
      <c r="AZS104" s="8"/>
      <c r="AZT104" s="8"/>
      <c r="AZU104" s="8"/>
      <c r="AZV104" s="8"/>
      <c r="AZW104" s="8"/>
      <c r="AZX104" s="8"/>
      <c r="AZY104" s="8"/>
      <c r="AZZ104" s="8"/>
      <c r="BAA104" s="8"/>
      <c r="BAB104" s="8"/>
      <c r="BAC104" s="8"/>
      <c r="BAD104" s="8"/>
      <c r="BAE104" s="8"/>
      <c r="BAF104" s="8"/>
      <c r="BAG104" s="8"/>
      <c r="BAH104" s="8"/>
      <c r="BAI104" s="8"/>
      <c r="BAJ104" s="8"/>
      <c r="BAK104" s="8"/>
      <c r="BAL104" s="8"/>
      <c r="BAM104" s="8"/>
      <c r="BAN104" s="8"/>
      <c r="BAO104" s="8"/>
      <c r="BAP104" s="8"/>
      <c r="BAQ104" s="8"/>
      <c r="BAR104" s="8"/>
      <c r="BAS104" s="8"/>
      <c r="BAT104" s="8"/>
      <c r="BAU104" s="8"/>
      <c r="BAV104" s="8"/>
      <c r="BAW104" s="8"/>
      <c r="BAX104" s="8"/>
      <c r="BAY104" s="8"/>
      <c r="BAZ104" s="8"/>
      <c r="BBA104" s="8"/>
      <c r="BBB104" s="8"/>
      <c r="BBC104" s="8"/>
      <c r="BBD104" s="8"/>
      <c r="BBE104" s="8"/>
      <c r="BBF104" s="8"/>
      <c r="BBG104" s="8"/>
      <c r="BBH104" s="8"/>
      <c r="BBI104" s="8"/>
      <c r="BBJ104" s="8"/>
      <c r="BBK104" s="8"/>
      <c r="BBL104" s="8"/>
      <c r="BBM104" s="8"/>
      <c r="BBN104" s="8"/>
      <c r="BBO104" s="8"/>
      <c r="BBP104" s="8"/>
      <c r="BBQ104" s="8"/>
      <c r="BBR104" s="8"/>
      <c r="BBS104" s="8"/>
      <c r="BBT104" s="8"/>
      <c r="BBU104" s="8"/>
      <c r="BBV104" s="8"/>
      <c r="BBW104" s="8"/>
      <c r="BBX104" s="8"/>
      <c r="BBY104" s="8"/>
      <c r="BBZ104" s="8"/>
      <c r="BCA104" s="8"/>
      <c r="BCB104" s="8"/>
      <c r="BCC104" s="8"/>
      <c r="BCD104" s="8"/>
      <c r="BCE104" s="8"/>
      <c r="BCF104" s="8"/>
      <c r="BCG104" s="8"/>
      <c r="BCH104" s="8"/>
      <c r="BCI104" s="8"/>
      <c r="BCJ104" s="8"/>
      <c r="BCK104" s="8"/>
      <c r="BCL104" s="8"/>
      <c r="BCM104" s="8"/>
      <c r="BCN104" s="8"/>
      <c r="BCO104" s="8"/>
      <c r="BCP104" s="8"/>
      <c r="BCQ104" s="8"/>
      <c r="BCR104" s="8"/>
      <c r="BCS104" s="8"/>
      <c r="BCT104" s="8"/>
      <c r="BCU104" s="8"/>
      <c r="BCV104" s="8"/>
      <c r="BCW104" s="8"/>
      <c r="BCX104" s="8"/>
      <c r="BCY104" s="8"/>
      <c r="BCZ104" s="8"/>
      <c r="BDA104" s="8"/>
      <c r="BDB104" s="8"/>
      <c r="BDC104" s="8"/>
      <c r="BDD104" s="8"/>
      <c r="BDE104" s="8"/>
      <c r="BDF104" s="8"/>
      <c r="BDG104" s="8"/>
      <c r="BDH104" s="8"/>
      <c r="BDI104" s="8"/>
      <c r="BDJ104" s="8"/>
      <c r="BDK104" s="8"/>
      <c r="BDL104" s="8"/>
      <c r="BDM104" s="8"/>
      <c r="BDN104" s="8"/>
      <c r="BDO104" s="8"/>
      <c r="BDP104" s="8"/>
      <c r="BDQ104" s="8"/>
      <c r="BDR104" s="8"/>
      <c r="BDS104" s="8"/>
      <c r="BDT104" s="8"/>
      <c r="BDU104" s="8"/>
      <c r="BDV104" s="8"/>
      <c r="BDW104" s="8"/>
      <c r="BDX104" s="8"/>
      <c r="BDY104" s="8"/>
      <c r="BDZ104" s="8"/>
      <c r="BEA104" s="8"/>
      <c r="BEB104" s="8"/>
      <c r="BEC104" s="8"/>
      <c r="BED104" s="8"/>
      <c r="BEE104" s="8"/>
      <c r="BEF104" s="8"/>
      <c r="BEG104" s="8"/>
      <c r="BEH104" s="8"/>
      <c r="BEI104" s="8"/>
      <c r="BEJ104" s="8"/>
      <c r="BEK104" s="8"/>
      <c r="BEL104" s="8"/>
      <c r="BEM104" s="8"/>
      <c r="BEN104" s="8"/>
      <c r="BEO104" s="8"/>
      <c r="BEP104" s="8"/>
      <c r="BEQ104" s="8"/>
      <c r="BER104" s="8"/>
      <c r="BES104" s="8"/>
      <c r="BET104" s="8"/>
      <c r="BEU104" s="8"/>
      <c r="BEV104" s="8"/>
      <c r="BEW104" s="8"/>
      <c r="BEX104" s="8"/>
      <c r="BEY104" s="8"/>
      <c r="BEZ104" s="8"/>
      <c r="BFA104" s="8"/>
      <c r="BFB104" s="8"/>
      <c r="BFC104" s="8"/>
      <c r="BFD104" s="8"/>
      <c r="BFE104" s="8"/>
      <c r="BFF104" s="8"/>
      <c r="BFG104" s="8"/>
      <c r="BFH104" s="8"/>
      <c r="BFI104" s="8"/>
      <c r="BFJ104" s="8"/>
      <c r="BFK104" s="8"/>
      <c r="BFL104" s="8"/>
      <c r="BFM104" s="8"/>
      <c r="BFN104" s="8"/>
      <c r="BFO104" s="8"/>
      <c r="BFP104" s="8"/>
      <c r="BFQ104" s="8"/>
      <c r="BFR104" s="8"/>
      <c r="BFS104" s="8"/>
      <c r="BFT104" s="8"/>
      <c r="BFU104" s="8"/>
      <c r="BFV104" s="8"/>
      <c r="BFW104" s="8"/>
      <c r="BFX104" s="8"/>
      <c r="BFY104" s="8"/>
      <c r="BFZ104" s="8"/>
      <c r="BGA104" s="8"/>
      <c r="BGB104" s="8"/>
      <c r="BGC104" s="8"/>
      <c r="BGD104" s="8"/>
      <c r="BGE104" s="8"/>
      <c r="BGF104" s="8"/>
      <c r="BGG104" s="8"/>
      <c r="BGH104" s="8"/>
      <c r="BGI104" s="8"/>
      <c r="BGJ104" s="8"/>
      <c r="BGK104" s="8"/>
      <c r="BGL104" s="8"/>
      <c r="BGM104" s="8"/>
      <c r="BGN104" s="8"/>
      <c r="BGO104" s="8"/>
      <c r="BGP104" s="8"/>
      <c r="BGQ104" s="8"/>
      <c r="BGR104" s="8"/>
      <c r="BGS104" s="8"/>
      <c r="BGT104" s="8"/>
      <c r="BGU104" s="8"/>
      <c r="BGV104" s="8"/>
      <c r="BGW104" s="8"/>
      <c r="BGX104" s="8"/>
      <c r="BGY104" s="8"/>
      <c r="BGZ104" s="8"/>
      <c r="BHA104" s="8"/>
      <c r="BHB104" s="8"/>
      <c r="BHC104" s="8"/>
      <c r="BHD104" s="8"/>
      <c r="BHE104" s="8"/>
      <c r="BHF104" s="8"/>
      <c r="BHG104" s="8"/>
      <c r="BHH104" s="8"/>
      <c r="BHI104" s="8"/>
      <c r="BHJ104" s="8"/>
      <c r="BHK104" s="8"/>
      <c r="BHL104" s="8"/>
      <c r="BHM104" s="8"/>
      <c r="BHN104" s="8"/>
      <c r="BHO104" s="8"/>
      <c r="BHP104" s="8"/>
      <c r="BHQ104" s="8"/>
      <c r="BHR104" s="8"/>
      <c r="BHS104" s="8"/>
      <c r="BHT104" s="8"/>
      <c r="BHU104" s="8"/>
      <c r="BHV104" s="8"/>
      <c r="BHW104" s="8"/>
      <c r="BHX104" s="8"/>
      <c r="BHY104" s="8"/>
      <c r="BHZ104" s="8"/>
      <c r="BIA104" s="8"/>
      <c r="BIB104" s="8"/>
      <c r="BIC104" s="8"/>
      <c r="BID104" s="8"/>
      <c r="BIE104" s="8"/>
      <c r="BIF104" s="8"/>
      <c r="BIG104" s="8"/>
      <c r="BIH104" s="8"/>
      <c r="BII104" s="8"/>
      <c r="BIJ104" s="8"/>
      <c r="BIK104" s="8"/>
      <c r="BIL104" s="8"/>
      <c r="BIM104" s="8"/>
      <c r="BIN104" s="8"/>
      <c r="BIO104" s="8"/>
      <c r="BIP104" s="8"/>
      <c r="BIQ104" s="8"/>
      <c r="BIR104" s="8"/>
      <c r="BIS104" s="8"/>
      <c r="BIT104" s="8"/>
      <c r="BIU104" s="8"/>
      <c r="BIV104" s="8"/>
      <c r="BIW104" s="8"/>
      <c r="BIX104" s="8"/>
      <c r="BIY104" s="8"/>
      <c r="BIZ104" s="8"/>
      <c r="BJA104" s="8"/>
      <c r="BJB104" s="8"/>
      <c r="BJC104" s="8"/>
      <c r="BJD104" s="8"/>
      <c r="BJE104" s="8"/>
      <c r="BJF104" s="8"/>
      <c r="BJG104" s="8"/>
      <c r="BJH104" s="8"/>
      <c r="BJI104" s="8"/>
      <c r="BJJ104" s="8"/>
      <c r="BJK104" s="8"/>
      <c r="BJL104" s="8"/>
      <c r="BJM104" s="8"/>
      <c r="BJN104" s="8"/>
      <c r="BJO104" s="8"/>
      <c r="BJP104" s="8"/>
      <c r="BJQ104" s="8"/>
      <c r="BJR104" s="8"/>
      <c r="BJS104" s="8"/>
      <c r="BJT104" s="8"/>
      <c r="BJU104" s="8"/>
      <c r="BJV104" s="8"/>
      <c r="BJW104" s="8"/>
      <c r="BJX104" s="8"/>
      <c r="BJY104" s="8"/>
      <c r="BJZ104" s="8"/>
      <c r="BKA104" s="8"/>
      <c r="BKB104" s="8"/>
      <c r="BKC104" s="8"/>
      <c r="BKD104" s="8"/>
      <c r="BKE104" s="8"/>
      <c r="BKF104" s="8"/>
      <c r="BKG104" s="8"/>
      <c r="BKH104" s="8"/>
      <c r="BKI104" s="8"/>
      <c r="BKJ104" s="8"/>
      <c r="BKK104" s="8"/>
      <c r="BKL104" s="8"/>
      <c r="BKM104" s="8"/>
      <c r="BKN104" s="8"/>
      <c r="BKO104" s="8"/>
      <c r="BKP104" s="8"/>
      <c r="BKQ104" s="8"/>
      <c r="BKR104" s="8"/>
      <c r="BKS104" s="8"/>
      <c r="BKT104" s="8"/>
      <c r="BKU104" s="8"/>
      <c r="BKV104" s="8"/>
      <c r="BKW104" s="8"/>
      <c r="BKX104" s="8"/>
      <c r="BKY104" s="8"/>
      <c r="BKZ104" s="8"/>
      <c r="BLA104" s="8"/>
      <c r="BLB104" s="8"/>
      <c r="BLC104" s="8"/>
      <c r="BLD104" s="8"/>
      <c r="BLE104" s="8"/>
      <c r="BLF104" s="8"/>
      <c r="BLG104" s="8"/>
      <c r="BLH104" s="8"/>
      <c r="BLI104" s="8"/>
      <c r="BLJ104" s="8"/>
      <c r="BLK104" s="8"/>
      <c r="BLL104" s="8"/>
      <c r="BLM104" s="8"/>
      <c r="BLN104" s="8"/>
      <c r="BLO104" s="8"/>
      <c r="BLP104" s="8"/>
      <c r="BLQ104" s="8"/>
      <c r="BLR104" s="8"/>
      <c r="BLS104" s="8"/>
      <c r="BLT104" s="8"/>
      <c r="BLU104" s="8"/>
      <c r="BLV104" s="8"/>
      <c r="BLW104" s="8"/>
      <c r="BLX104" s="8"/>
      <c r="BLY104" s="8"/>
      <c r="BLZ104" s="8"/>
      <c r="BMA104" s="8"/>
      <c r="BMB104" s="8"/>
      <c r="BMC104" s="8"/>
      <c r="BMD104" s="8"/>
      <c r="BME104" s="8"/>
      <c r="BMF104" s="8"/>
      <c r="BMG104" s="8"/>
      <c r="BMH104" s="8"/>
      <c r="BMI104" s="8"/>
      <c r="BMJ104" s="8"/>
      <c r="BMK104" s="8"/>
      <c r="BML104" s="8"/>
      <c r="BMM104" s="8"/>
      <c r="BMN104" s="8"/>
      <c r="BMO104" s="8"/>
      <c r="BMP104" s="8"/>
      <c r="BMQ104" s="8"/>
      <c r="BMR104" s="8"/>
      <c r="BMS104" s="8"/>
      <c r="BMT104" s="8"/>
      <c r="BMU104" s="8"/>
      <c r="BMV104" s="8"/>
      <c r="BMW104" s="8"/>
      <c r="BMX104" s="8"/>
      <c r="BMY104" s="8"/>
      <c r="BMZ104" s="8"/>
      <c r="BNA104" s="8"/>
      <c r="BNB104" s="8"/>
      <c r="BNC104" s="8"/>
      <c r="BND104" s="8"/>
      <c r="BNE104" s="8"/>
      <c r="BNF104" s="8"/>
      <c r="BNG104" s="8"/>
      <c r="BNH104" s="8"/>
      <c r="BNI104" s="8"/>
      <c r="BNJ104" s="8"/>
      <c r="BNK104" s="8"/>
      <c r="BNL104" s="8"/>
      <c r="BNM104" s="8"/>
      <c r="BNN104" s="8"/>
      <c r="BNO104" s="8"/>
      <c r="BNP104" s="8"/>
      <c r="BNQ104" s="8"/>
      <c r="BNR104" s="8"/>
      <c r="BNS104" s="8"/>
      <c r="BNT104" s="8"/>
      <c r="BNU104" s="8"/>
      <c r="BNV104" s="8"/>
      <c r="BNW104" s="8"/>
      <c r="BNX104" s="8"/>
      <c r="BNY104" s="8"/>
      <c r="BNZ104" s="8"/>
      <c r="BOA104" s="8"/>
      <c r="BOB104" s="8"/>
      <c r="BOC104" s="8"/>
      <c r="BOD104" s="8"/>
      <c r="BOE104" s="8"/>
      <c r="BOF104" s="8"/>
      <c r="BOG104" s="8"/>
      <c r="BOH104" s="8"/>
      <c r="BOI104" s="8"/>
      <c r="BOJ104" s="8"/>
      <c r="BOK104" s="8"/>
      <c r="BOL104" s="8"/>
      <c r="BOM104" s="8"/>
      <c r="BON104" s="8"/>
      <c r="BOO104" s="8"/>
      <c r="BOP104" s="8"/>
      <c r="BOQ104" s="8"/>
      <c r="BOR104" s="8"/>
      <c r="BOS104" s="8"/>
      <c r="BOT104" s="8"/>
      <c r="BOU104" s="8"/>
      <c r="BOV104" s="8"/>
      <c r="BOW104" s="8"/>
      <c r="BOX104" s="8"/>
      <c r="BOY104" s="8"/>
      <c r="BOZ104" s="8"/>
      <c r="BPA104" s="8"/>
      <c r="BPB104" s="8"/>
      <c r="BPC104" s="8"/>
      <c r="BPD104" s="8"/>
      <c r="BPE104" s="8"/>
      <c r="BPF104" s="8"/>
      <c r="BPG104" s="8"/>
      <c r="BPH104" s="8"/>
      <c r="BPI104" s="8"/>
      <c r="BPJ104" s="8"/>
      <c r="BPK104" s="8"/>
      <c r="BPL104" s="8"/>
      <c r="BPM104" s="8"/>
      <c r="BPN104" s="8"/>
      <c r="BPO104" s="8"/>
      <c r="BPP104" s="8"/>
      <c r="BPQ104" s="8"/>
      <c r="BPR104" s="8"/>
      <c r="BPS104" s="8"/>
      <c r="BPT104" s="8"/>
      <c r="BPU104" s="8"/>
      <c r="BPV104" s="8"/>
      <c r="BPW104" s="8"/>
      <c r="BPX104" s="8"/>
      <c r="BPY104" s="8"/>
      <c r="BPZ104" s="8"/>
      <c r="BQA104" s="8"/>
      <c r="BQB104" s="8"/>
      <c r="BQC104" s="8"/>
      <c r="BQD104" s="8"/>
      <c r="BQE104" s="8"/>
      <c r="BQF104" s="8"/>
      <c r="BQG104" s="8"/>
      <c r="BQH104" s="8"/>
      <c r="BQI104" s="8"/>
      <c r="BQJ104" s="8"/>
      <c r="BQK104" s="8"/>
      <c r="BQL104" s="8"/>
      <c r="BQM104" s="8"/>
      <c r="BQN104" s="8"/>
      <c r="BQO104" s="8"/>
      <c r="BQP104" s="8"/>
      <c r="BQQ104" s="8"/>
      <c r="BQR104" s="8"/>
      <c r="BQS104" s="8"/>
      <c r="BQT104" s="8"/>
      <c r="BQU104" s="8"/>
      <c r="BQV104" s="8"/>
      <c r="BQW104" s="8"/>
      <c r="BQX104" s="8"/>
      <c r="BQY104" s="8"/>
      <c r="BQZ104" s="8"/>
      <c r="BRA104" s="8"/>
      <c r="BRB104" s="8"/>
      <c r="BRC104" s="8"/>
      <c r="BRD104" s="8"/>
      <c r="BRE104" s="8"/>
      <c r="BRF104" s="8"/>
      <c r="BRG104" s="8"/>
      <c r="BRH104" s="8"/>
      <c r="BRI104" s="8"/>
      <c r="BRJ104" s="8"/>
      <c r="BRK104" s="8"/>
      <c r="BRL104" s="8"/>
      <c r="BRM104" s="8"/>
      <c r="BRN104" s="8"/>
      <c r="BRO104" s="8"/>
      <c r="BRP104" s="8"/>
      <c r="BRQ104" s="8"/>
      <c r="BRR104" s="8"/>
      <c r="BRS104" s="8"/>
      <c r="BRT104" s="8"/>
      <c r="BRU104" s="8"/>
      <c r="BRV104" s="8"/>
      <c r="BRW104" s="8"/>
      <c r="BRX104" s="8"/>
      <c r="BRY104" s="8"/>
      <c r="BRZ104" s="8"/>
      <c r="BSA104" s="8"/>
      <c r="BSB104" s="8"/>
      <c r="BSC104" s="8"/>
      <c r="BSD104" s="8"/>
      <c r="BSE104" s="8"/>
      <c r="BSF104" s="8"/>
      <c r="BSG104" s="8"/>
      <c r="BSH104" s="8"/>
      <c r="BSI104" s="8"/>
      <c r="BSJ104" s="8"/>
      <c r="BSK104" s="8"/>
      <c r="BSL104" s="8"/>
      <c r="BSM104" s="8"/>
      <c r="BSN104" s="8"/>
      <c r="BSO104" s="8"/>
      <c r="BSP104" s="8"/>
      <c r="BSQ104" s="8"/>
      <c r="BSR104" s="8"/>
      <c r="BSS104" s="8"/>
      <c r="BST104" s="8"/>
      <c r="BSU104" s="8"/>
      <c r="BSV104" s="8"/>
      <c r="BSW104" s="8"/>
      <c r="BSX104" s="8"/>
      <c r="BSY104" s="8"/>
      <c r="BSZ104" s="8"/>
      <c r="BTA104" s="8"/>
      <c r="BTB104" s="8"/>
      <c r="BTC104" s="8"/>
      <c r="BTD104" s="8"/>
      <c r="BTE104" s="8"/>
      <c r="BTF104" s="8"/>
      <c r="BTG104" s="8"/>
      <c r="BTH104" s="8"/>
      <c r="BTI104" s="8"/>
      <c r="BTJ104" s="8"/>
      <c r="BTK104" s="8"/>
      <c r="BTL104" s="8"/>
      <c r="BTM104" s="8"/>
      <c r="BTN104" s="8"/>
      <c r="BTO104" s="8"/>
      <c r="BTP104" s="8"/>
      <c r="BTQ104" s="8"/>
      <c r="BTR104" s="8"/>
      <c r="BTS104" s="8"/>
      <c r="BTT104" s="8"/>
      <c r="BTU104" s="8"/>
      <c r="BTV104" s="8"/>
      <c r="BTW104" s="8"/>
      <c r="BTX104" s="8"/>
      <c r="BTY104" s="8"/>
      <c r="BTZ104" s="8"/>
      <c r="BUA104" s="8"/>
      <c r="BUB104" s="8"/>
      <c r="BUC104" s="8"/>
      <c r="BUD104" s="8"/>
      <c r="BUE104" s="8"/>
      <c r="BUF104" s="8"/>
      <c r="BUG104" s="8"/>
      <c r="BUH104" s="8"/>
      <c r="BUI104" s="8"/>
      <c r="BUJ104" s="8"/>
      <c r="BUK104" s="8"/>
      <c r="BUL104" s="8"/>
      <c r="BUM104" s="8"/>
      <c r="BUN104" s="8"/>
      <c r="BUO104" s="8"/>
      <c r="BUP104" s="8"/>
      <c r="BUQ104" s="8"/>
      <c r="BUR104" s="8"/>
      <c r="BUS104" s="8"/>
      <c r="BUT104" s="8"/>
      <c r="BUU104" s="8"/>
      <c r="BUV104" s="8"/>
      <c r="BUW104" s="8"/>
      <c r="BUX104" s="8"/>
      <c r="BUY104" s="8"/>
      <c r="BUZ104" s="8"/>
      <c r="BVA104" s="8"/>
      <c r="BVB104" s="8"/>
      <c r="BVC104" s="8"/>
      <c r="BVD104" s="8"/>
      <c r="BVE104" s="8"/>
      <c r="BVF104" s="8"/>
      <c r="BVG104" s="8"/>
      <c r="BVH104" s="8"/>
      <c r="BVI104" s="8"/>
      <c r="BVJ104" s="8"/>
      <c r="BVK104" s="8"/>
      <c r="BVL104" s="8"/>
      <c r="BVM104" s="8"/>
      <c r="BVN104" s="8"/>
      <c r="BVO104" s="8"/>
      <c r="BVP104" s="8"/>
      <c r="BVQ104" s="8"/>
      <c r="BVR104" s="8"/>
      <c r="BVS104" s="8"/>
      <c r="BVT104" s="8"/>
      <c r="BVU104" s="8"/>
      <c r="BVV104" s="8"/>
      <c r="BVW104" s="8"/>
      <c r="BVX104" s="8"/>
      <c r="BVY104" s="8"/>
      <c r="BVZ104" s="8"/>
      <c r="BWA104" s="8"/>
      <c r="BWB104" s="8"/>
      <c r="BWC104" s="8"/>
      <c r="BWD104" s="8"/>
      <c r="BWE104" s="8"/>
      <c r="BWF104" s="8"/>
      <c r="BWG104" s="8"/>
      <c r="BWH104" s="8"/>
      <c r="BWI104" s="8"/>
      <c r="BWJ104" s="8"/>
      <c r="BWK104" s="8"/>
      <c r="BWL104" s="8"/>
      <c r="BWM104" s="8"/>
      <c r="BWN104" s="8"/>
      <c r="BWO104" s="8"/>
      <c r="BWP104" s="8"/>
      <c r="BWQ104" s="8"/>
      <c r="BWR104" s="8"/>
      <c r="BWS104" s="8"/>
      <c r="BWT104" s="8"/>
      <c r="BWU104" s="8"/>
      <c r="BWV104" s="8"/>
      <c r="BWW104" s="8"/>
      <c r="BWX104" s="8"/>
      <c r="BWY104" s="8"/>
      <c r="BWZ104" s="8"/>
      <c r="BXA104" s="8"/>
      <c r="BXB104" s="8"/>
      <c r="BXC104" s="8"/>
      <c r="BXD104" s="8"/>
      <c r="BXE104" s="8"/>
      <c r="BXF104" s="8"/>
      <c r="BXG104" s="8"/>
      <c r="BXH104" s="8"/>
      <c r="BXI104" s="8"/>
      <c r="BXJ104" s="8"/>
      <c r="BXK104" s="8"/>
      <c r="BXL104" s="8"/>
      <c r="BXM104" s="8"/>
      <c r="BXN104" s="8"/>
      <c r="BXO104" s="8"/>
      <c r="BXP104" s="8"/>
      <c r="BXQ104" s="8"/>
      <c r="BXR104" s="8"/>
      <c r="BXS104" s="8"/>
      <c r="BXT104" s="8"/>
      <c r="BXU104" s="8"/>
      <c r="BXV104" s="8"/>
      <c r="BXW104" s="8"/>
      <c r="BXX104" s="8"/>
      <c r="BXY104" s="8"/>
      <c r="BXZ104" s="8"/>
      <c r="BYA104" s="8"/>
      <c r="BYB104" s="8"/>
      <c r="BYC104" s="8"/>
      <c r="BYD104" s="8"/>
      <c r="BYE104" s="8"/>
      <c r="BYF104" s="8"/>
      <c r="BYG104" s="8"/>
      <c r="BYH104" s="8"/>
      <c r="BYI104" s="8"/>
      <c r="BYJ104" s="8"/>
      <c r="BYK104" s="8"/>
      <c r="BYL104" s="8"/>
      <c r="BYM104" s="8"/>
      <c r="BYN104" s="8"/>
      <c r="BYO104" s="8"/>
      <c r="BYP104" s="8"/>
      <c r="BYQ104" s="8"/>
      <c r="BYR104" s="8"/>
      <c r="BYS104" s="8"/>
      <c r="BYT104" s="8"/>
      <c r="BYU104" s="8"/>
      <c r="BYV104" s="8"/>
      <c r="BYW104" s="8"/>
      <c r="BYX104" s="8"/>
      <c r="BYY104" s="8"/>
      <c r="BYZ104" s="8"/>
      <c r="BZA104" s="8"/>
      <c r="BZB104" s="8"/>
      <c r="BZC104" s="8"/>
      <c r="BZD104" s="8"/>
      <c r="BZE104" s="8"/>
      <c r="BZF104" s="8"/>
      <c r="BZG104" s="8"/>
      <c r="BZH104" s="8"/>
      <c r="BZI104" s="8"/>
      <c r="BZJ104" s="8"/>
      <c r="BZK104" s="8"/>
      <c r="BZL104" s="8"/>
      <c r="BZM104" s="8"/>
      <c r="BZN104" s="8"/>
      <c r="BZO104" s="8"/>
      <c r="BZP104" s="8"/>
      <c r="BZQ104" s="8"/>
      <c r="BZR104" s="8"/>
      <c r="BZS104" s="8"/>
      <c r="BZT104" s="8"/>
      <c r="BZU104" s="8"/>
      <c r="BZV104" s="8"/>
      <c r="BZW104" s="8"/>
      <c r="BZX104" s="8"/>
      <c r="BZY104" s="8"/>
      <c r="BZZ104" s="8"/>
      <c r="CAA104" s="8"/>
      <c r="CAB104" s="8"/>
      <c r="CAC104" s="8"/>
      <c r="CAD104" s="8"/>
      <c r="CAE104" s="8"/>
      <c r="CAF104" s="8"/>
      <c r="CAG104" s="8"/>
      <c r="CAH104" s="8"/>
      <c r="CAI104" s="8"/>
      <c r="CAJ104" s="8"/>
      <c r="CAK104" s="8"/>
      <c r="CAL104" s="8"/>
      <c r="CAM104" s="8"/>
      <c r="CAN104" s="8"/>
      <c r="CAO104" s="8"/>
      <c r="CAP104" s="8"/>
      <c r="CAQ104" s="8"/>
      <c r="CAR104" s="8"/>
      <c r="CAS104" s="8"/>
      <c r="CAT104" s="8"/>
      <c r="CAU104" s="8"/>
      <c r="CAV104" s="8"/>
      <c r="CAW104" s="8"/>
      <c r="CAX104" s="8"/>
      <c r="CAY104" s="8"/>
      <c r="CAZ104" s="8"/>
      <c r="CBA104" s="8"/>
      <c r="CBB104" s="8"/>
      <c r="CBC104" s="8"/>
      <c r="CBD104" s="8"/>
      <c r="CBE104" s="8"/>
      <c r="CBF104" s="8"/>
      <c r="CBG104" s="8"/>
      <c r="CBH104" s="8"/>
      <c r="CBI104" s="8"/>
      <c r="CBJ104" s="8"/>
      <c r="CBK104" s="8"/>
      <c r="CBL104" s="8"/>
      <c r="CBM104" s="8"/>
      <c r="CBN104" s="8"/>
      <c r="CBO104" s="8"/>
      <c r="CBP104" s="8"/>
      <c r="CBQ104" s="8"/>
      <c r="CBR104" s="8"/>
      <c r="CBS104" s="8"/>
      <c r="CBT104" s="8"/>
      <c r="CBU104" s="8"/>
      <c r="CBV104" s="8"/>
      <c r="CBW104" s="8"/>
      <c r="CBX104" s="8"/>
      <c r="CBY104" s="8"/>
      <c r="CBZ104" s="8"/>
      <c r="CCA104" s="8"/>
      <c r="CCB104" s="8"/>
      <c r="CCC104" s="8"/>
      <c r="CCD104" s="8"/>
      <c r="CCE104" s="8"/>
      <c r="CCF104" s="8"/>
      <c r="CCG104" s="8"/>
      <c r="CCH104" s="8"/>
      <c r="CCI104" s="8"/>
      <c r="CCJ104" s="8"/>
      <c r="CCK104" s="8"/>
      <c r="CCL104" s="8"/>
      <c r="CCM104" s="8"/>
      <c r="CCN104" s="8"/>
      <c r="CCO104" s="8"/>
      <c r="CCP104" s="8"/>
      <c r="CCQ104" s="8"/>
      <c r="CCR104" s="8"/>
      <c r="CCS104" s="8"/>
      <c r="CCT104" s="8"/>
      <c r="CCU104" s="8"/>
      <c r="CCV104" s="8"/>
      <c r="CCW104" s="8"/>
      <c r="CCX104" s="8"/>
      <c r="CCY104" s="8"/>
      <c r="CCZ104" s="8"/>
      <c r="CDA104" s="8"/>
      <c r="CDB104" s="8"/>
      <c r="CDC104" s="8"/>
      <c r="CDD104" s="8"/>
      <c r="CDE104" s="8"/>
      <c r="CDF104" s="8"/>
      <c r="CDG104" s="8"/>
      <c r="CDH104" s="8"/>
      <c r="CDI104" s="8"/>
      <c r="CDJ104" s="8"/>
      <c r="CDK104" s="8"/>
      <c r="CDL104" s="8"/>
      <c r="CDM104" s="8"/>
      <c r="CDN104" s="8"/>
      <c r="CDO104" s="8"/>
      <c r="CDP104" s="8"/>
      <c r="CDQ104" s="8"/>
      <c r="CDR104" s="8"/>
      <c r="CDS104" s="8"/>
      <c r="CDT104" s="8"/>
      <c r="CDU104" s="8"/>
      <c r="CDV104" s="8"/>
      <c r="CDW104" s="8"/>
      <c r="CDX104" s="8"/>
      <c r="CDY104" s="8"/>
      <c r="CDZ104" s="8"/>
      <c r="CEA104" s="8"/>
      <c r="CEB104" s="8"/>
      <c r="CEC104" s="8"/>
      <c r="CED104" s="8"/>
      <c r="CEE104" s="8"/>
      <c r="CEF104" s="8"/>
      <c r="CEG104" s="8"/>
      <c r="CEH104" s="8"/>
      <c r="CEI104" s="8"/>
      <c r="CEJ104" s="8"/>
      <c r="CEK104" s="8"/>
      <c r="CEL104" s="8"/>
      <c r="CEM104" s="8"/>
      <c r="CEN104" s="8"/>
      <c r="CEO104" s="8"/>
      <c r="CEP104" s="8"/>
      <c r="CEQ104" s="8"/>
      <c r="CER104" s="8"/>
      <c r="CES104" s="8"/>
      <c r="CET104" s="8"/>
      <c r="CEU104" s="8"/>
      <c r="CEV104" s="8"/>
      <c r="CEW104" s="8"/>
      <c r="CEX104" s="8"/>
      <c r="CEY104" s="8"/>
      <c r="CEZ104" s="8"/>
      <c r="CFA104" s="8"/>
      <c r="CFB104" s="8"/>
      <c r="CFC104" s="8"/>
      <c r="CFD104" s="8"/>
      <c r="CFE104" s="8"/>
      <c r="CFF104" s="8"/>
      <c r="CFG104" s="8"/>
      <c r="CFH104" s="8"/>
      <c r="CFI104" s="8"/>
      <c r="CFJ104" s="8"/>
      <c r="CFK104" s="8"/>
      <c r="CFL104" s="8"/>
      <c r="CFM104" s="8"/>
      <c r="CFN104" s="8"/>
      <c r="CFO104" s="8"/>
      <c r="CFP104" s="8"/>
      <c r="CFQ104" s="8"/>
      <c r="CFR104" s="8"/>
      <c r="CFS104" s="8"/>
      <c r="CFT104" s="8"/>
      <c r="CFU104" s="8"/>
      <c r="CFV104" s="8"/>
      <c r="CFW104" s="8"/>
      <c r="CFX104" s="8"/>
      <c r="CFY104" s="8"/>
      <c r="CFZ104" s="8"/>
      <c r="CGA104" s="8"/>
      <c r="CGB104" s="8"/>
      <c r="CGC104" s="8"/>
      <c r="CGD104" s="8"/>
      <c r="CGE104" s="8"/>
      <c r="CGF104" s="8"/>
      <c r="CGG104" s="8"/>
      <c r="CGH104" s="8"/>
      <c r="CGI104" s="8"/>
      <c r="CGJ104" s="8"/>
      <c r="CGK104" s="8"/>
      <c r="CGL104" s="8"/>
      <c r="CGM104" s="8"/>
      <c r="CGN104" s="8"/>
      <c r="CGO104" s="8"/>
      <c r="CGP104" s="8"/>
      <c r="CGQ104" s="8"/>
      <c r="CGR104" s="8"/>
      <c r="CGS104" s="8"/>
      <c r="CGT104" s="8"/>
      <c r="CGU104" s="8"/>
      <c r="CGV104" s="8"/>
      <c r="CGW104" s="8"/>
      <c r="CGX104" s="8"/>
      <c r="CGY104" s="8"/>
      <c r="CGZ104" s="8"/>
      <c r="CHA104" s="8"/>
      <c r="CHB104" s="8"/>
      <c r="CHC104" s="8"/>
      <c r="CHD104" s="8"/>
      <c r="CHE104" s="8"/>
      <c r="CHF104" s="8"/>
      <c r="CHG104" s="8"/>
      <c r="CHH104" s="8"/>
      <c r="CHI104" s="8"/>
      <c r="CHJ104" s="8"/>
      <c r="CHK104" s="8"/>
      <c r="CHL104" s="8"/>
      <c r="CHM104" s="8"/>
      <c r="CHN104" s="8"/>
      <c r="CHO104" s="8"/>
      <c r="CHP104" s="8"/>
      <c r="CHQ104" s="8"/>
      <c r="CHR104" s="8"/>
      <c r="CHS104" s="8"/>
      <c r="CHT104" s="8"/>
      <c r="CHU104" s="8"/>
      <c r="CHV104" s="8"/>
      <c r="CHW104" s="8"/>
      <c r="CHX104" s="8"/>
      <c r="CHY104" s="8"/>
      <c r="CHZ104" s="8"/>
      <c r="CIA104" s="8"/>
      <c r="CIB104" s="8"/>
      <c r="CIC104" s="8"/>
      <c r="CID104" s="8"/>
      <c r="CIE104" s="8"/>
      <c r="CIF104" s="8"/>
      <c r="CIG104" s="8"/>
      <c r="CIH104" s="8"/>
      <c r="CII104" s="8"/>
      <c r="CIJ104" s="8"/>
      <c r="CIK104" s="8"/>
      <c r="CIL104" s="8"/>
      <c r="CIM104" s="8"/>
      <c r="CIN104" s="8"/>
      <c r="CIO104" s="8"/>
      <c r="CIP104" s="8"/>
      <c r="CIQ104" s="8"/>
      <c r="CIR104" s="8"/>
      <c r="CIS104" s="8"/>
      <c r="CIT104" s="8"/>
      <c r="CIU104" s="8"/>
      <c r="CIV104" s="8"/>
      <c r="CIW104" s="8"/>
      <c r="CIX104" s="8"/>
      <c r="CIY104" s="8"/>
      <c r="CIZ104" s="8"/>
      <c r="CJA104" s="8"/>
      <c r="CJB104" s="8"/>
      <c r="CJC104" s="8"/>
      <c r="CJD104" s="8"/>
      <c r="CJE104" s="8"/>
      <c r="CJF104" s="8"/>
      <c r="CJG104" s="8"/>
      <c r="CJH104" s="8"/>
      <c r="CJI104" s="8"/>
      <c r="CJJ104" s="8"/>
      <c r="CJK104" s="8"/>
      <c r="CJL104" s="8"/>
      <c r="CJM104" s="8"/>
      <c r="CJN104" s="8"/>
      <c r="CJO104" s="8"/>
      <c r="CJP104" s="8"/>
      <c r="CJQ104" s="8"/>
      <c r="CJR104" s="8"/>
      <c r="CJS104" s="8"/>
      <c r="CJT104" s="8"/>
      <c r="CJU104" s="8"/>
      <c r="CJV104" s="8"/>
      <c r="CJW104" s="8"/>
      <c r="CJX104" s="8"/>
      <c r="CJY104" s="8"/>
      <c r="CJZ104" s="8"/>
      <c r="CKA104" s="8"/>
      <c r="CKB104" s="8"/>
      <c r="CKC104" s="8"/>
      <c r="CKD104" s="8"/>
      <c r="CKE104" s="8"/>
      <c r="CKF104" s="8"/>
      <c r="CKG104" s="8"/>
      <c r="CKH104" s="8"/>
      <c r="CKI104" s="8"/>
      <c r="CKJ104" s="8"/>
      <c r="CKK104" s="8"/>
      <c r="CKL104" s="8"/>
      <c r="CKM104" s="8"/>
      <c r="CKN104" s="8"/>
      <c r="CKO104" s="8"/>
      <c r="CKP104" s="8"/>
      <c r="CKQ104" s="8"/>
      <c r="CKR104" s="8"/>
      <c r="CKS104" s="8"/>
      <c r="CKT104" s="8"/>
      <c r="CKU104" s="8"/>
      <c r="CKV104" s="8"/>
      <c r="CKW104" s="8"/>
      <c r="CKX104" s="8"/>
      <c r="CKY104" s="8"/>
      <c r="CKZ104" s="8"/>
      <c r="CLA104" s="8"/>
      <c r="CLB104" s="8"/>
      <c r="CLC104" s="8"/>
      <c r="CLD104" s="8"/>
      <c r="CLE104" s="8"/>
      <c r="CLF104" s="8"/>
      <c r="CLG104" s="8"/>
      <c r="CLH104" s="8"/>
      <c r="CLI104" s="8"/>
      <c r="CLJ104" s="8"/>
      <c r="CLK104" s="8"/>
      <c r="CLL104" s="8"/>
      <c r="CLM104" s="8"/>
      <c r="CLN104" s="8"/>
      <c r="CLO104" s="8"/>
      <c r="CLP104" s="8"/>
      <c r="CLQ104" s="8"/>
      <c r="CLR104" s="8"/>
      <c r="CLS104" s="8"/>
      <c r="CLT104" s="8"/>
      <c r="CLU104" s="8"/>
      <c r="CLV104" s="8"/>
      <c r="CLW104" s="8"/>
      <c r="CLX104" s="8"/>
      <c r="CLY104" s="8"/>
      <c r="CLZ104" s="8"/>
      <c r="CMA104" s="8"/>
      <c r="CMB104" s="8"/>
      <c r="CMC104" s="8"/>
      <c r="CMD104" s="8"/>
      <c r="CME104" s="8"/>
      <c r="CMF104" s="8"/>
      <c r="CMG104" s="8"/>
      <c r="CMH104" s="8"/>
      <c r="CMI104" s="8"/>
      <c r="CMJ104" s="8"/>
      <c r="CMK104" s="8"/>
      <c r="CML104" s="8"/>
      <c r="CMM104" s="8"/>
      <c r="CMN104" s="8"/>
      <c r="CMO104" s="8"/>
      <c r="CMP104" s="8"/>
      <c r="CMQ104" s="8"/>
      <c r="CMR104" s="8"/>
      <c r="CMS104" s="8"/>
      <c r="CMT104" s="8"/>
      <c r="CMU104" s="8"/>
      <c r="CMV104" s="8"/>
      <c r="CMW104" s="8"/>
      <c r="CMX104" s="8"/>
      <c r="CMY104" s="8"/>
      <c r="CMZ104" s="8"/>
      <c r="CNA104" s="8"/>
      <c r="CNB104" s="8"/>
      <c r="CNC104" s="8"/>
      <c r="CND104" s="8"/>
      <c r="CNE104" s="8"/>
      <c r="CNF104" s="8"/>
      <c r="CNG104" s="8"/>
      <c r="CNH104" s="8"/>
      <c r="CNI104" s="8"/>
      <c r="CNJ104" s="8"/>
      <c r="CNK104" s="8"/>
      <c r="CNL104" s="8"/>
      <c r="CNM104" s="8"/>
      <c r="CNN104" s="8"/>
      <c r="CNO104" s="8"/>
      <c r="CNP104" s="8"/>
      <c r="CNQ104" s="8"/>
      <c r="CNR104" s="8"/>
      <c r="CNS104" s="8"/>
      <c r="CNT104" s="8"/>
      <c r="CNU104" s="8"/>
      <c r="CNV104" s="8"/>
      <c r="CNW104" s="8"/>
      <c r="CNX104" s="8"/>
      <c r="CNY104" s="8"/>
      <c r="CNZ104" s="8"/>
      <c r="COA104" s="8"/>
      <c r="COB104" s="8"/>
      <c r="COC104" s="8"/>
      <c r="COD104" s="8"/>
      <c r="COE104" s="8"/>
      <c r="COF104" s="8"/>
      <c r="COG104" s="8"/>
      <c r="COH104" s="8"/>
      <c r="COI104" s="8"/>
      <c r="COJ104" s="8"/>
      <c r="COK104" s="8"/>
      <c r="COL104" s="8"/>
      <c r="COM104" s="8"/>
      <c r="CON104" s="8"/>
      <c r="COO104" s="8"/>
      <c r="COP104" s="8"/>
      <c r="COQ104" s="8"/>
      <c r="COR104" s="8"/>
      <c r="COS104" s="8"/>
      <c r="COT104" s="8"/>
      <c r="COU104" s="8"/>
      <c r="COV104" s="8"/>
      <c r="COW104" s="8"/>
      <c r="COX104" s="8"/>
      <c r="COY104" s="8"/>
      <c r="COZ104" s="8"/>
      <c r="CPA104" s="8"/>
      <c r="CPB104" s="8"/>
      <c r="CPC104" s="8"/>
      <c r="CPD104" s="8"/>
      <c r="CPE104" s="8"/>
      <c r="CPF104" s="8"/>
      <c r="CPG104" s="8"/>
      <c r="CPH104" s="8"/>
      <c r="CPI104" s="8"/>
      <c r="CPJ104" s="8"/>
      <c r="CPK104" s="8"/>
      <c r="CPL104" s="8"/>
      <c r="CPM104" s="8"/>
      <c r="CPN104" s="8"/>
      <c r="CPO104" s="8"/>
      <c r="CPP104" s="8"/>
      <c r="CPQ104" s="8"/>
      <c r="CPR104" s="8"/>
      <c r="CPS104" s="8"/>
      <c r="CPT104" s="8"/>
      <c r="CPU104" s="8"/>
      <c r="CPV104" s="8"/>
      <c r="CPW104" s="8"/>
      <c r="CPX104" s="8"/>
      <c r="CPY104" s="8"/>
      <c r="CPZ104" s="8"/>
      <c r="CQA104" s="8"/>
      <c r="CQB104" s="8"/>
      <c r="CQC104" s="8"/>
      <c r="CQD104" s="8"/>
      <c r="CQE104" s="8"/>
      <c r="CQF104" s="8"/>
      <c r="CQG104" s="8"/>
      <c r="CQH104" s="8"/>
      <c r="CQI104" s="8"/>
      <c r="CQJ104" s="8"/>
      <c r="CQK104" s="8"/>
      <c r="CQL104" s="8"/>
      <c r="CQM104" s="8"/>
      <c r="CQN104" s="8"/>
      <c r="CQO104" s="8"/>
      <c r="CQP104" s="8"/>
      <c r="CQQ104" s="8"/>
      <c r="CQR104" s="8"/>
      <c r="CQS104" s="8"/>
      <c r="CQT104" s="8"/>
      <c r="CQU104" s="8"/>
      <c r="CQV104" s="8"/>
      <c r="CQW104" s="8"/>
      <c r="CQX104" s="8"/>
      <c r="CQY104" s="8"/>
      <c r="CQZ104" s="8"/>
      <c r="CRA104" s="8"/>
      <c r="CRB104" s="8"/>
      <c r="CRC104" s="8"/>
      <c r="CRD104" s="8"/>
      <c r="CRE104" s="8"/>
      <c r="CRF104" s="8"/>
      <c r="CRG104" s="8"/>
      <c r="CRH104" s="8"/>
      <c r="CRI104" s="8"/>
      <c r="CRJ104" s="8"/>
      <c r="CRK104" s="8"/>
      <c r="CRL104" s="8"/>
      <c r="CRM104" s="8"/>
      <c r="CRN104" s="8"/>
      <c r="CRO104" s="8"/>
      <c r="CRP104" s="8"/>
      <c r="CRQ104" s="8"/>
      <c r="CRR104" s="8"/>
      <c r="CRS104" s="8"/>
      <c r="CRT104" s="8"/>
      <c r="CRU104" s="8"/>
      <c r="CRV104" s="8"/>
      <c r="CRW104" s="8"/>
      <c r="CRX104" s="8"/>
      <c r="CRY104" s="8"/>
      <c r="CRZ104" s="8"/>
      <c r="CSA104" s="8"/>
      <c r="CSB104" s="8"/>
      <c r="CSC104" s="8"/>
      <c r="CSD104" s="8"/>
      <c r="CSE104" s="8"/>
      <c r="CSF104" s="8"/>
      <c r="CSG104" s="8"/>
      <c r="CSH104" s="8"/>
      <c r="CSI104" s="8"/>
      <c r="CSJ104" s="8"/>
      <c r="CSK104" s="8"/>
      <c r="CSL104" s="8"/>
      <c r="CSM104" s="8"/>
      <c r="CSN104" s="8"/>
      <c r="CSO104" s="8"/>
      <c r="CSP104" s="8"/>
      <c r="CSQ104" s="8"/>
      <c r="CSR104" s="8"/>
      <c r="CSS104" s="8"/>
      <c r="CST104" s="8"/>
      <c r="CSU104" s="8"/>
      <c r="CSV104" s="8"/>
      <c r="CSW104" s="8"/>
      <c r="CSX104" s="8"/>
      <c r="CSY104" s="8"/>
      <c r="CSZ104" s="8"/>
      <c r="CTA104" s="8"/>
      <c r="CTB104" s="8"/>
      <c r="CTC104" s="8"/>
      <c r="CTD104" s="8"/>
      <c r="CTE104" s="8"/>
      <c r="CTF104" s="8"/>
      <c r="CTG104" s="8"/>
      <c r="CTH104" s="8"/>
      <c r="CTI104" s="8"/>
      <c r="CTJ104" s="8"/>
      <c r="CTK104" s="8"/>
      <c r="CTL104" s="8"/>
      <c r="CTM104" s="8"/>
      <c r="CTN104" s="8"/>
      <c r="CTO104" s="8"/>
      <c r="CTP104" s="8"/>
      <c r="CTQ104" s="8"/>
      <c r="CTR104" s="8"/>
      <c r="CTS104" s="8"/>
      <c r="CTT104" s="8"/>
      <c r="CTU104" s="8"/>
      <c r="CTV104" s="8"/>
      <c r="CTW104" s="8"/>
      <c r="CTX104" s="8"/>
      <c r="CTY104" s="8"/>
      <c r="CTZ104" s="8"/>
      <c r="CUA104" s="8"/>
      <c r="CUB104" s="8"/>
      <c r="CUC104" s="8"/>
      <c r="CUD104" s="8"/>
      <c r="CUE104" s="8"/>
      <c r="CUF104" s="8"/>
      <c r="CUG104" s="8"/>
      <c r="CUH104" s="8"/>
      <c r="CUI104" s="8"/>
      <c r="CUJ104" s="8"/>
      <c r="CUK104" s="8"/>
      <c r="CUL104" s="8"/>
      <c r="CUM104" s="8"/>
      <c r="CUN104" s="8"/>
      <c r="CUO104" s="8"/>
      <c r="CUP104" s="8"/>
      <c r="CUQ104" s="8"/>
      <c r="CUR104" s="8"/>
      <c r="CUS104" s="8"/>
      <c r="CUT104" s="8"/>
      <c r="CUU104" s="8"/>
      <c r="CUV104" s="8"/>
      <c r="CUW104" s="8"/>
      <c r="CUX104" s="8"/>
      <c r="CUY104" s="8"/>
      <c r="CUZ104" s="8"/>
      <c r="CVA104" s="8"/>
      <c r="CVB104" s="8"/>
      <c r="CVC104" s="8"/>
      <c r="CVD104" s="8"/>
      <c r="CVE104" s="8"/>
      <c r="CVF104" s="8"/>
      <c r="CVG104" s="8"/>
      <c r="CVH104" s="8"/>
      <c r="CVI104" s="8"/>
      <c r="CVJ104" s="8"/>
      <c r="CVK104" s="8"/>
      <c r="CVL104" s="8"/>
      <c r="CVM104" s="8"/>
      <c r="CVN104" s="8"/>
      <c r="CVO104" s="8"/>
      <c r="CVP104" s="8"/>
      <c r="CVQ104" s="8"/>
      <c r="CVR104" s="8"/>
      <c r="CVS104" s="8"/>
      <c r="CVT104" s="8"/>
      <c r="CVU104" s="8"/>
      <c r="CVV104" s="8"/>
      <c r="CVW104" s="8"/>
      <c r="CVX104" s="8"/>
      <c r="CVY104" s="8"/>
      <c r="CVZ104" s="8"/>
      <c r="CWA104" s="8"/>
      <c r="CWB104" s="8"/>
      <c r="CWC104" s="8"/>
      <c r="CWD104" s="8"/>
      <c r="CWE104" s="8"/>
      <c r="CWF104" s="8"/>
      <c r="CWG104" s="8"/>
      <c r="CWH104" s="8"/>
      <c r="CWI104" s="8"/>
      <c r="CWJ104" s="8"/>
      <c r="CWK104" s="8"/>
      <c r="CWL104" s="8"/>
      <c r="CWM104" s="8"/>
      <c r="CWN104" s="8"/>
      <c r="CWO104" s="8"/>
      <c r="CWP104" s="8"/>
      <c r="CWQ104" s="8"/>
      <c r="CWR104" s="8"/>
      <c r="CWS104" s="8"/>
      <c r="CWT104" s="8"/>
      <c r="CWU104" s="8"/>
      <c r="CWV104" s="8"/>
      <c r="CWW104" s="8"/>
      <c r="CWX104" s="8"/>
      <c r="CWY104" s="8"/>
      <c r="CWZ104" s="8"/>
      <c r="CXA104" s="8"/>
      <c r="CXB104" s="8"/>
      <c r="CXC104" s="8"/>
      <c r="CXD104" s="8"/>
      <c r="CXE104" s="8"/>
      <c r="CXF104" s="8"/>
      <c r="CXG104" s="8"/>
      <c r="CXH104" s="8"/>
      <c r="CXI104" s="8"/>
      <c r="CXJ104" s="8"/>
      <c r="CXK104" s="8"/>
      <c r="CXL104" s="8"/>
      <c r="CXM104" s="8"/>
      <c r="CXN104" s="8"/>
      <c r="CXO104" s="8"/>
      <c r="CXP104" s="8"/>
      <c r="CXQ104" s="8"/>
      <c r="CXR104" s="8"/>
      <c r="CXS104" s="8"/>
      <c r="CXT104" s="8"/>
      <c r="CXU104" s="8"/>
      <c r="CXV104" s="8"/>
      <c r="CXW104" s="8"/>
      <c r="CXX104" s="8"/>
      <c r="CXY104" s="8"/>
      <c r="CXZ104" s="8"/>
      <c r="CYA104" s="8"/>
      <c r="CYB104" s="8"/>
      <c r="CYC104" s="8"/>
      <c r="CYD104" s="8"/>
      <c r="CYE104" s="8"/>
      <c r="CYF104" s="8"/>
      <c r="CYG104" s="8"/>
      <c r="CYH104" s="8"/>
      <c r="CYI104" s="8"/>
      <c r="CYJ104" s="8"/>
      <c r="CYK104" s="8"/>
      <c r="CYL104" s="8"/>
      <c r="CYM104" s="8"/>
      <c r="CYN104" s="8"/>
      <c r="CYO104" s="8"/>
      <c r="CYP104" s="8"/>
      <c r="CYQ104" s="8"/>
      <c r="CYR104" s="8"/>
      <c r="CYS104" s="8"/>
      <c r="CYT104" s="8"/>
      <c r="CYU104" s="8"/>
      <c r="CYV104" s="8"/>
      <c r="CYW104" s="8"/>
      <c r="CYX104" s="8"/>
      <c r="CYY104" s="8"/>
      <c r="CYZ104" s="8"/>
      <c r="CZA104" s="8"/>
      <c r="CZB104" s="8"/>
      <c r="CZC104" s="8"/>
      <c r="CZD104" s="8"/>
      <c r="CZE104" s="8"/>
      <c r="CZF104" s="8"/>
      <c r="CZG104" s="8"/>
      <c r="CZH104" s="8"/>
      <c r="CZI104" s="8"/>
      <c r="CZJ104" s="8"/>
      <c r="CZK104" s="8"/>
      <c r="CZL104" s="8"/>
      <c r="CZM104" s="8"/>
      <c r="CZN104" s="8"/>
      <c r="CZO104" s="8"/>
      <c r="CZP104" s="8"/>
      <c r="CZQ104" s="8"/>
      <c r="CZR104" s="8"/>
      <c r="CZS104" s="8"/>
      <c r="CZT104" s="8"/>
      <c r="CZU104" s="8"/>
      <c r="CZV104" s="8"/>
      <c r="CZW104" s="8"/>
      <c r="CZX104" s="8"/>
      <c r="CZY104" s="8"/>
      <c r="CZZ104" s="8"/>
      <c r="DAA104" s="8"/>
      <c r="DAB104" s="8"/>
      <c r="DAC104" s="8"/>
      <c r="DAD104" s="8"/>
      <c r="DAE104" s="8"/>
      <c r="DAF104" s="8"/>
      <c r="DAG104" s="8"/>
      <c r="DAH104" s="8"/>
      <c r="DAI104" s="8"/>
      <c r="DAJ104" s="8"/>
      <c r="DAK104" s="8"/>
      <c r="DAL104" s="8"/>
      <c r="DAM104" s="8"/>
      <c r="DAN104" s="8"/>
      <c r="DAO104" s="8"/>
      <c r="DAP104" s="8"/>
      <c r="DAQ104" s="8"/>
      <c r="DAR104" s="8"/>
      <c r="DAS104" s="8"/>
      <c r="DAT104" s="8"/>
      <c r="DAU104" s="8"/>
      <c r="DAV104" s="8"/>
      <c r="DAW104" s="8"/>
      <c r="DAX104" s="8"/>
      <c r="DAY104" s="8"/>
      <c r="DAZ104" s="8"/>
      <c r="DBA104" s="8"/>
      <c r="DBB104" s="8"/>
      <c r="DBC104" s="8"/>
      <c r="DBD104" s="8"/>
      <c r="DBE104" s="8"/>
      <c r="DBF104" s="8"/>
      <c r="DBG104" s="8"/>
      <c r="DBH104" s="8"/>
      <c r="DBI104" s="8"/>
      <c r="DBJ104" s="8"/>
      <c r="DBK104" s="8"/>
      <c r="DBL104" s="8"/>
      <c r="DBM104" s="8"/>
      <c r="DBN104" s="8"/>
      <c r="DBO104" s="8"/>
      <c r="DBP104" s="8"/>
      <c r="DBQ104" s="8"/>
      <c r="DBR104" s="8"/>
      <c r="DBS104" s="8"/>
      <c r="DBT104" s="8"/>
      <c r="DBU104" s="8"/>
      <c r="DBV104" s="8"/>
      <c r="DBW104" s="8"/>
      <c r="DBX104" s="8"/>
      <c r="DBY104" s="8"/>
      <c r="DBZ104" s="8"/>
      <c r="DCA104" s="8"/>
      <c r="DCB104" s="8"/>
      <c r="DCC104" s="8"/>
      <c r="DCD104" s="8"/>
      <c r="DCE104" s="8"/>
      <c r="DCF104" s="8"/>
      <c r="DCG104" s="8"/>
      <c r="DCH104" s="8"/>
      <c r="DCI104" s="8"/>
      <c r="DCJ104" s="8"/>
      <c r="DCK104" s="8"/>
      <c r="DCL104" s="8"/>
      <c r="DCM104" s="8"/>
      <c r="DCN104" s="8"/>
      <c r="DCO104" s="8"/>
      <c r="DCP104" s="8"/>
      <c r="DCQ104" s="8"/>
      <c r="DCR104" s="8"/>
      <c r="DCS104" s="8"/>
      <c r="DCT104" s="8"/>
      <c r="DCU104" s="8"/>
      <c r="DCV104" s="8"/>
      <c r="DCW104" s="8"/>
      <c r="DCX104" s="8"/>
      <c r="DCY104" s="8"/>
      <c r="DCZ104" s="8"/>
      <c r="DDA104" s="8"/>
      <c r="DDB104" s="8"/>
      <c r="DDC104" s="8"/>
      <c r="DDD104" s="8"/>
      <c r="DDE104" s="8"/>
      <c r="DDF104" s="8"/>
      <c r="DDG104" s="8"/>
      <c r="DDH104" s="8"/>
      <c r="DDI104" s="8"/>
      <c r="DDJ104" s="8"/>
      <c r="DDK104" s="8"/>
      <c r="DDL104" s="8"/>
      <c r="DDM104" s="8"/>
      <c r="DDN104" s="8"/>
      <c r="DDO104" s="8"/>
      <c r="DDP104" s="8"/>
      <c r="DDQ104" s="8"/>
      <c r="DDR104" s="8"/>
      <c r="DDS104" s="8"/>
      <c r="DDT104" s="8"/>
      <c r="DDU104" s="8"/>
      <c r="DDV104" s="8"/>
      <c r="DDW104" s="8"/>
      <c r="DDX104" s="8"/>
      <c r="DDY104" s="8"/>
      <c r="DDZ104" s="8"/>
      <c r="DEA104" s="8"/>
      <c r="DEB104" s="8"/>
      <c r="DEC104" s="8"/>
      <c r="DED104" s="8"/>
      <c r="DEE104" s="8"/>
      <c r="DEF104" s="8"/>
      <c r="DEG104" s="8"/>
      <c r="DEH104" s="8"/>
      <c r="DEI104" s="8"/>
      <c r="DEJ104" s="8"/>
      <c r="DEK104" s="8"/>
      <c r="DEL104" s="8"/>
      <c r="DEM104" s="8"/>
      <c r="DEN104" s="8"/>
      <c r="DEO104" s="8"/>
      <c r="DEP104" s="8"/>
      <c r="DEQ104" s="8"/>
      <c r="DER104" s="8"/>
      <c r="DES104" s="8"/>
      <c r="DET104" s="8"/>
      <c r="DEU104" s="8"/>
      <c r="DEV104" s="8"/>
      <c r="DEW104" s="8"/>
      <c r="DEX104" s="8"/>
      <c r="DEY104" s="8"/>
      <c r="DEZ104" s="8"/>
      <c r="DFA104" s="8"/>
      <c r="DFB104" s="8"/>
      <c r="DFC104" s="8"/>
      <c r="DFD104" s="8"/>
      <c r="DFE104" s="8"/>
      <c r="DFF104" s="8"/>
      <c r="DFG104" s="8"/>
      <c r="DFH104" s="8"/>
      <c r="DFI104" s="8"/>
      <c r="DFJ104" s="8"/>
      <c r="DFK104" s="8"/>
      <c r="DFL104" s="8"/>
      <c r="DFM104" s="8"/>
      <c r="DFN104" s="8"/>
      <c r="DFO104" s="8"/>
      <c r="DFP104" s="8"/>
      <c r="DFQ104" s="8"/>
      <c r="DFR104" s="8"/>
      <c r="DFS104" s="8"/>
      <c r="DFT104" s="8"/>
      <c r="DFU104" s="8"/>
      <c r="DFV104" s="8"/>
      <c r="DFW104" s="8"/>
      <c r="DFX104" s="8"/>
      <c r="DFY104" s="8"/>
      <c r="DFZ104" s="8"/>
      <c r="DGA104" s="8"/>
      <c r="DGB104" s="8"/>
      <c r="DGC104" s="8"/>
      <c r="DGD104" s="8"/>
      <c r="DGE104" s="8"/>
      <c r="DGF104" s="8"/>
      <c r="DGG104" s="8"/>
      <c r="DGH104" s="8"/>
      <c r="DGI104" s="8"/>
      <c r="DGJ104" s="8"/>
      <c r="DGK104" s="8"/>
      <c r="DGL104" s="8"/>
      <c r="DGM104" s="8"/>
      <c r="DGN104" s="8"/>
      <c r="DGO104" s="8"/>
      <c r="DGP104" s="8"/>
      <c r="DGQ104" s="8"/>
      <c r="DGR104" s="8"/>
      <c r="DGS104" s="8"/>
      <c r="DGT104" s="8"/>
      <c r="DGU104" s="8"/>
      <c r="DGV104" s="8"/>
      <c r="DGW104" s="8"/>
      <c r="DGX104" s="8"/>
      <c r="DGY104" s="8"/>
      <c r="DGZ104" s="8"/>
      <c r="DHA104" s="8"/>
      <c r="DHB104" s="8"/>
      <c r="DHC104" s="8"/>
      <c r="DHD104" s="8"/>
      <c r="DHE104" s="8"/>
      <c r="DHF104" s="8"/>
      <c r="DHG104" s="8"/>
      <c r="DHH104" s="8"/>
      <c r="DHI104" s="8"/>
      <c r="DHJ104" s="8"/>
      <c r="DHK104" s="8"/>
      <c r="DHL104" s="8"/>
      <c r="DHM104" s="8"/>
      <c r="DHN104" s="8"/>
      <c r="DHO104" s="8"/>
      <c r="DHP104" s="8"/>
      <c r="DHQ104" s="8"/>
      <c r="DHR104" s="8"/>
      <c r="DHS104" s="8"/>
      <c r="DHT104" s="8"/>
      <c r="DHU104" s="8"/>
      <c r="DHV104" s="8"/>
      <c r="DHW104" s="8"/>
      <c r="DHX104" s="8"/>
      <c r="DHY104" s="8"/>
      <c r="DHZ104" s="8"/>
      <c r="DIA104" s="8"/>
      <c r="DIB104" s="8"/>
      <c r="DIC104" s="8"/>
      <c r="DID104" s="8"/>
      <c r="DIE104" s="8"/>
      <c r="DIF104" s="8"/>
      <c r="DIG104" s="8"/>
      <c r="DIH104" s="8"/>
      <c r="DII104" s="8"/>
      <c r="DIJ104" s="8"/>
      <c r="DIK104" s="8"/>
      <c r="DIL104" s="8"/>
      <c r="DIM104" s="8"/>
      <c r="DIN104" s="8"/>
      <c r="DIO104" s="8"/>
      <c r="DIP104" s="8"/>
      <c r="DIQ104" s="8"/>
      <c r="DIR104" s="8"/>
      <c r="DIS104" s="8"/>
      <c r="DIT104" s="8"/>
      <c r="DIU104" s="8"/>
      <c r="DIV104" s="8"/>
      <c r="DIW104" s="8"/>
      <c r="DIX104" s="8"/>
      <c r="DIY104" s="8"/>
      <c r="DIZ104" s="8"/>
      <c r="DJA104" s="8"/>
      <c r="DJB104" s="8"/>
      <c r="DJC104" s="8"/>
      <c r="DJD104" s="8"/>
      <c r="DJE104" s="8"/>
      <c r="DJF104" s="8"/>
      <c r="DJG104" s="8"/>
      <c r="DJH104" s="8"/>
      <c r="DJI104" s="8"/>
      <c r="DJJ104" s="8"/>
      <c r="DJK104" s="8"/>
      <c r="DJL104" s="8"/>
      <c r="DJM104" s="8"/>
      <c r="DJN104" s="8"/>
      <c r="DJO104" s="8"/>
      <c r="DJP104" s="8"/>
      <c r="DJQ104" s="8"/>
      <c r="DJR104" s="8"/>
      <c r="DJS104" s="8"/>
      <c r="DJT104" s="8"/>
      <c r="DJU104" s="8"/>
      <c r="DJV104" s="8"/>
      <c r="DJW104" s="8"/>
      <c r="DJX104" s="8"/>
      <c r="DJY104" s="8"/>
      <c r="DJZ104" s="8"/>
      <c r="DKA104" s="8"/>
      <c r="DKB104" s="8"/>
      <c r="DKC104" s="8"/>
      <c r="DKD104" s="8"/>
      <c r="DKE104" s="8"/>
      <c r="DKF104" s="8"/>
      <c r="DKG104" s="8"/>
      <c r="DKH104" s="8"/>
      <c r="DKI104" s="8"/>
      <c r="DKJ104" s="8"/>
      <c r="DKK104" s="8"/>
      <c r="DKL104" s="8"/>
      <c r="DKM104" s="8"/>
      <c r="DKN104" s="8"/>
      <c r="DKO104" s="8"/>
      <c r="DKP104" s="8"/>
      <c r="DKQ104" s="8"/>
      <c r="DKR104" s="8"/>
      <c r="DKS104" s="8"/>
      <c r="DKT104" s="8"/>
      <c r="DKU104" s="8"/>
      <c r="DKV104" s="8"/>
      <c r="DKW104" s="8"/>
      <c r="DKX104" s="8"/>
      <c r="DKY104" s="8"/>
      <c r="DKZ104" s="8"/>
      <c r="DLA104" s="8"/>
      <c r="DLB104" s="8"/>
      <c r="DLC104" s="8"/>
      <c r="DLD104" s="8"/>
      <c r="DLE104" s="8"/>
      <c r="DLF104" s="8"/>
      <c r="DLG104" s="8"/>
      <c r="DLH104" s="8"/>
      <c r="DLI104" s="8"/>
      <c r="DLJ104" s="8"/>
      <c r="DLK104" s="8"/>
      <c r="DLL104" s="8"/>
      <c r="DLM104" s="8"/>
      <c r="DLN104" s="8"/>
      <c r="DLO104" s="8"/>
      <c r="DLP104" s="8"/>
      <c r="DLQ104" s="8"/>
      <c r="DLR104" s="8"/>
      <c r="DLS104" s="8"/>
      <c r="DLT104" s="8"/>
      <c r="DLU104" s="8"/>
      <c r="DLV104" s="8"/>
      <c r="DLW104" s="8"/>
      <c r="DLX104" s="8"/>
      <c r="DLY104" s="8"/>
      <c r="DLZ104" s="8"/>
      <c r="DMA104" s="8"/>
      <c r="DMB104" s="8"/>
      <c r="DMC104" s="8"/>
      <c r="DMD104" s="8"/>
      <c r="DME104" s="8"/>
      <c r="DMF104" s="8"/>
      <c r="DMG104" s="8"/>
      <c r="DMH104" s="8"/>
      <c r="DMI104" s="8"/>
      <c r="DMJ104" s="8"/>
      <c r="DMK104" s="8"/>
      <c r="DML104" s="8"/>
      <c r="DMM104" s="8"/>
      <c r="DMN104" s="8"/>
      <c r="DMO104" s="8"/>
      <c r="DMP104" s="8"/>
      <c r="DMQ104" s="8"/>
      <c r="DMR104" s="8"/>
      <c r="DMS104" s="8"/>
      <c r="DMT104" s="8"/>
      <c r="DMU104" s="8"/>
      <c r="DMV104" s="8"/>
      <c r="DMW104" s="8"/>
      <c r="DMX104" s="8"/>
      <c r="DMY104" s="8"/>
      <c r="DMZ104" s="8"/>
      <c r="DNA104" s="8"/>
      <c r="DNB104" s="8"/>
      <c r="DNC104" s="8"/>
      <c r="DND104" s="8"/>
      <c r="DNE104" s="8"/>
      <c r="DNF104" s="8"/>
      <c r="DNG104" s="8"/>
      <c r="DNH104" s="8"/>
      <c r="DNI104" s="8"/>
      <c r="DNJ104" s="8"/>
      <c r="DNK104" s="8"/>
      <c r="DNL104" s="8"/>
      <c r="DNM104" s="8"/>
      <c r="DNN104" s="8"/>
      <c r="DNO104" s="8"/>
      <c r="DNP104" s="8"/>
      <c r="DNQ104" s="8"/>
      <c r="DNR104" s="8"/>
      <c r="DNS104" s="8"/>
      <c r="DNT104" s="8"/>
      <c r="DNU104" s="8"/>
      <c r="DNV104" s="8"/>
      <c r="DNW104" s="8"/>
      <c r="DNX104" s="8"/>
      <c r="DNY104" s="8"/>
      <c r="DNZ104" s="8"/>
      <c r="DOA104" s="8"/>
      <c r="DOB104" s="8"/>
      <c r="DOC104" s="8"/>
      <c r="DOD104" s="8"/>
      <c r="DOE104" s="8"/>
      <c r="DOF104" s="8"/>
      <c r="DOG104" s="8"/>
      <c r="DOH104" s="8"/>
      <c r="DOI104" s="8"/>
      <c r="DOJ104" s="8"/>
      <c r="DOK104" s="8"/>
      <c r="DOL104" s="8"/>
      <c r="DOM104" s="8"/>
      <c r="DON104" s="8"/>
      <c r="DOO104" s="8"/>
      <c r="DOP104" s="8"/>
      <c r="DOQ104" s="8"/>
      <c r="DOR104" s="8"/>
      <c r="DOS104" s="8"/>
      <c r="DOT104" s="8"/>
      <c r="DOU104" s="8"/>
      <c r="DOV104" s="8"/>
      <c r="DOW104" s="8"/>
      <c r="DOX104" s="8"/>
      <c r="DOY104" s="8"/>
      <c r="DOZ104" s="8"/>
      <c r="DPA104" s="8"/>
      <c r="DPB104" s="8"/>
      <c r="DPC104" s="8"/>
      <c r="DPD104" s="8"/>
      <c r="DPE104" s="8"/>
      <c r="DPF104" s="8"/>
      <c r="DPG104" s="8"/>
      <c r="DPH104" s="8"/>
      <c r="DPI104" s="8"/>
      <c r="DPJ104" s="8"/>
      <c r="DPK104" s="8"/>
      <c r="DPL104" s="8"/>
      <c r="DPM104" s="8"/>
      <c r="DPN104" s="8"/>
      <c r="DPO104" s="8"/>
      <c r="DPP104" s="8"/>
      <c r="DPQ104" s="8"/>
      <c r="DPR104" s="8"/>
      <c r="DPS104" s="8"/>
      <c r="DPT104" s="8"/>
      <c r="DPU104" s="8"/>
      <c r="DPV104" s="8"/>
      <c r="DPW104" s="8"/>
      <c r="DPX104" s="8"/>
      <c r="DPY104" s="8"/>
      <c r="DPZ104" s="8"/>
      <c r="DQA104" s="8"/>
      <c r="DQB104" s="8"/>
      <c r="DQC104" s="8"/>
      <c r="DQD104" s="8"/>
      <c r="DQE104" s="8"/>
      <c r="DQF104" s="8"/>
      <c r="DQG104" s="8"/>
      <c r="DQH104" s="8"/>
      <c r="DQI104" s="8"/>
      <c r="DQJ104" s="8"/>
      <c r="DQK104" s="8"/>
      <c r="DQL104" s="8"/>
      <c r="DQM104" s="8"/>
      <c r="DQN104" s="8"/>
      <c r="DQO104" s="8"/>
      <c r="DQP104" s="8"/>
      <c r="DQQ104" s="8"/>
      <c r="DQR104" s="8"/>
      <c r="DQS104" s="8"/>
      <c r="DQT104" s="8"/>
      <c r="DQU104" s="8"/>
      <c r="DQV104" s="8"/>
      <c r="DQW104" s="8"/>
      <c r="DQX104" s="8"/>
      <c r="DQY104" s="8"/>
      <c r="DQZ104" s="8"/>
      <c r="DRA104" s="8"/>
      <c r="DRB104" s="8"/>
      <c r="DRC104" s="8"/>
      <c r="DRD104" s="8"/>
      <c r="DRE104" s="8"/>
      <c r="DRF104" s="8"/>
      <c r="DRG104" s="8"/>
      <c r="DRH104" s="8"/>
      <c r="DRI104" s="8"/>
      <c r="DRJ104" s="8"/>
      <c r="DRK104" s="8"/>
      <c r="DRL104" s="8"/>
      <c r="DRM104" s="8"/>
      <c r="DRN104" s="8"/>
      <c r="DRO104" s="8"/>
      <c r="DRP104" s="8"/>
      <c r="DRQ104" s="8"/>
      <c r="DRR104" s="8"/>
      <c r="DRS104" s="8"/>
      <c r="DRT104" s="8"/>
      <c r="DRU104" s="8"/>
      <c r="DRV104" s="8"/>
      <c r="DRW104" s="8"/>
      <c r="DRX104" s="8"/>
      <c r="DRY104" s="8"/>
      <c r="DRZ104" s="8"/>
      <c r="DSA104" s="8"/>
      <c r="DSB104" s="8"/>
      <c r="DSC104" s="8"/>
      <c r="DSD104" s="8"/>
      <c r="DSE104" s="8"/>
      <c r="DSF104" s="8"/>
      <c r="DSG104" s="8"/>
      <c r="DSH104" s="8"/>
      <c r="DSI104" s="8"/>
      <c r="DSJ104" s="8"/>
      <c r="DSK104" s="8"/>
      <c r="DSL104" s="8"/>
      <c r="DSM104" s="8"/>
      <c r="DSN104" s="8"/>
      <c r="DSO104" s="8"/>
      <c r="DSP104" s="8"/>
      <c r="DSQ104" s="8"/>
      <c r="DSR104" s="8"/>
      <c r="DSS104" s="8"/>
      <c r="DST104" s="8"/>
      <c r="DSU104" s="8"/>
      <c r="DSV104" s="8"/>
      <c r="DSW104" s="8"/>
      <c r="DSX104" s="8"/>
      <c r="DSY104" s="8"/>
      <c r="DSZ104" s="8"/>
      <c r="DTA104" s="8"/>
      <c r="DTB104" s="8"/>
      <c r="DTC104" s="8"/>
      <c r="DTD104" s="8"/>
      <c r="DTE104" s="8"/>
      <c r="DTF104" s="8"/>
      <c r="DTG104" s="8"/>
      <c r="DTH104" s="8"/>
      <c r="DTI104" s="8"/>
      <c r="DTJ104" s="8"/>
      <c r="DTK104" s="8"/>
      <c r="DTL104" s="8"/>
      <c r="DTM104" s="8"/>
      <c r="DTN104" s="8"/>
      <c r="DTO104" s="8"/>
      <c r="DTP104" s="8"/>
      <c r="DTQ104" s="8"/>
      <c r="DTR104" s="8"/>
      <c r="DTS104" s="8"/>
      <c r="DTT104" s="8"/>
      <c r="DTU104" s="8"/>
      <c r="DTV104" s="8"/>
      <c r="DTW104" s="8"/>
      <c r="DTX104" s="8"/>
      <c r="DTY104" s="8"/>
      <c r="DTZ104" s="8"/>
      <c r="DUA104" s="8"/>
      <c r="DUB104" s="8"/>
      <c r="DUC104" s="8"/>
      <c r="DUD104" s="8"/>
      <c r="DUE104" s="8"/>
      <c r="DUF104" s="8"/>
      <c r="DUG104" s="8"/>
      <c r="DUH104" s="8"/>
      <c r="DUI104" s="8"/>
      <c r="DUJ104" s="8"/>
      <c r="DUK104" s="8"/>
      <c r="DUL104" s="8"/>
      <c r="DUM104" s="8"/>
      <c r="DUN104" s="8"/>
      <c r="DUO104" s="8"/>
      <c r="DUP104" s="8"/>
      <c r="DUQ104" s="8"/>
      <c r="DUR104" s="8"/>
      <c r="DUS104" s="8"/>
      <c r="DUT104" s="8"/>
      <c r="DUU104" s="8"/>
      <c r="DUV104" s="8"/>
      <c r="DUW104" s="8"/>
      <c r="DUX104" s="8"/>
      <c r="DUY104" s="8"/>
      <c r="DUZ104" s="8"/>
      <c r="DVA104" s="8"/>
      <c r="DVB104" s="8"/>
      <c r="DVC104" s="8"/>
      <c r="DVD104" s="8"/>
      <c r="DVE104" s="8"/>
      <c r="DVF104" s="8"/>
      <c r="DVG104" s="8"/>
      <c r="DVH104" s="8"/>
      <c r="DVI104" s="8"/>
      <c r="DVJ104" s="8"/>
      <c r="DVK104" s="8"/>
      <c r="DVL104" s="8"/>
      <c r="DVM104" s="8"/>
      <c r="DVN104" s="8"/>
      <c r="DVO104" s="8"/>
      <c r="DVP104" s="8"/>
      <c r="DVQ104" s="8"/>
      <c r="DVR104" s="8"/>
      <c r="DVS104" s="8"/>
      <c r="DVT104" s="8"/>
      <c r="DVU104" s="8"/>
      <c r="DVV104" s="8"/>
      <c r="DVW104" s="8"/>
      <c r="DVX104" s="8"/>
      <c r="DVY104" s="8"/>
      <c r="DVZ104" s="8"/>
      <c r="DWA104" s="8"/>
      <c r="DWB104" s="8"/>
      <c r="DWC104" s="8"/>
      <c r="DWD104" s="8"/>
      <c r="DWE104" s="8"/>
      <c r="DWF104" s="8"/>
      <c r="DWG104" s="8"/>
      <c r="DWH104" s="8"/>
      <c r="DWI104" s="8"/>
      <c r="DWJ104" s="8"/>
      <c r="DWK104" s="8"/>
      <c r="DWL104" s="8"/>
      <c r="DWM104" s="8"/>
      <c r="DWN104" s="8"/>
      <c r="DWO104" s="8"/>
      <c r="DWP104" s="8"/>
      <c r="DWQ104" s="8"/>
      <c r="DWR104" s="8"/>
      <c r="DWS104" s="8"/>
      <c r="DWT104" s="8"/>
      <c r="DWU104" s="8"/>
      <c r="DWV104" s="8"/>
      <c r="DWW104" s="8"/>
      <c r="DWX104" s="8"/>
      <c r="DWY104" s="8"/>
      <c r="DWZ104" s="8"/>
      <c r="DXA104" s="8"/>
      <c r="DXB104" s="8"/>
      <c r="DXC104" s="8"/>
      <c r="DXD104" s="8"/>
      <c r="DXE104" s="8"/>
      <c r="DXF104" s="8"/>
      <c r="DXG104" s="8"/>
      <c r="DXH104" s="8"/>
      <c r="DXI104" s="8"/>
      <c r="DXJ104" s="8"/>
      <c r="DXK104" s="8"/>
      <c r="DXL104" s="8"/>
      <c r="DXM104" s="8"/>
      <c r="DXN104" s="8"/>
      <c r="DXO104" s="8"/>
      <c r="DXP104" s="8"/>
      <c r="DXQ104" s="8"/>
      <c r="DXR104" s="8"/>
      <c r="DXS104" s="8"/>
      <c r="DXT104" s="8"/>
      <c r="DXU104" s="8"/>
      <c r="DXV104" s="8"/>
      <c r="DXW104" s="8"/>
      <c r="DXX104" s="8"/>
      <c r="DXY104" s="8"/>
      <c r="DXZ104" s="8"/>
      <c r="DYA104" s="8"/>
      <c r="DYB104" s="8"/>
      <c r="DYC104" s="8"/>
      <c r="DYD104" s="8"/>
      <c r="DYE104" s="8"/>
      <c r="DYF104" s="8"/>
      <c r="DYG104" s="8"/>
      <c r="DYH104" s="8"/>
      <c r="DYI104" s="8"/>
      <c r="DYJ104" s="8"/>
      <c r="DYK104" s="8"/>
      <c r="DYL104" s="8"/>
      <c r="DYM104" s="8"/>
      <c r="DYN104" s="8"/>
      <c r="DYO104" s="8"/>
      <c r="DYP104" s="8"/>
      <c r="DYQ104" s="8"/>
      <c r="DYR104" s="8"/>
      <c r="DYS104" s="8"/>
      <c r="DYT104" s="8"/>
      <c r="DYU104" s="8"/>
      <c r="DYV104" s="8"/>
      <c r="DYW104" s="8"/>
      <c r="DYX104" s="8"/>
      <c r="DYY104" s="8"/>
      <c r="DYZ104" s="8"/>
      <c r="DZA104" s="8"/>
      <c r="DZB104" s="8"/>
      <c r="DZC104" s="8"/>
      <c r="DZD104" s="8"/>
      <c r="DZE104" s="8"/>
      <c r="DZF104" s="8"/>
      <c r="DZG104" s="8"/>
      <c r="DZH104" s="8"/>
      <c r="DZI104" s="8"/>
      <c r="DZJ104" s="8"/>
      <c r="DZK104" s="8"/>
      <c r="DZL104" s="8"/>
      <c r="DZM104" s="8"/>
      <c r="DZN104" s="8"/>
      <c r="DZO104" s="8"/>
      <c r="DZP104" s="8"/>
      <c r="DZQ104" s="8"/>
      <c r="DZR104" s="8"/>
      <c r="DZS104" s="8"/>
      <c r="DZT104" s="8"/>
      <c r="DZU104" s="8"/>
      <c r="DZV104" s="8"/>
      <c r="DZW104" s="8"/>
      <c r="DZX104" s="8"/>
      <c r="DZY104" s="8"/>
      <c r="DZZ104" s="8"/>
      <c r="EAA104" s="8"/>
      <c r="EAB104" s="8"/>
      <c r="EAC104" s="8"/>
      <c r="EAD104" s="8"/>
      <c r="EAE104" s="8"/>
      <c r="EAF104" s="8"/>
      <c r="EAG104" s="8"/>
      <c r="EAH104" s="8"/>
      <c r="EAI104" s="8"/>
      <c r="EAJ104" s="8"/>
      <c r="EAK104" s="8"/>
      <c r="EAL104" s="8"/>
      <c r="EAM104" s="8"/>
      <c r="EAN104" s="8"/>
      <c r="EAO104" s="8"/>
      <c r="EAP104" s="8"/>
      <c r="EAQ104" s="8"/>
      <c r="EAR104" s="8"/>
      <c r="EAS104" s="8"/>
      <c r="EAT104" s="8"/>
      <c r="EAU104" s="8"/>
      <c r="EAV104" s="8"/>
      <c r="EAW104" s="8"/>
      <c r="EAX104" s="8"/>
      <c r="EAY104" s="8"/>
      <c r="EAZ104" s="8"/>
      <c r="EBA104" s="8"/>
      <c r="EBB104" s="8"/>
      <c r="EBC104" s="8"/>
      <c r="EBD104" s="8"/>
      <c r="EBE104" s="8"/>
      <c r="EBF104" s="8"/>
      <c r="EBG104" s="8"/>
      <c r="EBH104" s="8"/>
      <c r="EBI104" s="8"/>
      <c r="EBJ104" s="8"/>
      <c r="EBK104" s="8"/>
      <c r="EBL104" s="8"/>
      <c r="EBM104" s="8"/>
      <c r="EBN104" s="8"/>
      <c r="EBO104" s="8"/>
      <c r="EBP104" s="8"/>
      <c r="EBQ104" s="8"/>
      <c r="EBR104" s="8"/>
      <c r="EBS104" s="8"/>
      <c r="EBT104" s="8"/>
      <c r="EBU104" s="8"/>
      <c r="EBV104" s="8"/>
      <c r="EBW104" s="8"/>
      <c r="EBX104" s="8"/>
      <c r="EBY104" s="8"/>
      <c r="EBZ104" s="8"/>
      <c r="ECA104" s="8"/>
      <c r="ECB104" s="8"/>
      <c r="ECC104" s="8"/>
      <c r="ECD104" s="8"/>
      <c r="ECE104" s="8"/>
      <c r="ECF104" s="8"/>
      <c r="ECG104" s="8"/>
      <c r="ECH104" s="8"/>
      <c r="ECI104" s="8"/>
      <c r="ECJ104" s="8"/>
      <c r="ECK104" s="8"/>
      <c r="ECL104" s="8"/>
      <c r="ECM104" s="8"/>
      <c r="ECN104" s="8"/>
      <c r="ECO104" s="8"/>
      <c r="ECP104" s="8"/>
      <c r="ECQ104" s="8"/>
      <c r="ECR104" s="8"/>
      <c r="ECS104" s="8"/>
      <c r="ECT104" s="8"/>
      <c r="ECU104" s="8"/>
      <c r="ECV104" s="8"/>
      <c r="ECW104" s="8"/>
      <c r="ECX104" s="8"/>
      <c r="ECY104" s="8"/>
      <c r="ECZ104" s="8"/>
      <c r="EDA104" s="8"/>
      <c r="EDB104" s="8"/>
      <c r="EDC104" s="8"/>
      <c r="EDD104" s="8"/>
      <c r="EDE104" s="8"/>
      <c r="EDF104" s="8"/>
      <c r="EDG104" s="8"/>
      <c r="EDH104" s="8"/>
      <c r="EDI104" s="8"/>
      <c r="EDJ104" s="8"/>
      <c r="EDK104" s="8"/>
      <c r="EDL104" s="8"/>
      <c r="EDM104" s="8"/>
      <c r="EDN104" s="8"/>
      <c r="EDO104" s="8"/>
      <c r="EDP104" s="8"/>
      <c r="EDQ104" s="8"/>
      <c r="EDR104" s="8"/>
      <c r="EDS104" s="8"/>
      <c r="EDT104" s="8"/>
      <c r="EDU104" s="8"/>
      <c r="EDV104" s="8"/>
      <c r="EDW104" s="8"/>
      <c r="EDX104" s="8"/>
      <c r="EDY104" s="8"/>
      <c r="EDZ104" s="8"/>
      <c r="EEA104" s="8"/>
      <c r="EEB104" s="8"/>
      <c r="EEC104" s="8"/>
      <c r="EED104" s="8"/>
      <c r="EEE104" s="8"/>
      <c r="EEF104" s="8"/>
      <c r="EEG104" s="8"/>
      <c r="EEH104" s="8"/>
      <c r="EEI104" s="8"/>
      <c r="EEJ104" s="8"/>
      <c r="EEK104" s="8"/>
      <c r="EEL104" s="8"/>
      <c r="EEM104" s="8"/>
      <c r="EEN104" s="8"/>
      <c r="EEO104" s="8"/>
      <c r="EEP104" s="8"/>
      <c r="EEQ104" s="8"/>
      <c r="EER104" s="8"/>
      <c r="EES104" s="8"/>
      <c r="EET104" s="8"/>
      <c r="EEU104" s="8"/>
      <c r="EEV104" s="8"/>
      <c r="EEW104" s="8"/>
      <c r="EEX104" s="8"/>
      <c r="EEY104" s="8"/>
      <c r="EEZ104" s="8"/>
      <c r="EFA104" s="8"/>
      <c r="EFB104" s="8"/>
      <c r="EFC104" s="8"/>
      <c r="EFD104" s="8"/>
      <c r="EFE104" s="8"/>
      <c r="EFF104" s="8"/>
      <c r="EFG104" s="8"/>
      <c r="EFH104" s="8"/>
      <c r="EFI104" s="8"/>
      <c r="EFJ104" s="8"/>
      <c r="EFK104" s="8"/>
      <c r="EFL104" s="8"/>
      <c r="EFM104" s="8"/>
      <c r="EFN104" s="8"/>
      <c r="EFO104" s="8"/>
      <c r="EFP104" s="8"/>
      <c r="EFQ104" s="8"/>
      <c r="EFR104" s="8"/>
      <c r="EFS104" s="8"/>
      <c r="EFT104" s="8"/>
      <c r="EFU104" s="8"/>
      <c r="EFV104" s="8"/>
      <c r="EFW104" s="8"/>
      <c r="EFX104" s="8"/>
      <c r="EFY104" s="8"/>
      <c r="EFZ104" s="8"/>
      <c r="EGA104" s="8"/>
      <c r="EGB104" s="8"/>
      <c r="EGC104" s="8"/>
      <c r="EGD104" s="8"/>
      <c r="EGE104" s="8"/>
      <c r="EGF104" s="8"/>
      <c r="EGG104" s="8"/>
      <c r="EGH104" s="8"/>
      <c r="EGI104" s="8"/>
      <c r="EGJ104" s="8"/>
      <c r="EGK104" s="8"/>
      <c r="EGL104" s="8"/>
      <c r="EGM104" s="8"/>
      <c r="EGN104" s="8"/>
      <c r="EGO104" s="8"/>
      <c r="EGP104" s="8"/>
      <c r="EGQ104" s="8"/>
      <c r="EGR104" s="8"/>
      <c r="EGS104" s="8"/>
      <c r="EGT104" s="8"/>
      <c r="EGU104" s="8"/>
      <c r="EGV104" s="8"/>
      <c r="EGW104" s="8"/>
      <c r="EGX104" s="8"/>
      <c r="EGY104" s="8"/>
      <c r="EGZ104" s="8"/>
      <c r="EHA104" s="8"/>
      <c r="EHB104" s="8"/>
      <c r="EHC104" s="8"/>
      <c r="EHD104" s="8"/>
      <c r="EHE104" s="8"/>
      <c r="EHF104" s="8"/>
      <c r="EHG104" s="8"/>
      <c r="EHH104" s="8"/>
      <c r="EHI104" s="8"/>
      <c r="EHJ104" s="8"/>
      <c r="EHK104" s="8"/>
      <c r="EHL104" s="8"/>
      <c r="EHM104" s="8"/>
      <c r="EHN104" s="8"/>
      <c r="EHO104" s="8"/>
      <c r="EHP104" s="8"/>
      <c r="EHQ104" s="8"/>
      <c r="EHR104" s="8"/>
      <c r="EHS104" s="8"/>
      <c r="EHT104" s="8"/>
      <c r="EHU104" s="8"/>
      <c r="EHV104" s="8"/>
      <c r="EHW104" s="8"/>
      <c r="EHX104" s="8"/>
      <c r="EHY104" s="8"/>
      <c r="EHZ104" s="8"/>
      <c r="EIA104" s="8"/>
      <c r="EIB104" s="8"/>
      <c r="EIC104" s="8"/>
      <c r="EID104" s="8"/>
      <c r="EIE104" s="8"/>
      <c r="EIF104" s="8"/>
      <c r="EIG104" s="8"/>
      <c r="EIH104" s="8"/>
      <c r="EII104" s="8"/>
      <c r="EIJ104" s="8"/>
      <c r="EIK104" s="8"/>
      <c r="EIL104" s="8"/>
      <c r="EIM104" s="8"/>
      <c r="EIN104" s="8"/>
      <c r="EIO104" s="8"/>
      <c r="EIP104" s="8"/>
      <c r="EIQ104" s="8"/>
      <c r="EIR104" s="8"/>
      <c r="EIS104" s="8"/>
      <c r="EIT104" s="8"/>
      <c r="EIU104" s="8"/>
      <c r="EIV104" s="8"/>
      <c r="EIW104" s="8"/>
      <c r="EIX104" s="8"/>
      <c r="EIY104" s="8"/>
      <c r="EIZ104" s="8"/>
      <c r="EJA104" s="8"/>
      <c r="EJB104" s="8"/>
      <c r="EJC104" s="8"/>
      <c r="EJD104" s="8"/>
      <c r="EJE104" s="8"/>
      <c r="EJF104" s="8"/>
      <c r="EJG104" s="8"/>
      <c r="EJH104" s="8"/>
      <c r="EJI104" s="8"/>
      <c r="EJJ104" s="8"/>
      <c r="EJK104" s="8"/>
      <c r="EJL104" s="8"/>
      <c r="EJM104" s="8"/>
      <c r="EJN104" s="8"/>
      <c r="EJO104" s="8"/>
      <c r="EJP104" s="8"/>
      <c r="EJQ104" s="8"/>
      <c r="EJR104" s="8"/>
      <c r="EJS104" s="8"/>
      <c r="EJT104" s="8"/>
      <c r="EJU104" s="8"/>
      <c r="EJV104" s="8"/>
      <c r="EJW104" s="8"/>
      <c r="EJX104" s="8"/>
      <c r="EJY104" s="8"/>
      <c r="EJZ104" s="8"/>
      <c r="EKA104" s="8"/>
      <c r="EKB104" s="8"/>
      <c r="EKC104" s="8"/>
      <c r="EKD104" s="8"/>
      <c r="EKE104" s="8"/>
      <c r="EKF104" s="8"/>
      <c r="EKG104" s="8"/>
      <c r="EKH104" s="8"/>
      <c r="EKI104" s="8"/>
      <c r="EKJ104" s="8"/>
      <c r="EKK104" s="8"/>
      <c r="EKL104" s="8"/>
      <c r="EKM104" s="8"/>
      <c r="EKN104" s="8"/>
      <c r="EKO104" s="8"/>
      <c r="EKP104" s="8"/>
      <c r="EKQ104" s="8"/>
      <c r="EKR104" s="8"/>
      <c r="EKS104" s="8"/>
      <c r="EKT104" s="8"/>
      <c r="EKU104" s="8"/>
      <c r="EKV104" s="8"/>
      <c r="EKW104" s="8"/>
      <c r="EKX104" s="8"/>
      <c r="EKY104" s="8"/>
      <c r="EKZ104" s="8"/>
      <c r="ELA104" s="8"/>
      <c r="ELB104" s="8"/>
      <c r="ELC104" s="8"/>
      <c r="ELD104" s="8"/>
      <c r="ELE104" s="8"/>
      <c r="ELF104" s="8"/>
      <c r="ELG104" s="8"/>
      <c r="ELH104" s="8"/>
      <c r="ELI104" s="8"/>
      <c r="ELJ104" s="8"/>
      <c r="ELK104" s="8"/>
      <c r="ELL104" s="8"/>
      <c r="ELM104" s="8"/>
      <c r="ELN104" s="8"/>
      <c r="ELO104" s="8"/>
      <c r="ELP104" s="8"/>
      <c r="ELQ104" s="8"/>
      <c r="ELR104" s="8"/>
      <c r="ELS104" s="8"/>
      <c r="ELT104" s="8"/>
      <c r="ELU104" s="8"/>
      <c r="ELV104" s="8"/>
      <c r="ELW104" s="8"/>
      <c r="ELX104" s="8"/>
      <c r="ELY104" s="8"/>
      <c r="ELZ104" s="8"/>
      <c r="EMA104" s="8"/>
      <c r="EMB104" s="8"/>
      <c r="EMC104" s="8"/>
      <c r="EMD104" s="8"/>
      <c r="EME104" s="8"/>
      <c r="EMF104" s="8"/>
      <c r="EMG104" s="8"/>
      <c r="EMH104" s="8"/>
      <c r="EMI104" s="8"/>
      <c r="EMJ104" s="8"/>
      <c r="EMK104" s="8"/>
      <c r="EML104" s="8"/>
      <c r="EMM104" s="8"/>
      <c r="EMN104" s="8"/>
      <c r="EMO104" s="8"/>
      <c r="EMP104" s="8"/>
      <c r="EMQ104" s="8"/>
      <c r="EMR104" s="8"/>
      <c r="EMS104" s="8"/>
      <c r="EMT104" s="8"/>
      <c r="EMU104" s="8"/>
      <c r="EMV104" s="8"/>
      <c r="EMW104" s="8"/>
      <c r="EMX104" s="8"/>
      <c r="EMY104" s="8"/>
      <c r="EMZ104" s="8"/>
      <c r="ENA104" s="8"/>
      <c r="ENB104" s="8"/>
      <c r="ENC104" s="8"/>
      <c r="END104" s="8"/>
      <c r="ENE104" s="8"/>
      <c r="ENF104" s="8"/>
      <c r="ENG104" s="8"/>
      <c r="ENH104" s="8"/>
      <c r="ENI104" s="8"/>
      <c r="ENJ104" s="8"/>
      <c r="ENK104" s="8"/>
      <c r="ENL104" s="8"/>
      <c r="ENM104" s="8"/>
      <c r="ENN104" s="8"/>
      <c r="ENO104" s="8"/>
      <c r="ENP104" s="8"/>
      <c r="ENQ104" s="8"/>
      <c r="ENR104" s="8"/>
      <c r="ENS104" s="8"/>
      <c r="ENT104" s="8"/>
      <c r="ENU104" s="8"/>
      <c r="ENV104" s="8"/>
      <c r="ENW104" s="8"/>
      <c r="ENX104" s="8"/>
      <c r="ENY104" s="8"/>
      <c r="ENZ104" s="8"/>
      <c r="EOA104" s="8"/>
      <c r="EOB104" s="8"/>
      <c r="EOC104" s="8"/>
      <c r="EOD104" s="8"/>
      <c r="EOE104" s="8"/>
      <c r="EOF104" s="8"/>
      <c r="EOG104" s="8"/>
      <c r="EOH104" s="8"/>
      <c r="EOI104" s="8"/>
      <c r="EOJ104" s="8"/>
      <c r="EOK104" s="8"/>
      <c r="EOL104" s="8"/>
      <c r="EOM104" s="8"/>
      <c r="EON104" s="8"/>
      <c r="EOO104" s="8"/>
      <c r="EOP104" s="8"/>
      <c r="EOQ104" s="8"/>
      <c r="EOR104" s="8"/>
      <c r="EOS104" s="8"/>
      <c r="EOT104" s="8"/>
      <c r="EOU104" s="8"/>
      <c r="EOV104" s="8"/>
      <c r="EOW104" s="8"/>
      <c r="EOX104" s="8"/>
      <c r="EOY104" s="8"/>
      <c r="EOZ104" s="8"/>
      <c r="EPA104" s="8"/>
      <c r="EPB104" s="8"/>
      <c r="EPC104" s="8"/>
      <c r="EPD104" s="8"/>
      <c r="EPE104" s="8"/>
      <c r="EPF104" s="8"/>
      <c r="EPG104" s="8"/>
      <c r="EPH104" s="8"/>
      <c r="EPI104" s="8"/>
      <c r="EPJ104" s="8"/>
      <c r="EPK104" s="8"/>
      <c r="EPL104" s="8"/>
      <c r="EPM104" s="8"/>
      <c r="EPN104" s="8"/>
      <c r="EPO104" s="8"/>
      <c r="EPP104" s="8"/>
      <c r="EPQ104" s="8"/>
      <c r="EPR104" s="8"/>
      <c r="EPS104" s="8"/>
      <c r="EPT104" s="8"/>
      <c r="EPU104" s="8"/>
      <c r="EPV104" s="8"/>
      <c r="EPW104" s="8"/>
      <c r="EPX104" s="8"/>
      <c r="EPY104" s="8"/>
      <c r="EPZ104" s="8"/>
      <c r="EQA104" s="8"/>
      <c r="EQB104" s="8"/>
      <c r="EQC104" s="8"/>
      <c r="EQD104" s="8"/>
      <c r="EQE104" s="8"/>
      <c r="EQF104" s="8"/>
      <c r="EQG104" s="8"/>
      <c r="EQH104" s="8"/>
      <c r="EQI104" s="8"/>
      <c r="EQJ104" s="8"/>
      <c r="EQK104" s="8"/>
      <c r="EQL104" s="8"/>
      <c r="EQM104" s="8"/>
      <c r="EQN104" s="8"/>
      <c r="EQO104" s="8"/>
      <c r="EQP104" s="8"/>
      <c r="EQQ104" s="8"/>
      <c r="EQR104" s="8"/>
      <c r="EQS104" s="8"/>
      <c r="EQT104" s="8"/>
      <c r="EQU104" s="8"/>
      <c r="EQV104" s="8"/>
      <c r="EQW104" s="8"/>
      <c r="EQX104" s="8"/>
      <c r="EQY104" s="8"/>
      <c r="EQZ104" s="8"/>
      <c r="ERA104" s="8"/>
      <c r="ERB104" s="8"/>
      <c r="ERC104" s="8"/>
      <c r="ERD104" s="8"/>
      <c r="ERE104" s="8"/>
      <c r="ERF104" s="8"/>
      <c r="ERG104" s="8"/>
      <c r="ERH104" s="8"/>
      <c r="ERI104" s="8"/>
      <c r="ERJ104" s="8"/>
      <c r="ERK104" s="8"/>
      <c r="ERL104" s="8"/>
      <c r="ERM104" s="8"/>
      <c r="ERN104" s="8"/>
      <c r="ERO104" s="8"/>
      <c r="ERP104" s="8"/>
      <c r="ERQ104" s="8"/>
      <c r="ERR104" s="8"/>
      <c r="ERS104" s="8"/>
      <c r="ERT104" s="8"/>
      <c r="ERU104" s="8"/>
      <c r="ERV104" s="8"/>
      <c r="ERW104" s="8"/>
      <c r="ERX104" s="8"/>
      <c r="ERY104" s="8"/>
      <c r="ERZ104" s="8"/>
      <c r="ESA104" s="8"/>
      <c r="ESB104" s="8"/>
      <c r="ESC104" s="8"/>
      <c r="ESD104" s="8"/>
      <c r="ESE104" s="8"/>
      <c r="ESF104" s="8"/>
      <c r="ESG104" s="8"/>
      <c r="ESH104" s="8"/>
      <c r="ESI104" s="8"/>
      <c r="ESJ104" s="8"/>
      <c r="ESK104" s="8"/>
      <c r="ESL104" s="8"/>
      <c r="ESM104" s="8"/>
      <c r="ESN104" s="8"/>
      <c r="ESO104" s="8"/>
      <c r="ESP104" s="8"/>
      <c r="ESQ104" s="8"/>
      <c r="ESR104" s="8"/>
      <c r="ESS104" s="8"/>
      <c r="EST104" s="8"/>
      <c r="ESU104" s="8"/>
      <c r="ESV104" s="8"/>
      <c r="ESW104" s="8"/>
      <c r="ESX104" s="8"/>
      <c r="ESY104" s="8"/>
      <c r="ESZ104" s="8"/>
      <c r="ETA104" s="8"/>
      <c r="ETB104" s="8"/>
      <c r="ETC104" s="8"/>
      <c r="ETD104" s="8"/>
      <c r="ETE104" s="8"/>
      <c r="ETF104" s="8"/>
      <c r="ETG104" s="8"/>
      <c r="ETH104" s="8"/>
      <c r="ETI104" s="8"/>
      <c r="ETJ104" s="8"/>
      <c r="ETK104" s="8"/>
      <c r="ETL104" s="8"/>
      <c r="ETM104" s="8"/>
      <c r="ETN104" s="8"/>
      <c r="ETO104" s="8"/>
      <c r="ETP104" s="8"/>
      <c r="ETQ104" s="8"/>
      <c r="ETR104" s="8"/>
      <c r="ETS104" s="8"/>
      <c r="ETT104" s="8"/>
      <c r="ETU104" s="8"/>
      <c r="ETV104" s="8"/>
      <c r="ETW104" s="8"/>
      <c r="ETX104" s="8"/>
      <c r="ETY104" s="8"/>
      <c r="ETZ104" s="8"/>
      <c r="EUA104" s="8"/>
      <c r="EUB104" s="8"/>
      <c r="EUC104" s="8"/>
      <c r="EUD104" s="8"/>
      <c r="EUE104" s="8"/>
      <c r="EUF104" s="8"/>
      <c r="EUG104" s="8"/>
      <c r="EUH104" s="8"/>
      <c r="EUI104" s="8"/>
      <c r="EUJ104" s="8"/>
      <c r="EUK104" s="8"/>
      <c r="EUL104" s="8"/>
      <c r="EUM104" s="8"/>
      <c r="EUN104" s="8"/>
      <c r="EUO104" s="8"/>
      <c r="EUP104" s="8"/>
      <c r="EUQ104" s="8"/>
      <c r="EUR104" s="8"/>
      <c r="EUS104" s="8"/>
      <c r="EUT104" s="8"/>
      <c r="EUU104" s="8"/>
      <c r="EUV104" s="8"/>
      <c r="EUW104" s="8"/>
      <c r="EUX104" s="8"/>
      <c r="EUY104" s="8"/>
      <c r="EUZ104" s="8"/>
      <c r="EVA104" s="8"/>
      <c r="EVB104" s="8"/>
      <c r="EVC104" s="8"/>
      <c r="EVD104" s="8"/>
      <c r="EVE104" s="8"/>
      <c r="EVF104" s="8"/>
      <c r="EVG104" s="8"/>
      <c r="EVH104" s="8"/>
      <c r="EVI104" s="8"/>
      <c r="EVJ104" s="8"/>
      <c r="EVK104" s="8"/>
      <c r="EVL104" s="8"/>
      <c r="EVM104" s="8"/>
      <c r="EVN104" s="8"/>
      <c r="EVO104" s="8"/>
      <c r="EVP104" s="8"/>
      <c r="EVQ104" s="8"/>
      <c r="EVR104" s="8"/>
      <c r="EVS104" s="8"/>
      <c r="EVT104" s="8"/>
      <c r="EVU104" s="8"/>
      <c r="EVV104" s="8"/>
      <c r="EVW104" s="8"/>
      <c r="EVX104" s="8"/>
      <c r="EVY104" s="8"/>
      <c r="EVZ104" s="8"/>
      <c r="EWA104" s="8"/>
      <c r="EWB104" s="8"/>
      <c r="EWC104" s="8"/>
      <c r="EWD104" s="8"/>
      <c r="EWE104" s="8"/>
      <c r="EWF104" s="8"/>
      <c r="EWG104" s="8"/>
      <c r="EWH104" s="8"/>
      <c r="EWI104" s="8"/>
      <c r="EWJ104" s="8"/>
      <c r="EWK104" s="8"/>
      <c r="EWL104" s="8"/>
      <c r="EWM104" s="8"/>
      <c r="EWN104" s="8"/>
      <c r="EWO104" s="8"/>
      <c r="EWP104" s="8"/>
      <c r="EWQ104" s="8"/>
      <c r="EWR104" s="8"/>
      <c r="EWS104" s="8"/>
      <c r="EWT104" s="8"/>
      <c r="EWU104" s="8"/>
      <c r="EWV104" s="8"/>
      <c r="EWW104" s="8"/>
      <c r="EWX104" s="8"/>
      <c r="EWY104" s="8"/>
      <c r="EWZ104" s="8"/>
      <c r="EXA104" s="8"/>
      <c r="EXB104" s="8"/>
      <c r="EXC104" s="8"/>
      <c r="EXD104" s="8"/>
      <c r="EXE104" s="8"/>
      <c r="EXF104" s="8"/>
      <c r="EXG104" s="8"/>
      <c r="EXH104" s="8"/>
      <c r="EXI104" s="8"/>
      <c r="EXJ104" s="8"/>
      <c r="EXK104" s="8"/>
      <c r="EXL104" s="8"/>
      <c r="EXM104" s="8"/>
      <c r="EXN104" s="8"/>
      <c r="EXO104" s="8"/>
      <c r="EXP104" s="8"/>
      <c r="EXQ104" s="8"/>
      <c r="EXR104" s="8"/>
      <c r="EXS104" s="8"/>
      <c r="EXT104" s="8"/>
      <c r="EXU104" s="8"/>
      <c r="EXV104" s="8"/>
      <c r="EXW104" s="8"/>
      <c r="EXX104" s="8"/>
      <c r="EXY104" s="8"/>
      <c r="EXZ104" s="8"/>
      <c r="EYA104" s="8"/>
      <c r="EYB104" s="8"/>
      <c r="EYC104" s="8"/>
      <c r="EYD104" s="8"/>
      <c r="EYE104" s="8"/>
      <c r="EYF104" s="8"/>
      <c r="EYG104" s="8"/>
      <c r="EYH104" s="8"/>
      <c r="EYI104" s="8"/>
      <c r="EYJ104" s="8"/>
      <c r="EYK104" s="8"/>
      <c r="EYL104" s="8"/>
      <c r="EYM104" s="8"/>
      <c r="EYN104" s="8"/>
      <c r="EYO104" s="8"/>
      <c r="EYP104" s="8"/>
      <c r="EYQ104" s="8"/>
      <c r="EYR104" s="8"/>
      <c r="EYS104" s="8"/>
      <c r="EYT104" s="8"/>
      <c r="EYU104" s="8"/>
      <c r="EYV104" s="8"/>
      <c r="EYW104" s="8"/>
      <c r="EYX104" s="8"/>
      <c r="EYY104" s="8"/>
      <c r="EYZ104" s="8"/>
      <c r="EZA104" s="8"/>
      <c r="EZB104" s="8"/>
      <c r="EZC104" s="8"/>
      <c r="EZD104" s="8"/>
      <c r="EZE104" s="8"/>
      <c r="EZF104" s="8"/>
      <c r="EZG104" s="8"/>
      <c r="EZH104" s="8"/>
      <c r="EZI104" s="8"/>
      <c r="EZJ104" s="8"/>
      <c r="EZK104" s="8"/>
      <c r="EZL104" s="8"/>
      <c r="EZM104" s="8"/>
      <c r="EZN104" s="8"/>
      <c r="EZO104" s="8"/>
      <c r="EZP104" s="8"/>
      <c r="EZQ104" s="8"/>
      <c r="EZR104" s="8"/>
      <c r="EZS104" s="8"/>
      <c r="EZT104" s="8"/>
      <c r="EZU104" s="8"/>
      <c r="EZV104" s="8"/>
      <c r="EZW104" s="8"/>
      <c r="EZX104" s="8"/>
      <c r="EZY104" s="8"/>
      <c r="EZZ104" s="8"/>
      <c r="FAA104" s="8"/>
      <c r="FAB104" s="8"/>
      <c r="FAC104" s="8"/>
      <c r="FAD104" s="8"/>
      <c r="FAE104" s="8"/>
      <c r="FAF104" s="8"/>
      <c r="FAG104" s="8"/>
      <c r="FAH104" s="8"/>
      <c r="FAI104" s="8"/>
      <c r="FAJ104" s="8"/>
      <c r="FAK104" s="8"/>
      <c r="FAL104" s="8"/>
      <c r="FAM104" s="8"/>
      <c r="FAN104" s="8"/>
      <c r="FAO104" s="8"/>
      <c r="FAP104" s="8"/>
      <c r="FAQ104" s="8"/>
      <c r="FAR104" s="8"/>
      <c r="FAS104" s="8"/>
      <c r="FAT104" s="8"/>
      <c r="FAU104" s="8"/>
      <c r="FAV104" s="8"/>
      <c r="FAW104" s="8"/>
      <c r="FAX104" s="8"/>
      <c r="FAY104" s="8"/>
      <c r="FAZ104" s="8"/>
      <c r="FBA104" s="8"/>
      <c r="FBB104" s="8"/>
      <c r="FBC104" s="8"/>
      <c r="FBD104" s="8"/>
      <c r="FBE104" s="8"/>
      <c r="FBF104" s="8"/>
      <c r="FBG104" s="8"/>
      <c r="FBH104" s="8"/>
      <c r="FBI104" s="8"/>
      <c r="FBJ104" s="8"/>
      <c r="FBK104" s="8"/>
      <c r="FBL104" s="8"/>
      <c r="FBM104" s="8"/>
      <c r="FBN104" s="8"/>
      <c r="FBO104" s="8"/>
      <c r="FBP104" s="8"/>
      <c r="FBQ104" s="8"/>
      <c r="FBR104" s="8"/>
      <c r="FBS104" s="8"/>
      <c r="FBT104" s="8"/>
      <c r="FBU104" s="8"/>
      <c r="FBV104" s="8"/>
      <c r="FBW104" s="8"/>
      <c r="FBX104" s="8"/>
      <c r="FBY104" s="8"/>
      <c r="FBZ104" s="8"/>
      <c r="FCA104" s="8"/>
      <c r="FCB104" s="8"/>
      <c r="FCC104" s="8"/>
      <c r="FCD104" s="8"/>
      <c r="FCE104" s="8"/>
      <c r="FCF104" s="8"/>
      <c r="FCG104" s="8"/>
      <c r="FCH104" s="8"/>
      <c r="FCI104" s="8"/>
      <c r="FCJ104" s="8"/>
      <c r="FCK104" s="8"/>
      <c r="FCL104" s="8"/>
      <c r="FCM104" s="8"/>
      <c r="FCN104" s="8"/>
      <c r="FCO104" s="8"/>
      <c r="FCP104" s="8"/>
      <c r="FCQ104" s="8"/>
      <c r="FCR104" s="8"/>
      <c r="FCS104" s="8"/>
      <c r="FCT104" s="8"/>
      <c r="FCU104" s="8"/>
      <c r="FCV104" s="8"/>
      <c r="FCW104" s="8"/>
      <c r="FCX104" s="8"/>
      <c r="FCY104" s="8"/>
      <c r="FCZ104" s="8"/>
      <c r="FDA104" s="8"/>
      <c r="FDB104" s="8"/>
      <c r="FDC104" s="8"/>
      <c r="FDD104" s="8"/>
      <c r="FDE104" s="8"/>
      <c r="FDF104" s="8"/>
      <c r="FDG104" s="8"/>
      <c r="FDH104" s="8"/>
      <c r="FDI104" s="8"/>
      <c r="FDJ104" s="8"/>
      <c r="FDK104" s="8"/>
      <c r="FDL104" s="8"/>
      <c r="FDM104" s="8"/>
      <c r="FDN104" s="8"/>
      <c r="FDO104" s="8"/>
      <c r="FDP104" s="8"/>
      <c r="FDQ104" s="8"/>
      <c r="FDR104" s="8"/>
      <c r="FDS104" s="8"/>
      <c r="FDT104" s="8"/>
      <c r="FDU104" s="8"/>
      <c r="FDV104" s="8"/>
      <c r="FDW104" s="8"/>
      <c r="FDX104" s="8"/>
      <c r="FDY104" s="8"/>
      <c r="FDZ104" s="8"/>
      <c r="FEA104" s="8"/>
      <c r="FEB104" s="8"/>
      <c r="FEC104" s="8"/>
      <c r="FED104" s="8"/>
      <c r="FEE104" s="8"/>
      <c r="FEF104" s="8"/>
      <c r="FEG104" s="8"/>
      <c r="FEH104" s="8"/>
      <c r="FEI104" s="8"/>
      <c r="FEJ104" s="8"/>
      <c r="FEK104" s="8"/>
      <c r="FEL104" s="8"/>
      <c r="FEM104" s="8"/>
      <c r="FEN104" s="8"/>
      <c r="FEO104" s="8"/>
      <c r="FEP104" s="8"/>
      <c r="FEQ104" s="8"/>
      <c r="FER104" s="8"/>
      <c r="FES104" s="8"/>
      <c r="FET104" s="8"/>
      <c r="FEU104" s="8"/>
      <c r="FEV104" s="8"/>
      <c r="FEW104" s="8"/>
      <c r="FEX104" s="8"/>
      <c r="FEY104" s="8"/>
      <c r="FEZ104" s="8"/>
      <c r="FFA104" s="8"/>
      <c r="FFB104" s="8"/>
      <c r="FFC104" s="8"/>
      <c r="FFD104" s="8"/>
      <c r="FFE104" s="8"/>
      <c r="FFF104" s="8"/>
      <c r="FFG104" s="8"/>
      <c r="FFH104" s="8"/>
      <c r="FFI104" s="8"/>
      <c r="FFJ104" s="8"/>
      <c r="FFK104" s="8"/>
      <c r="FFL104" s="8"/>
      <c r="FFM104" s="8"/>
      <c r="FFN104" s="8"/>
      <c r="FFO104" s="8"/>
      <c r="FFP104" s="8"/>
      <c r="FFQ104" s="8"/>
      <c r="FFR104" s="8"/>
      <c r="FFS104" s="8"/>
      <c r="FFT104" s="8"/>
      <c r="FFU104" s="8"/>
      <c r="FFV104" s="8"/>
      <c r="FFW104" s="8"/>
      <c r="FFX104" s="8"/>
      <c r="FFY104" s="8"/>
      <c r="FFZ104" s="8"/>
      <c r="FGA104" s="8"/>
      <c r="FGB104" s="8"/>
      <c r="FGC104" s="8"/>
      <c r="FGD104" s="8"/>
      <c r="FGE104" s="8"/>
      <c r="FGF104" s="8"/>
      <c r="FGG104" s="8"/>
      <c r="FGH104" s="8"/>
      <c r="FGI104" s="8"/>
      <c r="FGJ104" s="8"/>
      <c r="FGK104" s="8"/>
      <c r="FGL104" s="8"/>
      <c r="FGM104" s="8"/>
      <c r="FGN104" s="8"/>
      <c r="FGO104" s="8"/>
      <c r="FGP104" s="8"/>
      <c r="FGQ104" s="8"/>
      <c r="FGR104" s="8"/>
      <c r="FGS104" s="8"/>
      <c r="FGT104" s="8"/>
      <c r="FGU104" s="8"/>
      <c r="FGV104" s="8"/>
      <c r="FGW104" s="8"/>
      <c r="FGX104" s="8"/>
      <c r="FGY104" s="8"/>
      <c r="FGZ104" s="8"/>
      <c r="FHA104" s="8"/>
      <c r="FHB104" s="8"/>
      <c r="FHC104" s="8"/>
      <c r="FHD104" s="8"/>
      <c r="FHE104" s="8"/>
      <c r="FHF104" s="8"/>
      <c r="FHG104" s="8"/>
      <c r="FHH104" s="8"/>
      <c r="FHI104" s="8"/>
      <c r="FHJ104" s="8"/>
      <c r="FHK104" s="8"/>
      <c r="FHL104" s="8"/>
      <c r="FHM104" s="8"/>
      <c r="FHN104" s="8"/>
      <c r="FHO104" s="8"/>
      <c r="FHP104" s="8"/>
      <c r="FHQ104" s="8"/>
      <c r="FHR104" s="8"/>
      <c r="FHS104" s="8"/>
      <c r="FHT104" s="8"/>
      <c r="FHU104" s="8"/>
      <c r="FHV104" s="8"/>
      <c r="FHW104" s="8"/>
      <c r="FHX104" s="8"/>
      <c r="FHY104" s="8"/>
      <c r="FHZ104" s="8"/>
      <c r="FIA104" s="8"/>
      <c r="FIB104" s="8"/>
      <c r="FIC104" s="8"/>
      <c r="FID104" s="8"/>
      <c r="FIE104" s="8"/>
      <c r="FIF104" s="8"/>
      <c r="FIG104" s="8"/>
      <c r="FIH104" s="8"/>
      <c r="FII104" s="8"/>
      <c r="FIJ104" s="8"/>
      <c r="FIK104" s="8"/>
      <c r="FIL104" s="8"/>
      <c r="FIM104" s="8"/>
      <c r="FIN104" s="8"/>
      <c r="FIO104" s="8"/>
      <c r="FIP104" s="8"/>
      <c r="FIQ104" s="8"/>
      <c r="FIR104" s="8"/>
      <c r="FIS104" s="8"/>
      <c r="FIT104" s="8"/>
      <c r="FIU104" s="8"/>
      <c r="FIV104" s="8"/>
      <c r="FIW104" s="8"/>
      <c r="FIX104" s="8"/>
      <c r="FIY104" s="8"/>
      <c r="FIZ104" s="8"/>
      <c r="FJA104" s="8"/>
      <c r="FJB104" s="8"/>
      <c r="FJC104" s="8"/>
      <c r="FJD104" s="8"/>
      <c r="FJE104" s="8"/>
      <c r="FJF104" s="8"/>
      <c r="FJG104" s="8"/>
      <c r="FJH104" s="8"/>
      <c r="FJI104" s="8"/>
      <c r="FJJ104" s="8"/>
      <c r="FJK104" s="8"/>
      <c r="FJL104" s="8"/>
      <c r="FJM104" s="8"/>
      <c r="FJN104" s="8"/>
      <c r="FJO104" s="8"/>
      <c r="FJP104" s="8"/>
      <c r="FJQ104" s="8"/>
      <c r="FJR104" s="8"/>
      <c r="FJS104" s="8"/>
      <c r="FJT104" s="8"/>
      <c r="FJU104" s="8"/>
      <c r="FJV104" s="8"/>
      <c r="FJW104" s="8"/>
      <c r="FJX104" s="8"/>
      <c r="FJY104" s="8"/>
      <c r="FJZ104" s="8"/>
      <c r="FKA104" s="8"/>
      <c r="FKB104" s="8"/>
      <c r="FKC104" s="8"/>
      <c r="FKD104" s="8"/>
      <c r="FKE104" s="8"/>
      <c r="FKF104" s="8"/>
      <c r="FKG104" s="8"/>
      <c r="FKH104" s="8"/>
      <c r="FKI104" s="8"/>
      <c r="FKJ104" s="8"/>
      <c r="FKK104" s="8"/>
      <c r="FKL104" s="8"/>
      <c r="FKM104" s="8"/>
      <c r="FKN104" s="8"/>
      <c r="FKO104" s="8"/>
      <c r="FKP104" s="8"/>
      <c r="FKQ104" s="8"/>
      <c r="FKR104" s="8"/>
      <c r="FKS104" s="8"/>
      <c r="FKT104" s="8"/>
      <c r="FKU104" s="8"/>
      <c r="FKV104" s="8"/>
      <c r="FKW104" s="8"/>
      <c r="FKX104" s="8"/>
      <c r="FKY104" s="8"/>
      <c r="FKZ104" s="8"/>
      <c r="FLA104" s="8"/>
      <c r="FLB104" s="8"/>
      <c r="FLC104" s="8"/>
      <c r="FLD104" s="8"/>
      <c r="FLE104" s="8"/>
      <c r="FLF104" s="8"/>
      <c r="FLG104" s="8"/>
      <c r="FLH104" s="8"/>
      <c r="FLI104" s="8"/>
      <c r="FLJ104" s="8"/>
      <c r="FLK104" s="8"/>
      <c r="FLL104" s="8"/>
      <c r="FLM104" s="8"/>
      <c r="FLN104" s="8"/>
      <c r="FLO104" s="8"/>
      <c r="FLP104" s="8"/>
      <c r="FLQ104" s="8"/>
      <c r="FLR104" s="8"/>
      <c r="FLS104" s="8"/>
      <c r="FLT104" s="8"/>
      <c r="FLU104" s="8"/>
      <c r="FLV104" s="8"/>
      <c r="FLW104" s="8"/>
      <c r="FLX104" s="8"/>
      <c r="FLY104" s="8"/>
      <c r="FLZ104" s="8"/>
      <c r="FMA104" s="8"/>
      <c r="FMB104" s="8"/>
      <c r="FMC104" s="8"/>
      <c r="FMD104" s="8"/>
      <c r="FME104" s="8"/>
      <c r="FMF104" s="8"/>
      <c r="FMG104" s="8"/>
      <c r="FMH104" s="8"/>
      <c r="FMI104" s="8"/>
      <c r="FMJ104" s="8"/>
      <c r="FMK104" s="8"/>
      <c r="FML104" s="8"/>
      <c r="FMM104" s="8"/>
      <c r="FMN104" s="8"/>
      <c r="FMO104" s="8"/>
      <c r="FMP104" s="8"/>
      <c r="FMQ104" s="8"/>
      <c r="FMR104" s="8"/>
      <c r="FMS104" s="8"/>
      <c r="FMT104" s="8"/>
      <c r="FMU104" s="8"/>
      <c r="FMV104" s="8"/>
      <c r="FMW104" s="8"/>
      <c r="FMX104" s="8"/>
      <c r="FMY104" s="8"/>
      <c r="FMZ104" s="8"/>
      <c r="FNA104" s="8"/>
      <c r="FNB104" s="8"/>
      <c r="FNC104" s="8"/>
      <c r="FND104" s="8"/>
      <c r="FNE104" s="8"/>
      <c r="FNF104" s="8"/>
      <c r="FNG104" s="8"/>
      <c r="FNH104" s="8"/>
      <c r="FNI104" s="8"/>
      <c r="FNJ104" s="8"/>
      <c r="FNK104" s="8"/>
      <c r="FNL104" s="8"/>
      <c r="FNM104" s="8"/>
      <c r="FNN104" s="8"/>
      <c r="FNO104" s="8"/>
      <c r="FNP104" s="8"/>
      <c r="FNQ104" s="8"/>
      <c r="FNR104" s="8"/>
      <c r="FNS104" s="8"/>
      <c r="FNT104" s="8"/>
      <c r="FNU104" s="8"/>
      <c r="FNV104" s="8"/>
      <c r="FNW104" s="8"/>
      <c r="FNX104" s="8"/>
      <c r="FNY104" s="8"/>
      <c r="FNZ104" s="8"/>
      <c r="FOA104" s="8"/>
      <c r="FOB104" s="8"/>
      <c r="FOC104" s="8"/>
      <c r="FOD104" s="8"/>
      <c r="FOE104" s="8"/>
      <c r="FOF104" s="8"/>
      <c r="FOG104" s="8"/>
      <c r="FOH104" s="8"/>
      <c r="FOI104" s="8"/>
      <c r="FOJ104" s="8"/>
      <c r="FOK104" s="8"/>
      <c r="FOL104" s="8"/>
      <c r="FOM104" s="8"/>
      <c r="FON104" s="8"/>
      <c r="FOO104" s="8"/>
      <c r="FOP104" s="8"/>
      <c r="FOQ104" s="8"/>
      <c r="FOR104" s="8"/>
      <c r="FOS104" s="8"/>
      <c r="FOT104" s="8"/>
      <c r="FOU104" s="8"/>
      <c r="FOV104" s="8"/>
      <c r="FOW104" s="8"/>
      <c r="FOX104" s="8"/>
      <c r="FOY104" s="8"/>
      <c r="FOZ104" s="8"/>
      <c r="FPA104" s="8"/>
      <c r="FPB104" s="8"/>
      <c r="FPC104" s="8"/>
      <c r="FPD104" s="8"/>
      <c r="FPE104" s="8"/>
      <c r="FPF104" s="8"/>
      <c r="FPG104" s="8"/>
      <c r="FPH104" s="8"/>
      <c r="FPI104" s="8"/>
      <c r="FPJ104" s="8"/>
      <c r="FPK104" s="8"/>
      <c r="FPL104" s="8"/>
      <c r="FPM104" s="8"/>
      <c r="FPN104" s="8"/>
      <c r="FPO104" s="8"/>
      <c r="FPP104" s="8"/>
      <c r="FPQ104" s="8"/>
      <c r="FPR104" s="8"/>
      <c r="FPS104" s="8"/>
      <c r="FPT104" s="8"/>
      <c r="FPU104" s="8"/>
      <c r="FPV104" s="8"/>
      <c r="FPW104" s="8"/>
      <c r="FPX104" s="8"/>
      <c r="FPY104" s="8"/>
      <c r="FPZ104" s="8"/>
      <c r="FQA104" s="8"/>
      <c r="FQB104" s="8"/>
      <c r="FQC104" s="8"/>
      <c r="FQD104" s="8"/>
      <c r="FQE104" s="8"/>
      <c r="FQF104" s="8"/>
      <c r="FQG104" s="8"/>
      <c r="FQH104" s="8"/>
      <c r="FQI104" s="8"/>
      <c r="FQJ104" s="8"/>
      <c r="FQK104" s="8"/>
      <c r="FQL104" s="8"/>
      <c r="FQM104" s="8"/>
      <c r="FQN104" s="8"/>
      <c r="FQO104" s="8"/>
      <c r="FQP104" s="8"/>
      <c r="FQQ104" s="8"/>
      <c r="FQR104" s="8"/>
      <c r="FQS104" s="8"/>
      <c r="FQT104" s="8"/>
      <c r="FQU104" s="8"/>
      <c r="FQV104" s="8"/>
      <c r="FQW104" s="8"/>
      <c r="FQX104" s="8"/>
      <c r="FQY104" s="8"/>
      <c r="FQZ104" s="8"/>
      <c r="FRA104" s="8"/>
      <c r="FRB104" s="8"/>
      <c r="FRC104" s="8"/>
      <c r="FRD104" s="8"/>
      <c r="FRE104" s="8"/>
      <c r="FRF104" s="8"/>
      <c r="FRG104" s="8"/>
      <c r="FRH104" s="8"/>
      <c r="FRI104" s="8"/>
      <c r="FRJ104" s="8"/>
      <c r="FRK104" s="8"/>
      <c r="FRL104" s="8"/>
      <c r="FRM104" s="8"/>
      <c r="FRN104" s="8"/>
      <c r="FRO104" s="8"/>
      <c r="FRP104" s="8"/>
      <c r="FRQ104" s="8"/>
      <c r="FRR104" s="8"/>
      <c r="FRS104" s="8"/>
      <c r="FRT104" s="8"/>
      <c r="FRU104" s="8"/>
      <c r="FRV104" s="8"/>
      <c r="FRW104" s="8"/>
      <c r="FRX104" s="8"/>
      <c r="FRY104" s="8"/>
      <c r="FRZ104" s="8"/>
      <c r="FSA104" s="8"/>
      <c r="FSB104" s="8"/>
      <c r="FSC104" s="8"/>
      <c r="FSD104" s="8"/>
      <c r="FSE104" s="8"/>
      <c r="FSF104" s="8"/>
      <c r="FSG104" s="8"/>
      <c r="FSH104" s="8"/>
      <c r="FSI104" s="8"/>
      <c r="FSJ104" s="8"/>
      <c r="FSK104" s="8"/>
      <c r="FSL104" s="8"/>
      <c r="FSM104" s="8"/>
      <c r="FSN104" s="8"/>
      <c r="FSO104" s="8"/>
      <c r="FSP104" s="8"/>
      <c r="FSQ104" s="8"/>
      <c r="FSR104" s="8"/>
      <c r="FSS104" s="8"/>
      <c r="FST104" s="8"/>
      <c r="FSU104" s="8"/>
      <c r="FSV104" s="8"/>
      <c r="FSW104" s="8"/>
      <c r="FSX104" s="8"/>
      <c r="FSY104" s="8"/>
      <c r="FSZ104" s="8"/>
      <c r="FTA104" s="8"/>
      <c r="FTB104" s="8"/>
      <c r="FTC104" s="8"/>
      <c r="FTD104" s="8"/>
      <c r="FTE104" s="8"/>
      <c r="FTF104" s="8"/>
      <c r="FTG104" s="8"/>
      <c r="FTH104" s="8"/>
      <c r="FTI104" s="8"/>
      <c r="FTJ104" s="8"/>
      <c r="FTK104" s="8"/>
      <c r="FTL104" s="8"/>
      <c r="FTM104" s="8"/>
      <c r="FTN104" s="8"/>
      <c r="FTO104" s="8"/>
      <c r="FTP104" s="8"/>
      <c r="FTQ104" s="8"/>
      <c r="FTR104" s="8"/>
      <c r="FTS104" s="8"/>
      <c r="FTT104" s="8"/>
      <c r="FTU104" s="8"/>
      <c r="FTV104" s="8"/>
      <c r="FTW104" s="8"/>
      <c r="FTX104" s="8"/>
      <c r="FTY104" s="8"/>
      <c r="FTZ104" s="8"/>
      <c r="FUA104" s="8"/>
      <c r="FUB104" s="8"/>
      <c r="FUC104" s="8"/>
      <c r="FUD104" s="8"/>
      <c r="FUE104" s="8"/>
      <c r="FUF104" s="8"/>
      <c r="FUG104" s="8"/>
      <c r="FUH104" s="8"/>
      <c r="FUI104" s="8"/>
      <c r="FUJ104" s="8"/>
      <c r="FUK104" s="8"/>
      <c r="FUL104" s="8"/>
      <c r="FUM104" s="8"/>
      <c r="FUN104" s="8"/>
      <c r="FUO104" s="8"/>
      <c r="FUP104" s="8"/>
      <c r="FUQ104" s="8"/>
      <c r="FUR104" s="8"/>
      <c r="FUS104" s="8"/>
      <c r="FUT104" s="8"/>
      <c r="FUU104" s="8"/>
      <c r="FUV104" s="8"/>
      <c r="FUW104" s="8"/>
      <c r="FUX104" s="8"/>
      <c r="FUY104" s="8"/>
      <c r="FUZ104" s="8"/>
      <c r="FVA104" s="8"/>
      <c r="FVB104" s="8"/>
      <c r="FVC104" s="8"/>
      <c r="FVD104" s="8"/>
      <c r="FVE104" s="8"/>
      <c r="FVF104" s="8"/>
      <c r="FVG104" s="8"/>
      <c r="FVH104" s="8"/>
      <c r="FVI104" s="8"/>
      <c r="FVJ104" s="8"/>
      <c r="FVK104" s="8"/>
      <c r="FVL104" s="8"/>
      <c r="FVM104" s="8"/>
      <c r="FVN104" s="8"/>
      <c r="FVO104" s="8"/>
      <c r="FVP104" s="8"/>
      <c r="FVQ104" s="8"/>
      <c r="FVR104" s="8"/>
      <c r="FVS104" s="8"/>
      <c r="FVT104" s="8"/>
      <c r="FVU104" s="8"/>
      <c r="FVV104" s="8"/>
      <c r="FVW104" s="8"/>
      <c r="FVX104" s="8"/>
      <c r="FVY104" s="8"/>
      <c r="FVZ104" s="8"/>
      <c r="FWA104" s="8"/>
      <c r="FWB104" s="8"/>
      <c r="FWC104" s="8"/>
      <c r="FWD104" s="8"/>
      <c r="FWE104" s="8"/>
      <c r="FWF104" s="8"/>
      <c r="FWG104" s="8"/>
      <c r="FWH104" s="8"/>
      <c r="FWI104" s="8"/>
      <c r="FWJ104" s="8"/>
      <c r="FWK104" s="8"/>
      <c r="FWL104" s="8"/>
      <c r="FWM104" s="8"/>
      <c r="FWN104" s="8"/>
      <c r="FWO104" s="8"/>
      <c r="FWP104" s="8"/>
      <c r="FWQ104" s="8"/>
      <c r="FWR104" s="8"/>
      <c r="FWS104" s="8"/>
      <c r="FWT104" s="8"/>
      <c r="FWU104" s="8"/>
      <c r="FWV104" s="8"/>
      <c r="FWW104" s="8"/>
      <c r="FWX104" s="8"/>
      <c r="FWY104" s="8"/>
      <c r="FWZ104" s="8"/>
      <c r="FXA104" s="8"/>
      <c r="FXB104" s="8"/>
      <c r="FXC104" s="8"/>
      <c r="FXD104" s="8"/>
      <c r="FXE104" s="8"/>
      <c r="FXF104" s="8"/>
      <c r="FXG104" s="8"/>
      <c r="FXH104" s="8"/>
      <c r="FXI104" s="8"/>
      <c r="FXJ104" s="8"/>
      <c r="FXK104" s="8"/>
      <c r="FXL104" s="8"/>
      <c r="FXM104" s="8"/>
      <c r="FXN104" s="8"/>
      <c r="FXO104" s="8"/>
      <c r="FXP104" s="8"/>
      <c r="FXQ104" s="8"/>
      <c r="FXR104" s="8"/>
      <c r="FXS104" s="8"/>
      <c r="FXT104" s="8"/>
      <c r="FXU104" s="8"/>
      <c r="FXV104" s="8"/>
      <c r="FXW104" s="8"/>
      <c r="FXX104" s="8"/>
      <c r="FXY104" s="8"/>
      <c r="FXZ104" s="8"/>
      <c r="FYA104" s="8"/>
      <c r="FYB104" s="8"/>
      <c r="FYC104" s="8"/>
      <c r="FYD104" s="8"/>
      <c r="FYE104" s="8"/>
      <c r="FYF104" s="8"/>
      <c r="FYG104" s="8"/>
      <c r="FYH104" s="8"/>
      <c r="FYI104" s="8"/>
      <c r="FYJ104" s="8"/>
      <c r="FYK104" s="8"/>
      <c r="FYL104" s="8"/>
      <c r="FYM104" s="8"/>
      <c r="FYN104" s="8"/>
      <c r="FYO104" s="8"/>
      <c r="FYP104" s="8"/>
      <c r="FYQ104" s="8"/>
      <c r="FYR104" s="8"/>
      <c r="FYS104" s="8"/>
      <c r="FYT104" s="8"/>
      <c r="FYU104" s="8"/>
      <c r="FYV104" s="8"/>
      <c r="FYW104" s="8"/>
      <c r="FYX104" s="8"/>
      <c r="FYY104" s="8"/>
      <c r="FYZ104" s="8"/>
      <c r="FZA104" s="8"/>
      <c r="FZB104" s="8"/>
      <c r="FZC104" s="8"/>
      <c r="FZD104" s="8"/>
      <c r="FZE104" s="8"/>
      <c r="FZF104" s="8"/>
      <c r="FZG104" s="8"/>
      <c r="FZH104" s="8"/>
      <c r="FZI104" s="8"/>
      <c r="FZJ104" s="8"/>
      <c r="FZK104" s="8"/>
      <c r="FZL104" s="8"/>
      <c r="FZM104" s="8"/>
      <c r="FZN104" s="8"/>
      <c r="FZO104" s="8"/>
      <c r="FZP104" s="8"/>
      <c r="FZQ104" s="8"/>
      <c r="FZR104" s="8"/>
      <c r="FZS104" s="8"/>
      <c r="FZT104" s="8"/>
      <c r="FZU104" s="8"/>
      <c r="FZV104" s="8"/>
      <c r="FZW104" s="8"/>
      <c r="FZX104" s="8"/>
      <c r="FZY104" s="8"/>
      <c r="FZZ104" s="8"/>
      <c r="GAA104" s="8"/>
      <c r="GAB104" s="8"/>
      <c r="GAC104" s="8"/>
      <c r="GAD104" s="8"/>
      <c r="GAE104" s="8"/>
      <c r="GAF104" s="8"/>
      <c r="GAG104" s="8"/>
      <c r="GAH104" s="8"/>
      <c r="GAI104" s="8"/>
      <c r="GAJ104" s="8"/>
      <c r="GAK104" s="8"/>
      <c r="GAL104" s="8"/>
      <c r="GAM104" s="8"/>
      <c r="GAN104" s="8"/>
      <c r="GAO104" s="8"/>
      <c r="GAP104" s="8"/>
      <c r="GAQ104" s="8"/>
      <c r="GAR104" s="8"/>
      <c r="GAS104" s="8"/>
      <c r="GAT104" s="8"/>
      <c r="GAU104" s="8"/>
      <c r="GAV104" s="8"/>
      <c r="GAW104" s="8"/>
      <c r="GAX104" s="8"/>
      <c r="GAY104" s="8"/>
      <c r="GAZ104" s="8"/>
      <c r="GBA104" s="8"/>
      <c r="GBB104" s="8"/>
      <c r="GBC104" s="8"/>
      <c r="GBD104" s="8"/>
      <c r="GBE104" s="8"/>
      <c r="GBF104" s="8"/>
      <c r="GBG104" s="8"/>
      <c r="GBH104" s="8"/>
      <c r="GBI104" s="8"/>
      <c r="GBJ104" s="8"/>
      <c r="GBK104" s="8"/>
      <c r="GBL104" s="8"/>
      <c r="GBM104" s="8"/>
      <c r="GBN104" s="8"/>
      <c r="GBO104" s="8"/>
      <c r="GBP104" s="8"/>
      <c r="GBQ104" s="8"/>
      <c r="GBR104" s="8"/>
      <c r="GBS104" s="8"/>
      <c r="GBT104" s="8"/>
      <c r="GBU104" s="8"/>
      <c r="GBV104" s="8"/>
      <c r="GBW104" s="8"/>
      <c r="GBX104" s="8"/>
      <c r="GBY104" s="8"/>
      <c r="GBZ104" s="8"/>
      <c r="GCA104" s="8"/>
      <c r="GCB104" s="8"/>
      <c r="GCC104" s="8"/>
      <c r="GCD104" s="8"/>
      <c r="GCE104" s="8"/>
      <c r="GCF104" s="8"/>
      <c r="GCG104" s="8"/>
      <c r="GCH104" s="8"/>
      <c r="GCI104" s="8"/>
      <c r="GCJ104" s="8"/>
      <c r="GCK104" s="8"/>
      <c r="GCL104" s="8"/>
      <c r="GCM104" s="8"/>
      <c r="GCN104" s="8"/>
      <c r="GCO104" s="8"/>
      <c r="GCP104" s="8"/>
      <c r="GCQ104" s="8"/>
      <c r="GCR104" s="8"/>
      <c r="GCS104" s="8"/>
      <c r="GCT104" s="8"/>
      <c r="GCU104" s="8"/>
      <c r="GCV104" s="8"/>
      <c r="GCW104" s="8"/>
      <c r="GCX104" s="8"/>
      <c r="GCY104" s="8"/>
      <c r="GCZ104" s="8"/>
      <c r="GDA104" s="8"/>
      <c r="GDB104" s="8"/>
      <c r="GDC104" s="8"/>
      <c r="GDD104" s="8"/>
      <c r="GDE104" s="8"/>
      <c r="GDF104" s="8"/>
      <c r="GDG104" s="8"/>
      <c r="GDH104" s="8"/>
      <c r="GDI104" s="8"/>
      <c r="GDJ104" s="8"/>
      <c r="GDK104" s="8"/>
      <c r="GDL104" s="8"/>
      <c r="GDM104" s="8"/>
      <c r="GDN104" s="8"/>
      <c r="GDO104" s="8"/>
      <c r="GDP104" s="8"/>
      <c r="GDQ104" s="8"/>
      <c r="GDR104" s="8"/>
      <c r="GDS104" s="8"/>
      <c r="GDT104" s="8"/>
      <c r="GDU104" s="8"/>
      <c r="GDV104" s="8"/>
      <c r="GDW104" s="8"/>
      <c r="GDX104" s="8"/>
      <c r="GDY104" s="8"/>
      <c r="GDZ104" s="8"/>
      <c r="GEA104" s="8"/>
      <c r="GEB104" s="8"/>
      <c r="GEC104" s="8"/>
      <c r="GED104" s="8"/>
      <c r="GEE104" s="8"/>
      <c r="GEF104" s="8"/>
      <c r="GEG104" s="8"/>
      <c r="GEH104" s="8"/>
      <c r="GEI104" s="8"/>
      <c r="GEJ104" s="8"/>
      <c r="GEK104" s="8"/>
      <c r="GEL104" s="8"/>
      <c r="GEM104" s="8"/>
      <c r="GEN104" s="8"/>
      <c r="GEO104" s="8"/>
      <c r="GEP104" s="8"/>
      <c r="GEQ104" s="8"/>
      <c r="GER104" s="8"/>
      <c r="GES104" s="8"/>
      <c r="GET104" s="8"/>
      <c r="GEU104" s="8"/>
      <c r="GEV104" s="8"/>
      <c r="GEW104" s="8"/>
      <c r="GEX104" s="8"/>
      <c r="GEY104" s="8"/>
      <c r="GEZ104" s="8"/>
      <c r="GFA104" s="8"/>
      <c r="GFB104" s="8"/>
      <c r="GFC104" s="8"/>
      <c r="GFD104" s="8"/>
      <c r="GFE104" s="8"/>
      <c r="GFF104" s="8"/>
      <c r="GFG104" s="8"/>
      <c r="GFH104" s="8"/>
      <c r="GFI104" s="8"/>
      <c r="GFJ104" s="8"/>
      <c r="GFK104" s="8"/>
      <c r="GFL104" s="8"/>
      <c r="GFM104" s="8"/>
      <c r="GFN104" s="8"/>
      <c r="GFO104" s="8"/>
      <c r="GFP104" s="8"/>
      <c r="GFQ104" s="8"/>
      <c r="GFR104" s="8"/>
      <c r="GFS104" s="8"/>
      <c r="GFT104" s="8"/>
      <c r="GFU104" s="8"/>
      <c r="GFV104" s="8"/>
      <c r="GFW104" s="8"/>
      <c r="GFX104" s="8"/>
      <c r="GFY104" s="8"/>
      <c r="GFZ104" s="8"/>
      <c r="GGA104" s="8"/>
      <c r="GGB104" s="8"/>
      <c r="GGC104" s="8"/>
      <c r="GGD104" s="8"/>
      <c r="GGE104" s="8"/>
      <c r="GGF104" s="8"/>
      <c r="GGG104" s="8"/>
      <c r="GGH104" s="8"/>
      <c r="GGI104" s="8"/>
      <c r="GGJ104" s="8"/>
      <c r="GGK104" s="8"/>
      <c r="GGL104" s="8"/>
      <c r="GGM104" s="8"/>
      <c r="GGN104" s="8"/>
      <c r="GGO104" s="8"/>
      <c r="GGP104" s="8"/>
      <c r="GGQ104" s="8"/>
      <c r="GGR104" s="8"/>
      <c r="GGS104" s="8"/>
      <c r="GGT104" s="8"/>
      <c r="GGU104" s="8"/>
      <c r="GGV104" s="8"/>
      <c r="GGW104" s="8"/>
      <c r="GGX104" s="8"/>
      <c r="GGY104" s="8"/>
      <c r="GGZ104" s="8"/>
      <c r="GHA104" s="8"/>
      <c r="GHB104" s="8"/>
      <c r="GHC104" s="8"/>
      <c r="GHD104" s="8"/>
      <c r="GHE104" s="8"/>
      <c r="GHF104" s="8"/>
      <c r="GHG104" s="8"/>
      <c r="GHH104" s="8"/>
      <c r="GHI104" s="8"/>
      <c r="GHJ104" s="8"/>
      <c r="GHK104" s="8"/>
      <c r="GHL104" s="8"/>
      <c r="GHM104" s="8"/>
      <c r="GHN104" s="8"/>
      <c r="GHO104" s="8"/>
      <c r="GHP104" s="8"/>
      <c r="GHQ104" s="8"/>
      <c r="GHR104" s="8"/>
      <c r="GHS104" s="8"/>
      <c r="GHT104" s="8"/>
      <c r="GHU104" s="8"/>
      <c r="GHV104" s="8"/>
      <c r="GHW104" s="8"/>
      <c r="GHX104" s="8"/>
      <c r="GHY104" s="8"/>
      <c r="GHZ104" s="8"/>
      <c r="GIA104" s="8"/>
      <c r="GIB104" s="8"/>
      <c r="GIC104" s="8"/>
      <c r="GID104" s="8"/>
      <c r="GIE104" s="8"/>
      <c r="GIF104" s="8"/>
      <c r="GIG104" s="8"/>
      <c r="GIH104" s="8"/>
      <c r="GII104" s="8"/>
      <c r="GIJ104" s="8"/>
      <c r="GIK104" s="8"/>
      <c r="GIL104" s="8"/>
      <c r="GIM104" s="8"/>
      <c r="GIN104" s="8"/>
      <c r="GIO104" s="8"/>
      <c r="GIP104" s="8"/>
      <c r="GIQ104" s="8"/>
      <c r="GIR104" s="8"/>
      <c r="GIS104" s="8"/>
      <c r="GIT104" s="8"/>
      <c r="GIU104" s="8"/>
      <c r="GIV104" s="8"/>
      <c r="GIW104" s="8"/>
      <c r="GIX104" s="8"/>
      <c r="GIY104" s="8"/>
      <c r="GIZ104" s="8"/>
      <c r="GJA104" s="8"/>
      <c r="GJB104" s="8"/>
      <c r="GJC104" s="8"/>
      <c r="GJD104" s="8"/>
      <c r="GJE104" s="8"/>
      <c r="GJF104" s="8"/>
      <c r="GJG104" s="8"/>
      <c r="GJH104" s="8"/>
      <c r="GJI104" s="8"/>
      <c r="GJJ104" s="8"/>
      <c r="GJK104" s="8"/>
      <c r="GJL104" s="8"/>
      <c r="GJM104" s="8"/>
      <c r="GJN104" s="8"/>
      <c r="GJO104" s="8"/>
      <c r="GJP104" s="8"/>
      <c r="GJQ104" s="8"/>
      <c r="GJR104" s="8"/>
      <c r="GJS104" s="8"/>
      <c r="GJT104" s="8"/>
      <c r="GJU104" s="8"/>
      <c r="GJV104" s="8"/>
      <c r="GJW104" s="8"/>
      <c r="GJX104" s="8"/>
      <c r="GJY104" s="8"/>
      <c r="GJZ104" s="8"/>
      <c r="GKA104" s="8"/>
      <c r="GKB104" s="8"/>
      <c r="GKC104" s="8"/>
      <c r="GKD104" s="8"/>
      <c r="GKE104" s="8"/>
      <c r="GKF104" s="8"/>
      <c r="GKG104" s="8"/>
      <c r="GKH104" s="8"/>
      <c r="GKI104" s="8"/>
      <c r="GKJ104" s="8"/>
      <c r="GKK104" s="8"/>
      <c r="GKL104" s="8"/>
      <c r="GKM104" s="8"/>
      <c r="GKN104" s="8"/>
      <c r="GKO104" s="8"/>
      <c r="GKP104" s="8"/>
      <c r="GKQ104" s="8"/>
      <c r="GKR104" s="8"/>
      <c r="GKS104" s="8"/>
      <c r="GKT104" s="8"/>
      <c r="GKU104" s="8"/>
      <c r="GKV104" s="8"/>
      <c r="GKW104" s="8"/>
      <c r="GKX104" s="8"/>
      <c r="GKY104" s="8"/>
      <c r="GKZ104" s="8"/>
      <c r="GLA104" s="8"/>
      <c r="GLB104" s="8"/>
      <c r="GLC104" s="8"/>
      <c r="GLD104" s="8"/>
      <c r="GLE104" s="8"/>
      <c r="GLF104" s="8"/>
      <c r="GLG104" s="8"/>
      <c r="GLH104" s="8"/>
      <c r="GLI104" s="8"/>
      <c r="GLJ104" s="8"/>
      <c r="GLK104" s="8"/>
      <c r="GLL104" s="8"/>
      <c r="GLM104" s="8"/>
      <c r="GLN104" s="8"/>
      <c r="GLO104" s="8"/>
      <c r="GLP104" s="8"/>
      <c r="GLQ104" s="8"/>
      <c r="GLR104" s="8"/>
      <c r="GLS104" s="8"/>
      <c r="GLT104" s="8"/>
      <c r="GLU104" s="8"/>
      <c r="GLV104" s="8"/>
      <c r="GLW104" s="8"/>
      <c r="GLX104" s="8"/>
      <c r="GLY104" s="8"/>
      <c r="GLZ104" s="8"/>
      <c r="GMA104" s="8"/>
      <c r="GMB104" s="8"/>
      <c r="GMC104" s="8"/>
      <c r="GMD104" s="8"/>
      <c r="GME104" s="8"/>
      <c r="GMF104" s="8"/>
      <c r="GMG104" s="8"/>
      <c r="GMH104" s="8"/>
      <c r="GMI104" s="8"/>
      <c r="GMJ104" s="8"/>
      <c r="GMK104" s="8"/>
      <c r="GML104" s="8"/>
      <c r="GMM104" s="8"/>
      <c r="GMN104" s="8"/>
      <c r="GMO104" s="8"/>
      <c r="GMP104" s="8"/>
      <c r="GMQ104" s="8"/>
      <c r="GMR104" s="8"/>
      <c r="GMS104" s="8"/>
      <c r="GMT104" s="8"/>
      <c r="GMU104" s="8"/>
      <c r="GMV104" s="8"/>
      <c r="GMW104" s="8"/>
      <c r="GMX104" s="8"/>
      <c r="GMY104" s="8"/>
      <c r="GMZ104" s="8"/>
      <c r="GNA104" s="8"/>
      <c r="GNB104" s="8"/>
      <c r="GNC104" s="8"/>
      <c r="GND104" s="8"/>
      <c r="GNE104" s="8"/>
      <c r="GNF104" s="8"/>
      <c r="GNG104" s="8"/>
      <c r="GNH104" s="8"/>
      <c r="GNI104" s="8"/>
      <c r="GNJ104" s="8"/>
      <c r="GNK104" s="8"/>
      <c r="GNL104" s="8"/>
      <c r="GNM104" s="8"/>
      <c r="GNN104" s="8"/>
      <c r="GNO104" s="8"/>
      <c r="GNP104" s="8"/>
      <c r="GNQ104" s="8"/>
      <c r="GNR104" s="8"/>
      <c r="GNS104" s="8"/>
      <c r="GNT104" s="8"/>
      <c r="GNU104" s="8"/>
      <c r="GNV104" s="8"/>
      <c r="GNW104" s="8"/>
      <c r="GNX104" s="8"/>
      <c r="GNY104" s="8"/>
      <c r="GNZ104" s="8"/>
      <c r="GOA104" s="8"/>
      <c r="GOB104" s="8"/>
      <c r="GOC104" s="8"/>
      <c r="GOD104" s="8"/>
      <c r="GOE104" s="8"/>
      <c r="GOF104" s="8"/>
      <c r="GOG104" s="8"/>
      <c r="GOH104" s="8"/>
      <c r="GOI104" s="8"/>
      <c r="GOJ104" s="8"/>
      <c r="GOK104" s="8"/>
      <c r="GOL104" s="8"/>
      <c r="GOM104" s="8"/>
      <c r="GON104" s="8"/>
      <c r="GOO104" s="8"/>
      <c r="GOP104" s="8"/>
      <c r="GOQ104" s="8"/>
      <c r="GOR104" s="8"/>
      <c r="GOS104" s="8"/>
      <c r="GOT104" s="8"/>
      <c r="GOU104" s="8"/>
      <c r="GOV104" s="8"/>
      <c r="GOW104" s="8"/>
      <c r="GOX104" s="8"/>
      <c r="GOY104" s="8"/>
      <c r="GOZ104" s="8"/>
      <c r="GPA104" s="8"/>
      <c r="GPB104" s="8"/>
      <c r="GPC104" s="8"/>
      <c r="GPD104" s="8"/>
      <c r="GPE104" s="8"/>
      <c r="GPF104" s="8"/>
      <c r="GPG104" s="8"/>
      <c r="GPH104" s="8"/>
      <c r="GPI104" s="8"/>
      <c r="GPJ104" s="8"/>
      <c r="GPK104" s="8"/>
      <c r="GPL104" s="8"/>
      <c r="GPM104" s="8"/>
      <c r="GPN104" s="8"/>
      <c r="GPO104" s="8"/>
      <c r="GPP104" s="8"/>
      <c r="GPQ104" s="8"/>
      <c r="GPR104" s="8"/>
      <c r="GPS104" s="8"/>
      <c r="GPT104" s="8"/>
      <c r="GPU104" s="8"/>
      <c r="GPV104" s="8"/>
      <c r="GPW104" s="8"/>
      <c r="GPX104" s="8"/>
      <c r="GPY104" s="8"/>
      <c r="GPZ104" s="8"/>
      <c r="GQA104" s="8"/>
      <c r="GQB104" s="8"/>
      <c r="GQC104" s="8"/>
      <c r="GQD104" s="8"/>
      <c r="GQE104" s="8"/>
      <c r="GQF104" s="8"/>
      <c r="GQG104" s="8"/>
      <c r="GQH104" s="8"/>
      <c r="GQI104" s="8"/>
      <c r="GQJ104" s="8"/>
      <c r="GQK104" s="8"/>
      <c r="GQL104" s="8"/>
      <c r="GQM104" s="8"/>
      <c r="GQN104" s="8"/>
      <c r="GQO104" s="8"/>
      <c r="GQP104" s="8"/>
      <c r="GQQ104" s="8"/>
      <c r="GQR104" s="8"/>
      <c r="GQS104" s="8"/>
      <c r="GQT104" s="8"/>
      <c r="GQU104" s="8"/>
      <c r="GQV104" s="8"/>
      <c r="GQW104" s="8"/>
      <c r="GQX104" s="8"/>
      <c r="GQY104" s="8"/>
      <c r="GQZ104" s="8"/>
      <c r="GRA104" s="8"/>
      <c r="GRB104" s="8"/>
      <c r="GRC104" s="8"/>
      <c r="GRD104" s="8"/>
      <c r="GRE104" s="8"/>
      <c r="GRF104" s="8"/>
      <c r="GRG104" s="8"/>
      <c r="GRH104" s="8"/>
      <c r="GRI104" s="8"/>
      <c r="GRJ104" s="8"/>
      <c r="GRK104" s="8"/>
      <c r="GRL104" s="8"/>
      <c r="GRM104" s="8"/>
      <c r="GRN104" s="8"/>
      <c r="GRO104" s="8"/>
      <c r="GRP104" s="8"/>
      <c r="GRQ104" s="8"/>
      <c r="GRR104" s="8"/>
      <c r="GRS104" s="8"/>
      <c r="GRT104" s="8"/>
      <c r="GRU104" s="8"/>
      <c r="GRV104" s="8"/>
      <c r="GRW104" s="8"/>
      <c r="GRX104" s="8"/>
      <c r="GRY104" s="8"/>
      <c r="GRZ104" s="8"/>
      <c r="GSA104" s="8"/>
      <c r="GSB104" s="8"/>
      <c r="GSC104" s="8"/>
      <c r="GSD104" s="8"/>
      <c r="GSE104" s="8"/>
      <c r="GSF104" s="8"/>
      <c r="GSG104" s="8"/>
      <c r="GSH104" s="8"/>
      <c r="GSI104" s="8"/>
      <c r="GSJ104" s="8"/>
      <c r="GSK104" s="8"/>
      <c r="GSL104" s="8"/>
      <c r="GSM104" s="8"/>
      <c r="GSN104" s="8"/>
      <c r="GSO104" s="8"/>
      <c r="GSP104" s="8"/>
      <c r="GSQ104" s="8"/>
      <c r="GSR104" s="8"/>
      <c r="GSS104" s="8"/>
      <c r="GST104" s="8"/>
      <c r="GSU104" s="8"/>
      <c r="GSV104" s="8"/>
      <c r="GSW104" s="8"/>
      <c r="GSX104" s="8"/>
      <c r="GSY104" s="8"/>
      <c r="GSZ104" s="8"/>
      <c r="GTA104" s="8"/>
      <c r="GTB104" s="8"/>
      <c r="GTC104" s="8"/>
      <c r="GTD104" s="8"/>
      <c r="GTE104" s="8"/>
      <c r="GTF104" s="8"/>
      <c r="GTG104" s="8"/>
      <c r="GTH104" s="8"/>
      <c r="GTI104" s="8"/>
      <c r="GTJ104" s="8"/>
      <c r="GTK104" s="8"/>
      <c r="GTL104" s="8"/>
      <c r="GTM104" s="8"/>
      <c r="GTN104" s="8"/>
      <c r="GTO104" s="8"/>
      <c r="GTP104" s="8"/>
      <c r="GTQ104" s="8"/>
      <c r="GTR104" s="8"/>
      <c r="GTS104" s="8"/>
      <c r="GTT104" s="8"/>
      <c r="GTU104" s="8"/>
      <c r="GTV104" s="8"/>
      <c r="GTW104" s="8"/>
      <c r="GTX104" s="8"/>
      <c r="GTY104" s="8"/>
      <c r="GTZ104" s="8"/>
      <c r="GUA104" s="8"/>
      <c r="GUB104" s="8"/>
      <c r="GUC104" s="8"/>
      <c r="GUD104" s="8"/>
      <c r="GUE104" s="8"/>
      <c r="GUF104" s="8"/>
      <c r="GUG104" s="8"/>
      <c r="GUH104" s="8"/>
      <c r="GUI104" s="8"/>
      <c r="GUJ104" s="8"/>
      <c r="GUK104" s="8"/>
      <c r="GUL104" s="8"/>
      <c r="GUM104" s="8"/>
      <c r="GUN104" s="8"/>
      <c r="GUO104" s="8"/>
      <c r="GUP104" s="8"/>
      <c r="GUQ104" s="8"/>
      <c r="GUR104" s="8"/>
      <c r="GUS104" s="8"/>
      <c r="GUT104" s="8"/>
      <c r="GUU104" s="8"/>
      <c r="GUV104" s="8"/>
      <c r="GUW104" s="8"/>
      <c r="GUX104" s="8"/>
      <c r="GUY104" s="8"/>
      <c r="GUZ104" s="8"/>
      <c r="GVA104" s="8"/>
      <c r="GVB104" s="8"/>
      <c r="GVC104" s="8"/>
      <c r="GVD104" s="8"/>
      <c r="GVE104" s="8"/>
      <c r="GVF104" s="8"/>
      <c r="GVG104" s="8"/>
      <c r="GVH104" s="8"/>
      <c r="GVI104" s="8"/>
      <c r="GVJ104" s="8"/>
      <c r="GVK104" s="8"/>
      <c r="GVL104" s="8"/>
      <c r="GVM104" s="8"/>
      <c r="GVN104" s="8"/>
      <c r="GVO104" s="8"/>
      <c r="GVP104" s="8"/>
      <c r="GVQ104" s="8"/>
      <c r="GVR104" s="8"/>
      <c r="GVS104" s="8"/>
      <c r="GVT104" s="8"/>
      <c r="GVU104" s="8"/>
      <c r="GVV104" s="8"/>
      <c r="GVW104" s="8"/>
      <c r="GVX104" s="8"/>
      <c r="GVY104" s="8"/>
      <c r="GVZ104" s="8"/>
      <c r="GWA104" s="8"/>
      <c r="GWB104" s="8"/>
      <c r="GWC104" s="8"/>
      <c r="GWD104" s="8"/>
      <c r="GWE104" s="8"/>
      <c r="GWF104" s="8"/>
      <c r="GWG104" s="8"/>
      <c r="GWH104" s="8"/>
      <c r="GWI104" s="8"/>
      <c r="GWJ104" s="8"/>
      <c r="GWK104" s="8"/>
      <c r="GWL104" s="8"/>
      <c r="GWM104" s="8"/>
      <c r="GWN104" s="8"/>
      <c r="GWO104" s="8"/>
      <c r="GWP104" s="8"/>
      <c r="GWQ104" s="8"/>
      <c r="GWR104" s="8"/>
      <c r="GWS104" s="8"/>
      <c r="GWT104" s="8"/>
      <c r="GWU104" s="8"/>
      <c r="GWV104" s="8"/>
      <c r="GWW104" s="8"/>
      <c r="GWX104" s="8"/>
      <c r="GWY104" s="8"/>
      <c r="GWZ104" s="8"/>
      <c r="GXA104" s="8"/>
      <c r="GXB104" s="8"/>
      <c r="GXC104" s="8"/>
      <c r="GXD104" s="8"/>
      <c r="GXE104" s="8"/>
      <c r="GXF104" s="8"/>
      <c r="GXG104" s="8"/>
      <c r="GXH104" s="8"/>
      <c r="GXI104" s="8"/>
      <c r="GXJ104" s="8"/>
      <c r="GXK104" s="8"/>
      <c r="GXL104" s="8"/>
      <c r="GXM104" s="8"/>
      <c r="GXN104" s="8"/>
      <c r="GXO104" s="8"/>
      <c r="GXP104" s="8"/>
      <c r="GXQ104" s="8"/>
      <c r="GXR104" s="8"/>
      <c r="GXS104" s="8"/>
      <c r="GXT104" s="8"/>
      <c r="GXU104" s="8"/>
      <c r="GXV104" s="8"/>
      <c r="GXW104" s="8"/>
      <c r="GXX104" s="8"/>
      <c r="GXY104" s="8"/>
      <c r="GXZ104" s="8"/>
      <c r="GYA104" s="8"/>
      <c r="GYB104" s="8"/>
      <c r="GYC104" s="8"/>
      <c r="GYD104" s="8"/>
      <c r="GYE104" s="8"/>
      <c r="GYF104" s="8"/>
      <c r="GYG104" s="8"/>
      <c r="GYH104" s="8"/>
      <c r="GYI104" s="8"/>
      <c r="GYJ104" s="8"/>
      <c r="GYK104" s="8"/>
      <c r="GYL104" s="8"/>
      <c r="GYM104" s="8"/>
      <c r="GYN104" s="8"/>
      <c r="GYO104" s="8"/>
      <c r="GYP104" s="8"/>
      <c r="GYQ104" s="8"/>
      <c r="GYR104" s="8"/>
      <c r="GYS104" s="8"/>
      <c r="GYT104" s="8"/>
      <c r="GYU104" s="8"/>
      <c r="GYV104" s="8"/>
      <c r="GYW104" s="8"/>
      <c r="GYX104" s="8"/>
      <c r="GYY104" s="8"/>
      <c r="GYZ104" s="8"/>
      <c r="GZA104" s="8"/>
      <c r="GZB104" s="8"/>
      <c r="GZC104" s="8"/>
      <c r="GZD104" s="8"/>
      <c r="GZE104" s="8"/>
      <c r="GZF104" s="8"/>
      <c r="GZG104" s="8"/>
      <c r="GZH104" s="8"/>
      <c r="GZI104" s="8"/>
      <c r="GZJ104" s="8"/>
      <c r="GZK104" s="8"/>
      <c r="GZL104" s="8"/>
      <c r="GZM104" s="8"/>
      <c r="GZN104" s="8"/>
      <c r="GZO104" s="8"/>
      <c r="GZP104" s="8"/>
      <c r="GZQ104" s="8"/>
      <c r="GZR104" s="8"/>
      <c r="GZS104" s="8"/>
      <c r="GZT104" s="8"/>
      <c r="GZU104" s="8"/>
      <c r="GZV104" s="8"/>
      <c r="GZW104" s="8"/>
      <c r="GZX104" s="8"/>
      <c r="GZY104" s="8"/>
      <c r="GZZ104" s="8"/>
      <c r="HAA104" s="8"/>
      <c r="HAB104" s="8"/>
      <c r="HAC104" s="8"/>
      <c r="HAD104" s="8"/>
      <c r="HAE104" s="8"/>
      <c r="HAF104" s="8"/>
      <c r="HAG104" s="8"/>
      <c r="HAH104" s="8"/>
      <c r="HAI104" s="8"/>
      <c r="HAJ104" s="8"/>
      <c r="HAK104" s="8"/>
      <c r="HAL104" s="8"/>
      <c r="HAM104" s="8"/>
      <c r="HAN104" s="8"/>
      <c r="HAO104" s="8"/>
      <c r="HAP104" s="8"/>
      <c r="HAQ104" s="8"/>
      <c r="HAR104" s="8"/>
      <c r="HAS104" s="8"/>
      <c r="HAT104" s="8"/>
      <c r="HAU104" s="8"/>
      <c r="HAV104" s="8"/>
      <c r="HAW104" s="8"/>
      <c r="HAX104" s="8"/>
      <c r="HAY104" s="8"/>
      <c r="HAZ104" s="8"/>
      <c r="HBA104" s="8"/>
      <c r="HBB104" s="8"/>
      <c r="HBC104" s="8"/>
      <c r="HBD104" s="8"/>
      <c r="HBE104" s="8"/>
      <c r="HBF104" s="8"/>
      <c r="HBG104" s="8"/>
      <c r="HBH104" s="8"/>
      <c r="HBI104" s="8"/>
      <c r="HBJ104" s="8"/>
      <c r="HBK104" s="8"/>
      <c r="HBL104" s="8"/>
      <c r="HBM104" s="8"/>
      <c r="HBN104" s="8"/>
      <c r="HBO104" s="8"/>
      <c r="HBP104" s="8"/>
      <c r="HBQ104" s="8"/>
      <c r="HBR104" s="8"/>
      <c r="HBS104" s="8"/>
      <c r="HBT104" s="8"/>
      <c r="HBU104" s="8"/>
      <c r="HBV104" s="8"/>
      <c r="HBW104" s="8"/>
      <c r="HBX104" s="8"/>
      <c r="HBY104" s="8"/>
      <c r="HBZ104" s="8"/>
      <c r="HCA104" s="8"/>
      <c r="HCB104" s="8"/>
      <c r="HCC104" s="8"/>
      <c r="HCD104" s="8"/>
      <c r="HCE104" s="8"/>
      <c r="HCF104" s="8"/>
      <c r="HCG104" s="8"/>
      <c r="HCH104" s="8"/>
      <c r="HCI104" s="8"/>
      <c r="HCJ104" s="8"/>
      <c r="HCK104" s="8"/>
      <c r="HCL104" s="8"/>
      <c r="HCM104" s="8"/>
      <c r="HCN104" s="8"/>
      <c r="HCO104" s="8"/>
      <c r="HCP104" s="8"/>
      <c r="HCQ104" s="8"/>
      <c r="HCR104" s="8"/>
      <c r="HCS104" s="8"/>
      <c r="HCT104" s="8"/>
      <c r="HCU104" s="8"/>
      <c r="HCV104" s="8"/>
      <c r="HCW104" s="8"/>
      <c r="HCX104" s="8"/>
      <c r="HCY104" s="8"/>
      <c r="HCZ104" s="8"/>
      <c r="HDA104" s="8"/>
      <c r="HDB104" s="8"/>
      <c r="HDC104" s="8"/>
      <c r="HDD104" s="8"/>
      <c r="HDE104" s="8"/>
      <c r="HDF104" s="8"/>
      <c r="HDG104" s="8"/>
      <c r="HDH104" s="8"/>
      <c r="HDI104" s="8"/>
      <c r="HDJ104" s="8"/>
      <c r="HDK104" s="8"/>
      <c r="HDL104" s="8"/>
      <c r="HDM104" s="8"/>
      <c r="HDN104" s="8"/>
      <c r="HDO104" s="8"/>
      <c r="HDP104" s="8"/>
      <c r="HDQ104" s="8"/>
      <c r="HDR104" s="8"/>
      <c r="HDS104" s="8"/>
      <c r="HDT104" s="8"/>
      <c r="HDU104" s="8"/>
      <c r="HDV104" s="8"/>
      <c r="HDW104" s="8"/>
      <c r="HDX104" s="8"/>
      <c r="HDY104" s="8"/>
      <c r="HDZ104" s="8"/>
      <c r="HEA104" s="8"/>
      <c r="HEB104" s="8"/>
      <c r="HEC104" s="8"/>
      <c r="HED104" s="8"/>
      <c r="HEE104" s="8"/>
      <c r="HEF104" s="8"/>
      <c r="HEG104" s="8"/>
      <c r="HEH104" s="8"/>
      <c r="HEI104" s="8"/>
      <c r="HEJ104" s="8"/>
      <c r="HEK104" s="8"/>
      <c r="HEL104" s="8"/>
      <c r="HEM104" s="8"/>
      <c r="HEN104" s="8"/>
      <c r="HEO104" s="8"/>
      <c r="HEP104" s="8"/>
      <c r="HEQ104" s="8"/>
      <c r="HER104" s="8"/>
      <c r="HES104" s="8"/>
      <c r="HET104" s="8"/>
      <c r="HEU104" s="8"/>
      <c r="HEV104" s="8"/>
      <c r="HEW104" s="8"/>
      <c r="HEX104" s="8"/>
      <c r="HEY104" s="8"/>
      <c r="HEZ104" s="8"/>
      <c r="HFA104" s="8"/>
      <c r="HFB104" s="8"/>
      <c r="HFC104" s="8"/>
      <c r="HFD104" s="8"/>
      <c r="HFE104" s="8"/>
      <c r="HFF104" s="8"/>
      <c r="HFG104" s="8"/>
      <c r="HFH104" s="8"/>
      <c r="HFI104" s="8"/>
      <c r="HFJ104" s="8"/>
      <c r="HFK104" s="8"/>
      <c r="HFL104" s="8"/>
      <c r="HFM104" s="8"/>
      <c r="HFN104" s="8"/>
      <c r="HFO104" s="8"/>
      <c r="HFP104" s="8"/>
      <c r="HFQ104" s="8"/>
      <c r="HFR104" s="8"/>
      <c r="HFS104" s="8"/>
      <c r="HFT104" s="8"/>
      <c r="HFU104" s="8"/>
      <c r="HFV104" s="8"/>
      <c r="HFW104" s="8"/>
      <c r="HFX104" s="8"/>
      <c r="HFY104" s="8"/>
      <c r="HFZ104" s="8"/>
      <c r="HGA104" s="8"/>
      <c r="HGB104" s="8"/>
      <c r="HGC104" s="8"/>
      <c r="HGD104" s="8"/>
      <c r="HGE104" s="8"/>
      <c r="HGF104" s="8"/>
      <c r="HGG104" s="8"/>
      <c r="HGH104" s="8"/>
      <c r="HGI104" s="8"/>
      <c r="HGJ104" s="8"/>
      <c r="HGK104" s="8"/>
      <c r="HGL104" s="8"/>
      <c r="HGM104" s="8"/>
      <c r="HGN104" s="8"/>
      <c r="HGO104" s="8"/>
      <c r="HGP104" s="8"/>
      <c r="HGQ104" s="8"/>
      <c r="HGR104" s="8"/>
      <c r="HGS104" s="8"/>
      <c r="HGT104" s="8"/>
      <c r="HGU104" s="8"/>
      <c r="HGV104" s="8"/>
      <c r="HGW104" s="8"/>
      <c r="HGX104" s="8"/>
      <c r="HGY104" s="8"/>
      <c r="HGZ104" s="8"/>
      <c r="HHA104" s="8"/>
      <c r="HHB104" s="8"/>
      <c r="HHC104" s="8"/>
      <c r="HHD104" s="8"/>
      <c r="HHE104" s="8"/>
      <c r="HHF104" s="8"/>
      <c r="HHG104" s="8"/>
      <c r="HHH104" s="8"/>
      <c r="HHI104" s="8"/>
      <c r="HHJ104" s="8"/>
      <c r="HHK104" s="8"/>
      <c r="HHL104" s="8"/>
      <c r="HHM104" s="8"/>
      <c r="HHN104" s="8"/>
      <c r="HHO104" s="8"/>
      <c r="HHP104" s="8"/>
      <c r="HHQ104" s="8"/>
      <c r="HHR104" s="8"/>
      <c r="HHS104" s="8"/>
      <c r="HHT104" s="8"/>
      <c r="HHU104" s="8"/>
      <c r="HHV104" s="8"/>
      <c r="HHW104" s="8"/>
      <c r="HHX104" s="8"/>
      <c r="HHY104" s="8"/>
      <c r="HHZ104" s="8"/>
      <c r="HIA104" s="8"/>
      <c r="HIB104" s="8"/>
      <c r="HIC104" s="8"/>
      <c r="HID104" s="8"/>
      <c r="HIE104" s="8"/>
      <c r="HIF104" s="8"/>
      <c r="HIG104" s="8"/>
      <c r="HIH104" s="8"/>
      <c r="HII104" s="8"/>
      <c r="HIJ104" s="8"/>
      <c r="HIK104" s="8"/>
      <c r="HIL104" s="8"/>
      <c r="HIM104" s="8"/>
      <c r="HIN104" s="8"/>
      <c r="HIO104" s="8"/>
      <c r="HIP104" s="8"/>
      <c r="HIQ104" s="8"/>
      <c r="HIR104" s="8"/>
      <c r="HIS104" s="8"/>
      <c r="HIT104" s="8"/>
      <c r="HIU104" s="8"/>
      <c r="HIV104" s="8"/>
      <c r="HIW104" s="8"/>
      <c r="HIX104" s="8"/>
      <c r="HIY104" s="8"/>
      <c r="HIZ104" s="8"/>
      <c r="HJA104" s="8"/>
      <c r="HJB104" s="8"/>
      <c r="HJC104" s="8"/>
      <c r="HJD104" s="8"/>
      <c r="HJE104" s="8"/>
      <c r="HJF104" s="8"/>
      <c r="HJG104" s="8"/>
      <c r="HJH104" s="8"/>
      <c r="HJI104" s="8"/>
      <c r="HJJ104" s="8"/>
      <c r="HJK104" s="8"/>
      <c r="HJL104" s="8"/>
      <c r="HJM104" s="8"/>
      <c r="HJN104" s="8"/>
      <c r="HJO104" s="8"/>
      <c r="HJP104" s="8"/>
      <c r="HJQ104" s="8"/>
      <c r="HJR104" s="8"/>
      <c r="HJS104" s="8"/>
      <c r="HJT104" s="8"/>
      <c r="HJU104" s="8"/>
      <c r="HJV104" s="8"/>
      <c r="HJW104" s="8"/>
      <c r="HJX104" s="8"/>
      <c r="HJY104" s="8"/>
      <c r="HJZ104" s="8"/>
      <c r="HKA104" s="8"/>
      <c r="HKB104" s="8"/>
      <c r="HKC104" s="8"/>
      <c r="HKD104" s="8"/>
      <c r="HKE104" s="8"/>
      <c r="HKF104" s="8"/>
      <c r="HKG104" s="8"/>
      <c r="HKH104" s="8"/>
      <c r="HKI104" s="8"/>
      <c r="HKJ104" s="8"/>
      <c r="HKK104" s="8"/>
      <c r="HKL104" s="8"/>
      <c r="HKM104" s="8"/>
      <c r="HKN104" s="8"/>
      <c r="HKO104" s="8"/>
      <c r="HKP104" s="8"/>
      <c r="HKQ104" s="8"/>
      <c r="HKR104" s="8"/>
      <c r="HKS104" s="8"/>
      <c r="HKT104" s="8"/>
      <c r="HKU104" s="8"/>
      <c r="HKV104" s="8"/>
      <c r="HKW104" s="8"/>
      <c r="HKX104" s="8"/>
      <c r="HKY104" s="8"/>
      <c r="HKZ104" s="8"/>
      <c r="HLA104" s="8"/>
      <c r="HLB104" s="8"/>
      <c r="HLC104" s="8"/>
      <c r="HLD104" s="8"/>
      <c r="HLE104" s="8"/>
      <c r="HLF104" s="8"/>
      <c r="HLG104" s="8"/>
      <c r="HLH104" s="8"/>
      <c r="HLI104" s="8"/>
      <c r="HLJ104" s="8"/>
      <c r="HLK104" s="8"/>
      <c r="HLL104" s="8"/>
      <c r="HLM104" s="8"/>
      <c r="HLN104" s="8"/>
      <c r="HLO104" s="8"/>
      <c r="HLP104" s="8"/>
      <c r="HLQ104" s="8"/>
      <c r="HLR104" s="8"/>
      <c r="HLS104" s="8"/>
      <c r="HLT104" s="8"/>
      <c r="HLU104" s="8"/>
      <c r="HLV104" s="8"/>
      <c r="HLW104" s="8"/>
      <c r="HLX104" s="8"/>
      <c r="HLY104" s="8"/>
      <c r="HLZ104" s="8"/>
      <c r="HMA104" s="8"/>
      <c r="HMB104" s="8"/>
      <c r="HMC104" s="8"/>
      <c r="HMD104" s="8"/>
      <c r="HME104" s="8"/>
      <c r="HMF104" s="8"/>
      <c r="HMG104" s="8"/>
      <c r="HMH104" s="8"/>
      <c r="HMI104" s="8"/>
      <c r="HMJ104" s="8"/>
      <c r="HMK104" s="8"/>
      <c r="HML104" s="8"/>
      <c r="HMM104" s="8"/>
      <c r="HMN104" s="8"/>
      <c r="HMO104" s="8"/>
      <c r="HMP104" s="8"/>
      <c r="HMQ104" s="8"/>
      <c r="HMR104" s="8"/>
      <c r="HMS104" s="8"/>
      <c r="HMT104" s="8"/>
      <c r="HMU104" s="8"/>
      <c r="HMV104" s="8"/>
      <c r="HMW104" s="8"/>
      <c r="HMX104" s="8"/>
      <c r="HMY104" s="8"/>
      <c r="HMZ104" s="8"/>
      <c r="HNA104" s="8"/>
      <c r="HNB104" s="8"/>
      <c r="HNC104" s="8"/>
      <c r="HND104" s="8"/>
      <c r="HNE104" s="8"/>
      <c r="HNF104" s="8"/>
      <c r="HNG104" s="8"/>
      <c r="HNH104" s="8"/>
      <c r="HNI104" s="8"/>
      <c r="HNJ104" s="8"/>
      <c r="HNK104" s="8"/>
      <c r="HNL104" s="8"/>
      <c r="HNM104" s="8"/>
      <c r="HNN104" s="8"/>
      <c r="HNO104" s="8"/>
      <c r="HNP104" s="8"/>
      <c r="HNQ104" s="8"/>
      <c r="HNR104" s="8"/>
      <c r="HNS104" s="8"/>
      <c r="HNT104" s="8"/>
      <c r="HNU104" s="8"/>
      <c r="HNV104" s="8"/>
      <c r="HNW104" s="8"/>
      <c r="HNX104" s="8"/>
      <c r="HNY104" s="8"/>
      <c r="HNZ104" s="8"/>
      <c r="HOA104" s="8"/>
      <c r="HOB104" s="8"/>
      <c r="HOC104" s="8"/>
      <c r="HOD104" s="8"/>
      <c r="HOE104" s="8"/>
      <c r="HOF104" s="8"/>
      <c r="HOG104" s="8"/>
      <c r="HOH104" s="8"/>
      <c r="HOI104" s="8"/>
      <c r="HOJ104" s="8"/>
      <c r="HOK104" s="8"/>
      <c r="HOL104" s="8"/>
      <c r="HOM104" s="8"/>
      <c r="HON104" s="8"/>
      <c r="HOO104" s="8"/>
      <c r="HOP104" s="8"/>
      <c r="HOQ104" s="8"/>
      <c r="HOR104" s="8"/>
      <c r="HOS104" s="8"/>
      <c r="HOT104" s="8"/>
      <c r="HOU104" s="8"/>
      <c r="HOV104" s="8"/>
      <c r="HOW104" s="8"/>
      <c r="HOX104" s="8"/>
      <c r="HOY104" s="8"/>
      <c r="HOZ104" s="8"/>
      <c r="HPA104" s="8"/>
      <c r="HPB104" s="8"/>
      <c r="HPC104" s="8"/>
      <c r="HPD104" s="8"/>
      <c r="HPE104" s="8"/>
      <c r="HPF104" s="8"/>
      <c r="HPG104" s="8"/>
      <c r="HPH104" s="8"/>
      <c r="HPI104" s="8"/>
      <c r="HPJ104" s="8"/>
      <c r="HPK104" s="8"/>
      <c r="HPL104" s="8"/>
      <c r="HPM104" s="8"/>
      <c r="HPN104" s="8"/>
      <c r="HPO104" s="8"/>
      <c r="HPP104" s="8"/>
      <c r="HPQ104" s="8"/>
      <c r="HPR104" s="8"/>
      <c r="HPS104" s="8"/>
      <c r="HPT104" s="8"/>
      <c r="HPU104" s="8"/>
      <c r="HPV104" s="8"/>
      <c r="HPW104" s="8"/>
      <c r="HPX104" s="8"/>
      <c r="HPY104" s="8"/>
      <c r="HPZ104" s="8"/>
      <c r="HQA104" s="8"/>
      <c r="HQB104" s="8"/>
      <c r="HQC104" s="8"/>
      <c r="HQD104" s="8"/>
      <c r="HQE104" s="8"/>
      <c r="HQF104" s="8"/>
      <c r="HQG104" s="8"/>
      <c r="HQH104" s="8"/>
      <c r="HQI104" s="8"/>
      <c r="HQJ104" s="8"/>
      <c r="HQK104" s="8"/>
      <c r="HQL104" s="8"/>
      <c r="HQM104" s="8"/>
      <c r="HQN104" s="8"/>
      <c r="HQO104" s="8"/>
      <c r="HQP104" s="8"/>
      <c r="HQQ104" s="8"/>
      <c r="HQR104" s="8"/>
      <c r="HQS104" s="8"/>
      <c r="HQT104" s="8"/>
      <c r="HQU104" s="8"/>
      <c r="HQV104" s="8"/>
      <c r="HQW104" s="8"/>
      <c r="HQX104" s="8"/>
      <c r="HQY104" s="8"/>
      <c r="HQZ104" s="8"/>
      <c r="HRA104" s="8"/>
      <c r="HRB104" s="8"/>
      <c r="HRC104" s="8"/>
      <c r="HRD104" s="8"/>
      <c r="HRE104" s="8"/>
      <c r="HRF104" s="8"/>
      <c r="HRG104" s="8"/>
      <c r="HRH104" s="8"/>
      <c r="HRI104" s="8"/>
      <c r="HRJ104" s="8"/>
      <c r="HRK104" s="8"/>
      <c r="HRL104" s="8"/>
      <c r="HRM104" s="8"/>
      <c r="HRN104" s="8"/>
      <c r="HRO104" s="8"/>
      <c r="HRP104" s="8"/>
      <c r="HRQ104" s="8"/>
      <c r="HRR104" s="8"/>
      <c r="HRS104" s="8"/>
      <c r="HRT104" s="8"/>
      <c r="HRU104" s="8"/>
      <c r="HRV104" s="8"/>
      <c r="HRW104" s="8"/>
      <c r="HRX104" s="8"/>
      <c r="HRY104" s="8"/>
      <c r="HRZ104" s="8"/>
      <c r="HSA104" s="8"/>
      <c r="HSB104" s="8"/>
      <c r="HSC104" s="8"/>
      <c r="HSD104" s="8"/>
      <c r="HSE104" s="8"/>
      <c r="HSF104" s="8"/>
      <c r="HSG104" s="8"/>
      <c r="HSH104" s="8"/>
      <c r="HSI104" s="8"/>
      <c r="HSJ104" s="8"/>
      <c r="HSK104" s="8"/>
      <c r="HSL104" s="8"/>
      <c r="HSM104" s="8"/>
      <c r="HSN104" s="8"/>
      <c r="HSO104" s="8"/>
      <c r="HSP104" s="8"/>
      <c r="HSQ104" s="8"/>
      <c r="HSR104" s="8"/>
      <c r="HSS104" s="8"/>
      <c r="HST104" s="8"/>
      <c r="HSU104" s="8"/>
      <c r="HSV104" s="8"/>
      <c r="HSW104" s="8"/>
      <c r="HSX104" s="8"/>
      <c r="HSY104" s="8"/>
      <c r="HSZ104" s="8"/>
      <c r="HTA104" s="8"/>
      <c r="HTB104" s="8"/>
      <c r="HTC104" s="8"/>
      <c r="HTD104" s="8"/>
      <c r="HTE104" s="8"/>
      <c r="HTF104" s="8"/>
      <c r="HTG104" s="8"/>
      <c r="HTH104" s="8"/>
      <c r="HTI104" s="8"/>
      <c r="HTJ104" s="8"/>
      <c r="HTK104" s="8"/>
      <c r="HTL104" s="8"/>
      <c r="HTM104" s="8"/>
      <c r="HTN104" s="8"/>
      <c r="HTO104" s="8"/>
      <c r="HTP104" s="8"/>
      <c r="HTQ104" s="8"/>
      <c r="HTR104" s="8"/>
      <c r="HTS104" s="8"/>
      <c r="HTT104" s="8"/>
      <c r="HTU104" s="8"/>
      <c r="HTV104" s="8"/>
      <c r="HTW104" s="8"/>
      <c r="HTX104" s="8"/>
      <c r="HTY104" s="8"/>
      <c r="HTZ104" s="8"/>
      <c r="HUA104" s="8"/>
      <c r="HUB104" s="8"/>
      <c r="HUC104" s="8"/>
      <c r="HUD104" s="8"/>
      <c r="HUE104" s="8"/>
      <c r="HUF104" s="8"/>
      <c r="HUG104" s="8"/>
      <c r="HUH104" s="8"/>
      <c r="HUI104" s="8"/>
      <c r="HUJ104" s="8"/>
      <c r="HUK104" s="8"/>
      <c r="HUL104" s="8"/>
      <c r="HUM104" s="8"/>
      <c r="HUN104" s="8"/>
      <c r="HUO104" s="8"/>
      <c r="HUP104" s="8"/>
      <c r="HUQ104" s="8"/>
      <c r="HUR104" s="8"/>
      <c r="HUS104" s="8"/>
      <c r="HUT104" s="8"/>
      <c r="HUU104" s="8"/>
      <c r="HUV104" s="8"/>
      <c r="HUW104" s="8"/>
      <c r="HUX104" s="8"/>
      <c r="HUY104" s="8"/>
      <c r="HUZ104" s="8"/>
      <c r="HVA104" s="8"/>
      <c r="HVB104" s="8"/>
      <c r="HVC104" s="8"/>
      <c r="HVD104" s="8"/>
      <c r="HVE104" s="8"/>
      <c r="HVF104" s="8"/>
      <c r="HVG104" s="8"/>
      <c r="HVH104" s="8"/>
      <c r="HVI104" s="8"/>
      <c r="HVJ104" s="8"/>
      <c r="HVK104" s="8"/>
      <c r="HVL104" s="8"/>
      <c r="HVM104" s="8"/>
      <c r="HVN104" s="8"/>
      <c r="HVO104" s="8"/>
      <c r="HVP104" s="8"/>
      <c r="HVQ104" s="8"/>
      <c r="HVR104" s="8"/>
      <c r="HVS104" s="8"/>
      <c r="HVT104" s="8"/>
      <c r="HVU104" s="8"/>
      <c r="HVV104" s="8"/>
      <c r="HVW104" s="8"/>
      <c r="HVX104" s="8"/>
      <c r="HVY104" s="8"/>
      <c r="HVZ104" s="8"/>
      <c r="HWA104" s="8"/>
      <c r="HWB104" s="8"/>
      <c r="HWC104" s="8"/>
      <c r="HWD104" s="8"/>
      <c r="HWE104" s="8"/>
      <c r="HWF104" s="8"/>
      <c r="HWG104" s="8"/>
      <c r="HWH104" s="8"/>
      <c r="HWI104" s="8"/>
      <c r="HWJ104" s="8"/>
      <c r="HWK104" s="8"/>
      <c r="HWL104" s="8"/>
      <c r="HWM104" s="8"/>
      <c r="HWN104" s="8"/>
      <c r="HWO104" s="8"/>
      <c r="HWP104" s="8"/>
      <c r="HWQ104" s="8"/>
      <c r="HWR104" s="8"/>
      <c r="HWS104" s="8"/>
      <c r="HWT104" s="8"/>
      <c r="HWU104" s="8"/>
      <c r="HWV104" s="8"/>
      <c r="HWW104" s="8"/>
      <c r="HWX104" s="8"/>
      <c r="HWY104" s="8"/>
      <c r="HWZ104" s="8"/>
      <c r="HXA104" s="8"/>
      <c r="HXB104" s="8"/>
      <c r="HXC104" s="8"/>
      <c r="HXD104" s="8"/>
      <c r="HXE104" s="8"/>
      <c r="HXF104" s="8"/>
      <c r="HXG104" s="8"/>
      <c r="HXH104" s="8"/>
      <c r="HXI104" s="8"/>
      <c r="HXJ104" s="8"/>
      <c r="HXK104" s="8"/>
      <c r="HXL104" s="8"/>
      <c r="HXM104" s="8"/>
      <c r="HXN104" s="8"/>
      <c r="HXO104" s="8"/>
      <c r="HXP104" s="8"/>
      <c r="HXQ104" s="8"/>
      <c r="HXR104" s="8"/>
      <c r="HXS104" s="8"/>
      <c r="HXT104" s="8"/>
      <c r="HXU104" s="8"/>
      <c r="HXV104" s="8"/>
      <c r="HXW104" s="8"/>
      <c r="HXX104" s="8"/>
      <c r="HXY104" s="8"/>
      <c r="HXZ104" s="8"/>
      <c r="HYA104" s="8"/>
      <c r="HYB104" s="8"/>
      <c r="HYC104" s="8"/>
      <c r="HYD104" s="8"/>
      <c r="HYE104" s="8"/>
      <c r="HYF104" s="8"/>
      <c r="HYG104" s="8"/>
      <c r="HYH104" s="8"/>
      <c r="HYI104" s="8"/>
      <c r="HYJ104" s="8"/>
      <c r="HYK104" s="8"/>
      <c r="HYL104" s="8"/>
      <c r="HYM104" s="8"/>
      <c r="HYN104" s="8"/>
      <c r="HYO104" s="8"/>
      <c r="HYP104" s="8"/>
      <c r="HYQ104" s="8"/>
      <c r="HYR104" s="8"/>
      <c r="HYS104" s="8"/>
      <c r="HYT104" s="8"/>
      <c r="HYU104" s="8"/>
      <c r="HYV104" s="8"/>
      <c r="HYW104" s="8"/>
      <c r="HYX104" s="8"/>
      <c r="HYY104" s="8"/>
      <c r="HYZ104" s="8"/>
      <c r="HZA104" s="8"/>
      <c r="HZB104" s="8"/>
      <c r="HZC104" s="8"/>
      <c r="HZD104" s="8"/>
      <c r="HZE104" s="8"/>
      <c r="HZF104" s="8"/>
      <c r="HZG104" s="8"/>
      <c r="HZH104" s="8"/>
      <c r="HZI104" s="8"/>
      <c r="HZJ104" s="8"/>
      <c r="HZK104" s="8"/>
      <c r="HZL104" s="8"/>
      <c r="HZM104" s="8"/>
      <c r="HZN104" s="8"/>
      <c r="HZO104" s="8"/>
      <c r="HZP104" s="8"/>
      <c r="HZQ104" s="8"/>
      <c r="HZR104" s="8"/>
      <c r="HZS104" s="8"/>
      <c r="HZT104" s="8"/>
      <c r="HZU104" s="8"/>
      <c r="HZV104" s="8"/>
      <c r="HZW104" s="8"/>
      <c r="HZX104" s="8"/>
      <c r="HZY104" s="8"/>
      <c r="HZZ104" s="8"/>
      <c r="IAA104" s="8"/>
      <c r="IAB104" s="8"/>
      <c r="IAC104" s="8"/>
      <c r="IAD104" s="8"/>
      <c r="IAE104" s="8"/>
      <c r="IAF104" s="8"/>
      <c r="IAG104" s="8"/>
      <c r="IAH104" s="8"/>
      <c r="IAI104" s="8"/>
      <c r="IAJ104" s="8"/>
      <c r="IAK104" s="8"/>
      <c r="IAL104" s="8"/>
      <c r="IAM104" s="8"/>
      <c r="IAN104" s="8"/>
      <c r="IAO104" s="8"/>
      <c r="IAP104" s="8"/>
      <c r="IAQ104" s="8"/>
      <c r="IAR104" s="8"/>
      <c r="IAS104" s="8"/>
      <c r="IAT104" s="8"/>
      <c r="IAU104" s="8"/>
      <c r="IAV104" s="8"/>
      <c r="IAW104" s="8"/>
      <c r="IAX104" s="8"/>
      <c r="IAY104" s="8"/>
      <c r="IAZ104" s="8"/>
      <c r="IBA104" s="8"/>
      <c r="IBB104" s="8"/>
      <c r="IBC104" s="8"/>
      <c r="IBD104" s="8"/>
      <c r="IBE104" s="8"/>
      <c r="IBF104" s="8"/>
      <c r="IBG104" s="8"/>
      <c r="IBH104" s="8"/>
      <c r="IBI104" s="8"/>
      <c r="IBJ104" s="8"/>
      <c r="IBK104" s="8"/>
      <c r="IBL104" s="8"/>
      <c r="IBM104" s="8"/>
      <c r="IBN104" s="8"/>
      <c r="IBO104" s="8"/>
      <c r="IBP104" s="8"/>
      <c r="IBQ104" s="8"/>
      <c r="IBR104" s="8"/>
      <c r="IBS104" s="8"/>
      <c r="IBT104" s="8"/>
      <c r="IBU104" s="8"/>
      <c r="IBV104" s="8"/>
      <c r="IBW104" s="8"/>
      <c r="IBX104" s="8"/>
      <c r="IBY104" s="8"/>
      <c r="IBZ104" s="8"/>
      <c r="ICA104" s="8"/>
      <c r="ICB104" s="8"/>
      <c r="ICC104" s="8"/>
      <c r="ICD104" s="8"/>
      <c r="ICE104" s="8"/>
      <c r="ICF104" s="8"/>
      <c r="ICG104" s="8"/>
      <c r="ICH104" s="8"/>
      <c r="ICI104" s="8"/>
      <c r="ICJ104" s="8"/>
      <c r="ICK104" s="8"/>
      <c r="ICL104" s="8"/>
      <c r="ICM104" s="8"/>
      <c r="ICN104" s="8"/>
      <c r="ICO104" s="8"/>
      <c r="ICP104" s="8"/>
      <c r="ICQ104" s="8"/>
      <c r="ICR104" s="8"/>
      <c r="ICS104" s="8"/>
      <c r="ICT104" s="8"/>
      <c r="ICU104" s="8"/>
      <c r="ICV104" s="8"/>
      <c r="ICW104" s="8"/>
      <c r="ICX104" s="8"/>
      <c r="ICY104" s="8"/>
      <c r="ICZ104" s="8"/>
      <c r="IDA104" s="8"/>
      <c r="IDB104" s="8"/>
      <c r="IDC104" s="8"/>
      <c r="IDD104" s="8"/>
      <c r="IDE104" s="8"/>
      <c r="IDF104" s="8"/>
      <c r="IDG104" s="8"/>
      <c r="IDH104" s="8"/>
      <c r="IDI104" s="8"/>
      <c r="IDJ104" s="8"/>
      <c r="IDK104" s="8"/>
      <c r="IDL104" s="8"/>
      <c r="IDM104" s="8"/>
      <c r="IDN104" s="8"/>
      <c r="IDO104" s="8"/>
      <c r="IDP104" s="8"/>
      <c r="IDQ104" s="8"/>
      <c r="IDR104" s="8"/>
      <c r="IDS104" s="8"/>
      <c r="IDT104" s="8"/>
      <c r="IDU104" s="8"/>
      <c r="IDV104" s="8"/>
      <c r="IDW104" s="8"/>
      <c r="IDX104" s="8"/>
      <c r="IDY104" s="8"/>
      <c r="IDZ104" s="8"/>
      <c r="IEA104" s="8"/>
      <c r="IEB104" s="8"/>
      <c r="IEC104" s="8"/>
      <c r="IED104" s="8"/>
      <c r="IEE104" s="8"/>
      <c r="IEF104" s="8"/>
      <c r="IEG104" s="8"/>
      <c r="IEH104" s="8"/>
      <c r="IEI104" s="8"/>
      <c r="IEJ104" s="8"/>
      <c r="IEK104" s="8"/>
      <c r="IEL104" s="8"/>
      <c r="IEM104" s="8"/>
      <c r="IEN104" s="8"/>
      <c r="IEO104" s="8"/>
      <c r="IEP104" s="8"/>
      <c r="IEQ104" s="8"/>
      <c r="IER104" s="8"/>
      <c r="IES104" s="8"/>
      <c r="IET104" s="8"/>
      <c r="IEU104" s="8"/>
      <c r="IEV104" s="8"/>
      <c r="IEW104" s="8"/>
      <c r="IEX104" s="8"/>
      <c r="IEY104" s="8"/>
      <c r="IEZ104" s="8"/>
      <c r="IFA104" s="8"/>
      <c r="IFB104" s="8"/>
      <c r="IFC104" s="8"/>
      <c r="IFD104" s="8"/>
      <c r="IFE104" s="8"/>
      <c r="IFF104" s="8"/>
      <c r="IFG104" s="8"/>
      <c r="IFH104" s="8"/>
      <c r="IFI104" s="8"/>
      <c r="IFJ104" s="8"/>
      <c r="IFK104" s="8"/>
      <c r="IFL104" s="8"/>
      <c r="IFM104" s="8"/>
      <c r="IFN104" s="8"/>
      <c r="IFO104" s="8"/>
      <c r="IFP104" s="8"/>
      <c r="IFQ104" s="8"/>
      <c r="IFR104" s="8"/>
      <c r="IFS104" s="8"/>
      <c r="IFT104" s="8"/>
      <c r="IFU104" s="8"/>
      <c r="IFV104" s="8"/>
      <c r="IFW104" s="8"/>
      <c r="IFX104" s="8"/>
      <c r="IFY104" s="8"/>
      <c r="IFZ104" s="8"/>
      <c r="IGA104" s="8"/>
      <c r="IGB104" s="8"/>
      <c r="IGC104" s="8"/>
      <c r="IGD104" s="8"/>
      <c r="IGE104" s="8"/>
      <c r="IGF104" s="8"/>
      <c r="IGG104" s="8"/>
      <c r="IGH104" s="8"/>
      <c r="IGI104" s="8"/>
      <c r="IGJ104" s="8"/>
      <c r="IGK104" s="8"/>
      <c r="IGL104" s="8"/>
      <c r="IGM104" s="8"/>
      <c r="IGN104" s="8"/>
      <c r="IGO104" s="8"/>
      <c r="IGP104" s="8"/>
      <c r="IGQ104" s="8"/>
      <c r="IGR104" s="8"/>
      <c r="IGS104" s="8"/>
      <c r="IGT104" s="8"/>
      <c r="IGU104" s="8"/>
      <c r="IGV104" s="8"/>
      <c r="IGW104" s="8"/>
      <c r="IGX104" s="8"/>
      <c r="IGY104" s="8"/>
      <c r="IGZ104" s="8"/>
      <c r="IHA104" s="8"/>
      <c r="IHB104" s="8"/>
      <c r="IHC104" s="8"/>
      <c r="IHD104" s="8"/>
      <c r="IHE104" s="8"/>
      <c r="IHF104" s="8"/>
      <c r="IHG104" s="8"/>
      <c r="IHH104" s="8"/>
      <c r="IHI104" s="8"/>
      <c r="IHJ104" s="8"/>
      <c r="IHK104" s="8"/>
      <c r="IHL104" s="8"/>
      <c r="IHM104" s="8"/>
      <c r="IHN104" s="8"/>
      <c r="IHO104" s="8"/>
      <c r="IHP104" s="8"/>
      <c r="IHQ104" s="8"/>
      <c r="IHR104" s="8"/>
      <c r="IHS104" s="8"/>
      <c r="IHT104" s="8"/>
      <c r="IHU104" s="8"/>
      <c r="IHV104" s="8"/>
      <c r="IHW104" s="8"/>
      <c r="IHX104" s="8"/>
      <c r="IHY104" s="8"/>
      <c r="IHZ104" s="8"/>
      <c r="IIA104" s="8"/>
      <c r="IIB104" s="8"/>
      <c r="IIC104" s="8"/>
      <c r="IID104" s="8"/>
      <c r="IIE104" s="8"/>
      <c r="IIF104" s="8"/>
      <c r="IIG104" s="8"/>
      <c r="IIH104" s="8"/>
      <c r="III104" s="8"/>
      <c r="IIJ104" s="8"/>
      <c r="IIK104" s="8"/>
      <c r="IIL104" s="8"/>
      <c r="IIM104" s="8"/>
      <c r="IIN104" s="8"/>
      <c r="IIO104" s="8"/>
      <c r="IIP104" s="8"/>
      <c r="IIQ104" s="8"/>
      <c r="IIR104" s="8"/>
      <c r="IIS104" s="8"/>
      <c r="IIT104" s="8"/>
      <c r="IIU104" s="8"/>
      <c r="IIV104" s="8"/>
      <c r="IIW104" s="8"/>
      <c r="IIX104" s="8"/>
      <c r="IIY104" s="8"/>
      <c r="IIZ104" s="8"/>
      <c r="IJA104" s="8"/>
      <c r="IJB104" s="8"/>
      <c r="IJC104" s="8"/>
      <c r="IJD104" s="8"/>
      <c r="IJE104" s="8"/>
      <c r="IJF104" s="8"/>
      <c r="IJG104" s="8"/>
      <c r="IJH104" s="8"/>
      <c r="IJI104" s="8"/>
      <c r="IJJ104" s="8"/>
      <c r="IJK104" s="8"/>
      <c r="IJL104" s="8"/>
      <c r="IJM104" s="8"/>
      <c r="IJN104" s="8"/>
      <c r="IJO104" s="8"/>
      <c r="IJP104" s="8"/>
      <c r="IJQ104" s="8"/>
      <c r="IJR104" s="8"/>
      <c r="IJS104" s="8"/>
      <c r="IJT104" s="8"/>
      <c r="IJU104" s="8"/>
      <c r="IJV104" s="8"/>
      <c r="IJW104" s="8"/>
      <c r="IJX104" s="8"/>
      <c r="IJY104" s="8"/>
      <c r="IJZ104" s="8"/>
      <c r="IKA104" s="8"/>
      <c r="IKB104" s="8"/>
      <c r="IKC104" s="8"/>
      <c r="IKD104" s="8"/>
      <c r="IKE104" s="8"/>
      <c r="IKF104" s="8"/>
      <c r="IKG104" s="8"/>
      <c r="IKH104" s="8"/>
      <c r="IKI104" s="8"/>
      <c r="IKJ104" s="8"/>
      <c r="IKK104" s="8"/>
      <c r="IKL104" s="8"/>
      <c r="IKM104" s="8"/>
      <c r="IKN104" s="8"/>
      <c r="IKO104" s="8"/>
      <c r="IKP104" s="8"/>
      <c r="IKQ104" s="8"/>
      <c r="IKR104" s="8"/>
      <c r="IKS104" s="8"/>
      <c r="IKT104" s="8"/>
      <c r="IKU104" s="8"/>
      <c r="IKV104" s="8"/>
      <c r="IKW104" s="8"/>
      <c r="IKX104" s="8"/>
      <c r="IKY104" s="8"/>
      <c r="IKZ104" s="8"/>
      <c r="ILA104" s="8"/>
      <c r="ILB104" s="8"/>
      <c r="ILC104" s="8"/>
      <c r="ILD104" s="8"/>
      <c r="ILE104" s="8"/>
      <c r="ILF104" s="8"/>
      <c r="ILG104" s="8"/>
      <c r="ILH104" s="8"/>
      <c r="ILI104" s="8"/>
      <c r="ILJ104" s="8"/>
      <c r="ILK104" s="8"/>
      <c r="ILL104" s="8"/>
      <c r="ILM104" s="8"/>
      <c r="ILN104" s="8"/>
      <c r="ILO104" s="8"/>
      <c r="ILP104" s="8"/>
      <c r="ILQ104" s="8"/>
      <c r="ILR104" s="8"/>
      <c r="ILS104" s="8"/>
      <c r="ILT104" s="8"/>
      <c r="ILU104" s="8"/>
      <c r="ILV104" s="8"/>
      <c r="ILW104" s="8"/>
      <c r="ILX104" s="8"/>
      <c r="ILY104" s="8"/>
      <c r="ILZ104" s="8"/>
      <c r="IMA104" s="8"/>
      <c r="IMB104" s="8"/>
      <c r="IMC104" s="8"/>
      <c r="IMD104" s="8"/>
      <c r="IME104" s="8"/>
      <c r="IMF104" s="8"/>
      <c r="IMG104" s="8"/>
      <c r="IMH104" s="8"/>
      <c r="IMI104" s="8"/>
      <c r="IMJ104" s="8"/>
      <c r="IMK104" s="8"/>
      <c r="IML104" s="8"/>
      <c r="IMM104" s="8"/>
      <c r="IMN104" s="8"/>
      <c r="IMO104" s="8"/>
      <c r="IMP104" s="8"/>
      <c r="IMQ104" s="8"/>
      <c r="IMR104" s="8"/>
      <c r="IMS104" s="8"/>
      <c r="IMT104" s="8"/>
      <c r="IMU104" s="8"/>
      <c r="IMV104" s="8"/>
      <c r="IMW104" s="8"/>
      <c r="IMX104" s="8"/>
      <c r="IMY104" s="8"/>
      <c r="IMZ104" s="8"/>
      <c r="INA104" s="8"/>
      <c r="INB104" s="8"/>
      <c r="INC104" s="8"/>
      <c r="IND104" s="8"/>
      <c r="INE104" s="8"/>
      <c r="INF104" s="8"/>
      <c r="ING104" s="8"/>
      <c r="INH104" s="8"/>
      <c r="INI104" s="8"/>
      <c r="INJ104" s="8"/>
      <c r="INK104" s="8"/>
      <c r="INL104" s="8"/>
      <c r="INM104" s="8"/>
      <c r="INN104" s="8"/>
      <c r="INO104" s="8"/>
      <c r="INP104" s="8"/>
      <c r="INQ104" s="8"/>
      <c r="INR104" s="8"/>
      <c r="INS104" s="8"/>
      <c r="INT104" s="8"/>
      <c r="INU104" s="8"/>
      <c r="INV104" s="8"/>
      <c r="INW104" s="8"/>
      <c r="INX104" s="8"/>
      <c r="INY104" s="8"/>
      <c r="INZ104" s="8"/>
      <c r="IOA104" s="8"/>
      <c r="IOB104" s="8"/>
      <c r="IOC104" s="8"/>
      <c r="IOD104" s="8"/>
      <c r="IOE104" s="8"/>
      <c r="IOF104" s="8"/>
      <c r="IOG104" s="8"/>
      <c r="IOH104" s="8"/>
      <c r="IOI104" s="8"/>
      <c r="IOJ104" s="8"/>
      <c r="IOK104" s="8"/>
      <c r="IOL104" s="8"/>
      <c r="IOM104" s="8"/>
      <c r="ION104" s="8"/>
      <c r="IOO104" s="8"/>
      <c r="IOP104" s="8"/>
      <c r="IOQ104" s="8"/>
      <c r="IOR104" s="8"/>
      <c r="IOS104" s="8"/>
      <c r="IOT104" s="8"/>
      <c r="IOU104" s="8"/>
      <c r="IOV104" s="8"/>
      <c r="IOW104" s="8"/>
      <c r="IOX104" s="8"/>
      <c r="IOY104" s="8"/>
      <c r="IOZ104" s="8"/>
      <c r="IPA104" s="8"/>
      <c r="IPB104" s="8"/>
      <c r="IPC104" s="8"/>
      <c r="IPD104" s="8"/>
      <c r="IPE104" s="8"/>
      <c r="IPF104" s="8"/>
      <c r="IPG104" s="8"/>
      <c r="IPH104" s="8"/>
      <c r="IPI104" s="8"/>
      <c r="IPJ104" s="8"/>
      <c r="IPK104" s="8"/>
      <c r="IPL104" s="8"/>
      <c r="IPM104" s="8"/>
      <c r="IPN104" s="8"/>
      <c r="IPO104" s="8"/>
      <c r="IPP104" s="8"/>
      <c r="IPQ104" s="8"/>
      <c r="IPR104" s="8"/>
      <c r="IPS104" s="8"/>
      <c r="IPT104" s="8"/>
      <c r="IPU104" s="8"/>
      <c r="IPV104" s="8"/>
      <c r="IPW104" s="8"/>
      <c r="IPX104" s="8"/>
      <c r="IPY104" s="8"/>
      <c r="IPZ104" s="8"/>
      <c r="IQA104" s="8"/>
      <c r="IQB104" s="8"/>
      <c r="IQC104" s="8"/>
      <c r="IQD104" s="8"/>
      <c r="IQE104" s="8"/>
      <c r="IQF104" s="8"/>
      <c r="IQG104" s="8"/>
      <c r="IQH104" s="8"/>
      <c r="IQI104" s="8"/>
      <c r="IQJ104" s="8"/>
      <c r="IQK104" s="8"/>
      <c r="IQL104" s="8"/>
      <c r="IQM104" s="8"/>
      <c r="IQN104" s="8"/>
      <c r="IQO104" s="8"/>
      <c r="IQP104" s="8"/>
      <c r="IQQ104" s="8"/>
      <c r="IQR104" s="8"/>
      <c r="IQS104" s="8"/>
      <c r="IQT104" s="8"/>
      <c r="IQU104" s="8"/>
      <c r="IQV104" s="8"/>
      <c r="IQW104" s="8"/>
      <c r="IQX104" s="8"/>
      <c r="IQY104" s="8"/>
      <c r="IQZ104" s="8"/>
      <c r="IRA104" s="8"/>
      <c r="IRB104" s="8"/>
      <c r="IRC104" s="8"/>
      <c r="IRD104" s="8"/>
      <c r="IRE104" s="8"/>
      <c r="IRF104" s="8"/>
      <c r="IRG104" s="8"/>
      <c r="IRH104" s="8"/>
      <c r="IRI104" s="8"/>
      <c r="IRJ104" s="8"/>
      <c r="IRK104" s="8"/>
      <c r="IRL104" s="8"/>
      <c r="IRM104" s="8"/>
      <c r="IRN104" s="8"/>
      <c r="IRO104" s="8"/>
      <c r="IRP104" s="8"/>
      <c r="IRQ104" s="8"/>
      <c r="IRR104" s="8"/>
      <c r="IRS104" s="8"/>
      <c r="IRT104" s="8"/>
      <c r="IRU104" s="8"/>
      <c r="IRV104" s="8"/>
      <c r="IRW104" s="8"/>
      <c r="IRX104" s="8"/>
      <c r="IRY104" s="8"/>
      <c r="IRZ104" s="8"/>
      <c r="ISA104" s="8"/>
      <c r="ISB104" s="8"/>
      <c r="ISC104" s="8"/>
      <c r="ISD104" s="8"/>
      <c r="ISE104" s="8"/>
      <c r="ISF104" s="8"/>
      <c r="ISG104" s="8"/>
      <c r="ISH104" s="8"/>
      <c r="ISI104" s="8"/>
      <c r="ISJ104" s="8"/>
      <c r="ISK104" s="8"/>
      <c r="ISL104" s="8"/>
      <c r="ISM104" s="8"/>
      <c r="ISN104" s="8"/>
      <c r="ISO104" s="8"/>
      <c r="ISP104" s="8"/>
      <c r="ISQ104" s="8"/>
      <c r="ISR104" s="8"/>
      <c r="ISS104" s="8"/>
      <c r="IST104" s="8"/>
      <c r="ISU104" s="8"/>
      <c r="ISV104" s="8"/>
      <c r="ISW104" s="8"/>
      <c r="ISX104" s="8"/>
      <c r="ISY104" s="8"/>
      <c r="ISZ104" s="8"/>
      <c r="ITA104" s="8"/>
      <c r="ITB104" s="8"/>
      <c r="ITC104" s="8"/>
      <c r="ITD104" s="8"/>
      <c r="ITE104" s="8"/>
      <c r="ITF104" s="8"/>
      <c r="ITG104" s="8"/>
      <c r="ITH104" s="8"/>
      <c r="ITI104" s="8"/>
      <c r="ITJ104" s="8"/>
      <c r="ITK104" s="8"/>
      <c r="ITL104" s="8"/>
      <c r="ITM104" s="8"/>
      <c r="ITN104" s="8"/>
      <c r="ITO104" s="8"/>
      <c r="ITP104" s="8"/>
      <c r="ITQ104" s="8"/>
      <c r="ITR104" s="8"/>
      <c r="ITS104" s="8"/>
      <c r="ITT104" s="8"/>
      <c r="ITU104" s="8"/>
      <c r="ITV104" s="8"/>
      <c r="ITW104" s="8"/>
      <c r="ITX104" s="8"/>
      <c r="ITY104" s="8"/>
      <c r="ITZ104" s="8"/>
      <c r="IUA104" s="8"/>
      <c r="IUB104" s="8"/>
      <c r="IUC104" s="8"/>
      <c r="IUD104" s="8"/>
      <c r="IUE104" s="8"/>
      <c r="IUF104" s="8"/>
      <c r="IUG104" s="8"/>
      <c r="IUH104" s="8"/>
      <c r="IUI104" s="8"/>
      <c r="IUJ104" s="8"/>
      <c r="IUK104" s="8"/>
      <c r="IUL104" s="8"/>
      <c r="IUM104" s="8"/>
      <c r="IUN104" s="8"/>
      <c r="IUO104" s="8"/>
      <c r="IUP104" s="8"/>
      <c r="IUQ104" s="8"/>
      <c r="IUR104" s="8"/>
      <c r="IUS104" s="8"/>
      <c r="IUT104" s="8"/>
      <c r="IUU104" s="8"/>
      <c r="IUV104" s="8"/>
      <c r="IUW104" s="8"/>
      <c r="IUX104" s="8"/>
      <c r="IUY104" s="8"/>
      <c r="IUZ104" s="8"/>
      <c r="IVA104" s="8"/>
      <c r="IVB104" s="8"/>
      <c r="IVC104" s="8"/>
      <c r="IVD104" s="8"/>
      <c r="IVE104" s="8"/>
      <c r="IVF104" s="8"/>
      <c r="IVG104" s="8"/>
      <c r="IVH104" s="8"/>
      <c r="IVI104" s="8"/>
      <c r="IVJ104" s="8"/>
      <c r="IVK104" s="8"/>
      <c r="IVL104" s="8"/>
      <c r="IVM104" s="8"/>
      <c r="IVN104" s="8"/>
      <c r="IVO104" s="8"/>
      <c r="IVP104" s="8"/>
      <c r="IVQ104" s="8"/>
      <c r="IVR104" s="8"/>
      <c r="IVS104" s="8"/>
      <c r="IVT104" s="8"/>
      <c r="IVU104" s="8"/>
      <c r="IVV104" s="8"/>
      <c r="IVW104" s="8"/>
      <c r="IVX104" s="8"/>
      <c r="IVY104" s="8"/>
      <c r="IVZ104" s="8"/>
      <c r="IWA104" s="8"/>
      <c r="IWB104" s="8"/>
      <c r="IWC104" s="8"/>
      <c r="IWD104" s="8"/>
      <c r="IWE104" s="8"/>
      <c r="IWF104" s="8"/>
      <c r="IWG104" s="8"/>
      <c r="IWH104" s="8"/>
      <c r="IWI104" s="8"/>
      <c r="IWJ104" s="8"/>
      <c r="IWK104" s="8"/>
      <c r="IWL104" s="8"/>
      <c r="IWM104" s="8"/>
      <c r="IWN104" s="8"/>
      <c r="IWO104" s="8"/>
      <c r="IWP104" s="8"/>
      <c r="IWQ104" s="8"/>
      <c r="IWR104" s="8"/>
      <c r="IWS104" s="8"/>
      <c r="IWT104" s="8"/>
      <c r="IWU104" s="8"/>
      <c r="IWV104" s="8"/>
      <c r="IWW104" s="8"/>
      <c r="IWX104" s="8"/>
      <c r="IWY104" s="8"/>
      <c r="IWZ104" s="8"/>
      <c r="IXA104" s="8"/>
      <c r="IXB104" s="8"/>
      <c r="IXC104" s="8"/>
      <c r="IXD104" s="8"/>
      <c r="IXE104" s="8"/>
      <c r="IXF104" s="8"/>
      <c r="IXG104" s="8"/>
      <c r="IXH104" s="8"/>
      <c r="IXI104" s="8"/>
      <c r="IXJ104" s="8"/>
      <c r="IXK104" s="8"/>
      <c r="IXL104" s="8"/>
      <c r="IXM104" s="8"/>
      <c r="IXN104" s="8"/>
      <c r="IXO104" s="8"/>
      <c r="IXP104" s="8"/>
      <c r="IXQ104" s="8"/>
      <c r="IXR104" s="8"/>
      <c r="IXS104" s="8"/>
      <c r="IXT104" s="8"/>
      <c r="IXU104" s="8"/>
      <c r="IXV104" s="8"/>
      <c r="IXW104" s="8"/>
      <c r="IXX104" s="8"/>
      <c r="IXY104" s="8"/>
      <c r="IXZ104" s="8"/>
      <c r="IYA104" s="8"/>
      <c r="IYB104" s="8"/>
      <c r="IYC104" s="8"/>
      <c r="IYD104" s="8"/>
      <c r="IYE104" s="8"/>
      <c r="IYF104" s="8"/>
      <c r="IYG104" s="8"/>
      <c r="IYH104" s="8"/>
      <c r="IYI104" s="8"/>
      <c r="IYJ104" s="8"/>
      <c r="IYK104" s="8"/>
      <c r="IYL104" s="8"/>
      <c r="IYM104" s="8"/>
      <c r="IYN104" s="8"/>
      <c r="IYO104" s="8"/>
      <c r="IYP104" s="8"/>
      <c r="IYQ104" s="8"/>
      <c r="IYR104" s="8"/>
      <c r="IYS104" s="8"/>
      <c r="IYT104" s="8"/>
      <c r="IYU104" s="8"/>
      <c r="IYV104" s="8"/>
      <c r="IYW104" s="8"/>
      <c r="IYX104" s="8"/>
      <c r="IYY104" s="8"/>
      <c r="IYZ104" s="8"/>
      <c r="IZA104" s="8"/>
      <c r="IZB104" s="8"/>
      <c r="IZC104" s="8"/>
      <c r="IZD104" s="8"/>
      <c r="IZE104" s="8"/>
      <c r="IZF104" s="8"/>
      <c r="IZG104" s="8"/>
      <c r="IZH104" s="8"/>
      <c r="IZI104" s="8"/>
      <c r="IZJ104" s="8"/>
      <c r="IZK104" s="8"/>
      <c r="IZL104" s="8"/>
      <c r="IZM104" s="8"/>
      <c r="IZN104" s="8"/>
      <c r="IZO104" s="8"/>
      <c r="IZP104" s="8"/>
      <c r="IZQ104" s="8"/>
      <c r="IZR104" s="8"/>
      <c r="IZS104" s="8"/>
      <c r="IZT104" s="8"/>
      <c r="IZU104" s="8"/>
      <c r="IZV104" s="8"/>
      <c r="IZW104" s="8"/>
      <c r="IZX104" s="8"/>
      <c r="IZY104" s="8"/>
      <c r="IZZ104" s="8"/>
      <c r="JAA104" s="8"/>
      <c r="JAB104" s="8"/>
      <c r="JAC104" s="8"/>
      <c r="JAD104" s="8"/>
      <c r="JAE104" s="8"/>
      <c r="JAF104" s="8"/>
      <c r="JAG104" s="8"/>
      <c r="JAH104" s="8"/>
      <c r="JAI104" s="8"/>
      <c r="JAJ104" s="8"/>
      <c r="JAK104" s="8"/>
      <c r="JAL104" s="8"/>
      <c r="JAM104" s="8"/>
      <c r="JAN104" s="8"/>
      <c r="JAO104" s="8"/>
      <c r="JAP104" s="8"/>
      <c r="JAQ104" s="8"/>
      <c r="JAR104" s="8"/>
      <c r="JAS104" s="8"/>
      <c r="JAT104" s="8"/>
      <c r="JAU104" s="8"/>
      <c r="JAV104" s="8"/>
      <c r="JAW104" s="8"/>
      <c r="JAX104" s="8"/>
      <c r="JAY104" s="8"/>
      <c r="JAZ104" s="8"/>
      <c r="JBA104" s="8"/>
      <c r="JBB104" s="8"/>
      <c r="JBC104" s="8"/>
      <c r="JBD104" s="8"/>
      <c r="JBE104" s="8"/>
      <c r="JBF104" s="8"/>
      <c r="JBG104" s="8"/>
      <c r="JBH104" s="8"/>
      <c r="JBI104" s="8"/>
      <c r="JBJ104" s="8"/>
      <c r="JBK104" s="8"/>
      <c r="JBL104" s="8"/>
      <c r="JBM104" s="8"/>
      <c r="JBN104" s="8"/>
      <c r="JBO104" s="8"/>
      <c r="JBP104" s="8"/>
      <c r="JBQ104" s="8"/>
      <c r="JBR104" s="8"/>
      <c r="JBS104" s="8"/>
      <c r="JBT104" s="8"/>
      <c r="JBU104" s="8"/>
      <c r="JBV104" s="8"/>
      <c r="JBW104" s="8"/>
      <c r="JBX104" s="8"/>
      <c r="JBY104" s="8"/>
      <c r="JBZ104" s="8"/>
      <c r="JCA104" s="8"/>
      <c r="JCB104" s="8"/>
      <c r="JCC104" s="8"/>
      <c r="JCD104" s="8"/>
      <c r="JCE104" s="8"/>
      <c r="JCF104" s="8"/>
      <c r="JCG104" s="8"/>
      <c r="JCH104" s="8"/>
      <c r="JCI104" s="8"/>
      <c r="JCJ104" s="8"/>
      <c r="JCK104" s="8"/>
      <c r="JCL104" s="8"/>
      <c r="JCM104" s="8"/>
      <c r="JCN104" s="8"/>
      <c r="JCO104" s="8"/>
      <c r="JCP104" s="8"/>
      <c r="JCQ104" s="8"/>
      <c r="JCR104" s="8"/>
      <c r="JCS104" s="8"/>
      <c r="JCT104" s="8"/>
      <c r="JCU104" s="8"/>
      <c r="JCV104" s="8"/>
      <c r="JCW104" s="8"/>
      <c r="JCX104" s="8"/>
      <c r="JCY104" s="8"/>
      <c r="JCZ104" s="8"/>
      <c r="JDA104" s="8"/>
      <c r="JDB104" s="8"/>
      <c r="JDC104" s="8"/>
      <c r="JDD104" s="8"/>
      <c r="JDE104" s="8"/>
      <c r="JDF104" s="8"/>
      <c r="JDG104" s="8"/>
      <c r="JDH104" s="8"/>
      <c r="JDI104" s="8"/>
      <c r="JDJ104" s="8"/>
      <c r="JDK104" s="8"/>
      <c r="JDL104" s="8"/>
      <c r="JDM104" s="8"/>
      <c r="JDN104" s="8"/>
      <c r="JDO104" s="8"/>
      <c r="JDP104" s="8"/>
      <c r="JDQ104" s="8"/>
      <c r="JDR104" s="8"/>
      <c r="JDS104" s="8"/>
      <c r="JDT104" s="8"/>
      <c r="JDU104" s="8"/>
      <c r="JDV104" s="8"/>
      <c r="JDW104" s="8"/>
      <c r="JDX104" s="8"/>
      <c r="JDY104" s="8"/>
      <c r="JDZ104" s="8"/>
      <c r="JEA104" s="8"/>
      <c r="JEB104" s="8"/>
      <c r="JEC104" s="8"/>
      <c r="JED104" s="8"/>
      <c r="JEE104" s="8"/>
      <c r="JEF104" s="8"/>
      <c r="JEG104" s="8"/>
      <c r="JEH104" s="8"/>
      <c r="JEI104" s="8"/>
      <c r="JEJ104" s="8"/>
      <c r="JEK104" s="8"/>
      <c r="JEL104" s="8"/>
      <c r="JEM104" s="8"/>
      <c r="JEN104" s="8"/>
      <c r="JEO104" s="8"/>
      <c r="JEP104" s="8"/>
      <c r="JEQ104" s="8"/>
      <c r="JER104" s="8"/>
      <c r="JES104" s="8"/>
      <c r="JET104" s="8"/>
      <c r="JEU104" s="8"/>
      <c r="JEV104" s="8"/>
      <c r="JEW104" s="8"/>
      <c r="JEX104" s="8"/>
      <c r="JEY104" s="8"/>
      <c r="JEZ104" s="8"/>
      <c r="JFA104" s="8"/>
      <c r="JFB104" s="8"/>
      <c r="JFC104" s="8"/>
      <c r="JFD104" s="8"/>
      <c r="JFE104" s="8"/>
      <c r="JFF104" s="8"/>
      <c r="JFG104" s="8"/>
      <c r="JFH104" s="8"/>
      <c r="JFI104" s="8"/>
      <c r="JFJ104" s="8"/>
      <c r="JFK104" s="8"/>
      <c r="JFL104" s="8"/>
      <c r="JFM104" s="8"/>
      <c r="JFN104" s="8"/>
      <c r="JFO104" s="8"/>
      <c r="JFP104" s="8"/>
      <c r="JFQ104" s="8"/>
      <c r="JFR104" s="8"/>
      <c r="JFS104" s="8"/>
      <c r="JFT104" s="8"/>
      <c r="JFU104" s="8"/>
      <c r="JFV104" s="8"/>
      <c r="JFW104" s="8"/>
      <c r="JFX104" s="8"/>
      <c r="JFY104" s="8"/>
      <c r="JFZ104" s="8"/>
      <c r="JGA104" s="8"/>
      <c r="JGB104" s="8"/>
      <c r="JGC104" s="8"/>
      <c r="JGD104" s="8"/>
      <c r="JGE104" s="8"/>
      <c r="JGF104" s="8"/>
      <c r="JGG104" s="8"/>
      <c r="JGH104" s="8"/>
      <c r="JGI104" s="8"/>
      <c r="JGJ104" s="8"/>
      <c r="JGK104" s="8"/>
      <c r="JGL104" s="8"/>
      <c r="JGM104" s="8"/>
      <c r="JGN104" s="8"/>
      <c r="JGO104" s="8"/>
      <c r="JGP104" s="8"/>
      <c r="JGQ104" s="8"/>
      <c r="JGR104" s="8"/>
      <c r="JGS104" s="8"/>
      <c r="JGT104" s="8"/>
      <c r="JGU104" s="8"/>
      <c r="JGV104" s="8"/>
      <c r="JGW104" s="8"/>
      <c r="JGX104" s="8"/>
      <c r="JGY104" s="8"/>
      <c r="JGZ104" s="8"/>
      <c r="JHA104" s="8"/>
      <c r="JHB104" s="8"/>
      <c r="JHC104" s="8"/>
      <c r="JHD104" s="8"/>
      <c r="JHE104" s="8"/>
      <c r="JHF104" s="8"/>
      <c r="JHG104" s="8"/>
      <c r="JHH104" s="8"/>
      <c r="JHI104" s="8"/>
      <c r="JHJ104" s="8"/>
      <c r="JHK104" s="8"/>
      <c r="JHL104" s="8"/>
      <c r="JHM104" s="8"/>
      <c r="JHN104" s="8"/>
      <c r="JHO104" s="8"/>
      <c r="JHP104" s="8"/>
      <c r="JHQ104" s="8"/>
      <c r="JHR104" s="8"/>
      <c r="JHS104" s="8"/>
      <c r="JHT104" s="8"/>
      <c r="JHU104" s="8"/>
      <c r="JHV104" s="8"/>
      <c r="JHW104" s="8"/>
      <c r="JHX104" s="8"/>
      <c r="JHY104" s="8"/>
      <c r="JHZ104" s="8"/>
      <c r="JIA104" s="8"/>
      <c r="JIB104" s="8"/>
      <c r="JIC104" s="8"/>
      <c r="JID104" s="8"/>
      <c r="JIE104" s="8"/>
      <c r="JIF104" s="8"/>
      <c r="JIG104" s="8"/>
      <c r="JIH104" s="8"/>
      <c r="JII104" s="8"/>
      <c r="JIJ104" s="8"/>
      <c r="JIK104" s="8"/>
      <c r="JIL104" s="8"/>
      <c r="JIM104" s="8"/>
      <c r="JIN104" s="8"/>
      <c r="JIO104" s="8"/>
      <c r="JIP104" s="8"/>
      <c r="JIQ104" s="8"/>
      <c r="JIR104" s="8"/>
      <c r="JIS104" s="8"/>
      <c r="JIT104" s="8"/>
      <c r="JIU104" s="8"/>
      <c r="JIV104" s="8"/>
      <c r="JIW104" s="8"/>
      <c r="JIX104" s="8"/>
      <c r="JIY104" s="8"/>
      <c r="JIZ104" s="8"/>
      <c r="JJA104" s="8"/>
      <c r="JJB104" s="8"/>
      <c r="JJC104" s="8"/>
      <c r="JJD104" s="8"/>
      <c r="JJE104" s="8"/>
      <c r="JJF104" s="8"/>
      <c r="JJG104" s="8"/>
      <c r="JJH104" s="8"/>
      <c r="JJI104" s="8"/>
      <c r="JJJ104" s="8"/>
      <c r="JJK104" s="8"/>
      <c r="JJL104" s="8"/>
      <c r="JJM104" s="8"/>
      <c r="JJN104" s="8"/>
      <c r="JJO104" s="8"/>
      <c r="JJP104" s="8"/>
      <c r="JJQ104" s="8"/>
      <c r="JJR104" s="8"/>
      <c r="JJS104" s="8"/>
      <c r="JJT104" s="8"/>
      <c r="JJU104" s="8"/>
      <c r="JJV104" s="8"/>
      <c r="JJW104" s="8"/>
      <c r="JJX104" s="8"/>
      <c r="JJY104" s="8"/>
      <c r="JJZ104" s="8"/>
      <c r="JKA104" s="8"/>
      <c r="JKB104" s="8"/>
      <c r="JKC104" s="8"/>
      <c r="JKD104" s="8"/>
      <c r="JKE104" s="8"/>
      <c r="JKF104" s="8"/>
      <c r="JKG104" s="8"/>
      <c r="JKH104" s="8"/>
      <c r="JKI104" s="8"/>
      <c r="JKJ104" s="8"/>
      <c r="JKK104" s="8"/>
      <c r="JKL104" s="8"/>
      <c r="JKM104" s="8"/>
      <c r="JKN104" s="8"/>
      <c r="JKO104" s="8"/>
      <c r="JKP104" s="8"/>
      <c r="JKQ104" s="8"/>
      <c r="JKR104" s="8"/>
      <c r="JKS104" s="8"/>
      <c r="JKT104" s="8"/>
      <c r="JKU104" s="8"/>
      <c r="JKV104" s="8"/>
      <c r="JKW104" s="8"/>
      <c r="JKX104" s="8"/>
      <c r="JKY104" s="8"/>
      <c r="JKZ104" s="8"/>
      <c r="JLA104" s="8"/>
      <c r="JLB104" s="8"/>
      <c r="JLC104" s="8"/>
      <c r="JLD104" s="8"/>
      <c r="JLE104" s="8"/>
      <c r="JLF104" s="8"/>
      <c r="JLG104" s="8"/>
      <c r="JLH104" s="8"/>
      <c r="JLI104" s="8"/>
      <c r="JLJ104" s="8"/>
      <c r="JLK104" s="8"/>
      <c r="JLL104" s="8"/>
      <c r="JLM104" s="8"/>
      <c r="JLN104" s="8"/>
      <c r="JLO104" s="8"/>
      <c r="JLP104" s="8"/>
      <c r="JLQ104" s="8"/>
      <c r="JLR104" s="8"/>
      <c r="JLS104" s="8"/>
      <c r="JLT104" s="8"/>
      <c r="JLU104" s="8"/>
      <c r="JLV104" s="8"/>
      <c r="JLW104" s="8"/>
      <c r="JLX104" s="8"/>
      <c r="JLY104" s="8"/>
      <c r="JLZ104" s="8"/>
      <c r="JMA104" s="8"/>
      <c r="JMB104" s="8"/>
      <c r="JMC104" s="8"/>
      <c r="JMD104" s="8"/>
      <c r="JME104" s="8"/>
      <c r="JMF104" s="8"/>
      <c r="JMG104" s="8"/>
      <c r="JMH104" s="8"/>
      <c r="JMI104" s="8"/>
      <c r="JMJ104" s="8"/>
      <c r="JMK104" s="8"/>
      <c r="JML104" s="8"/>
      <c r="JMM104" s="8"/>
      <c r="JMN104" s="8"/>
      <c r="JMO104" s="8"/>
      <c r="JMP104" s="8"/>
      <c r="JMQ104" s="8"/>
      <c r="JMR104" s="8"/>
      <c r="JMS104" s="8"/>
      <c r="JMT104" s="8"/>
      <c r="JMU104" s="8"/>
      <c r="JMV104" s="8"/>
      <c r="JMW104" s="8"/>
      <c r="JMX104" s="8"/>
      <c r="JMY104" s="8"/>
      <c r="JMZ104" s="8"/>
      <c r="JNA104" s="8"/>
      <c r="JNB104" s="8"/>
      <c r="JNC104" s="8"/>
      <c r="JND104" s="8"/>
      <c r="JNE104" s="8"/>
      <c r="JNF104" s="8"/>
      <c r="JNG104" s="8"/>
      <c r="JNH104" s="8"/>
      <c r="JNI104" s="8"/>
      <c r="JNJ104" s="8"/>
      <c r="JNK104" s="8"/>
      <c r="JNL104" s="8"/>
      <c r="JNM104" s="8"/>
      <c r="JNN104" s="8"/>
      <c r="JNO104" s="8"/>
      <c r="JNP104" s="8"/>
      <c r="JNQ104" s="8"/>
      <c r="JNR104" s="8"/>
      <c r="JNS104" s="8"/>
      <c r="JNT104" s="8"/>
      <c r="JNU104" s="8"/>
      <c r="JNV104" s="8"/>
      <c r="JNW104" s="8"/>
      <c r="JNX104" s="8"/>
      <c r="JNY104" s="8"/>
      <c r="JNZ104" s="8"/>
      <c r="JOA104" s="8"/>
      <c r="JOB104" s="8"/>
      <c r="JOC104" s="8"/>
      <c r="JOD104" s="8"/>
      <c r="JOE104" s="8"/>
      <c r="JOF104" s="8"/>
      <c r="JOG104" s="8"/>
      <c r="JOH104" s="8"/>
      <c r="JOI104" s="8"/>
      <c r="JOJ104" s="8"/>
      <c r="JOK104" s="8"/>
      <c r="JOL104" s="8"/>
      <c r="JOM104" s="8"/>
      <c r="JON104" s="8"/>
      <c r="JOO104" s="8"/>
      <c r="JOP104" s="8"/>
      <c r="JOQ104" s="8"/>
      <c r="JOR104" s="8"/>
      <c r="JOS104" s="8"/>
      <c r="JOT104" s="8"/>
      <c r="JOU104" s="8"/>
      <c r="JOV104" s="8"/>
      <c r="JOW104" s="8"/>
      <c r="JOX104" s="8"/>
      <c r="JOY104" s="8"/>
      <c r="JOZ104" s="8"/>
      <c r="JPA104" s="8"/>
      <c r="JPB104" s="8"/>
      <c r="JPC104" s="8"/>
      <c r="JPD104" s="8"/>
      <c r="JPE104" s="8"/>
      <c r="JPF104" s="8"/>
      <c r="JPG104" s="8"/>
      <c r="JPH104" s="8"/>
      <c r="JPI104" s="8"/>
      <c r="JPJ104" s="8"/>
      <c r="JPK104" s="8"/>
      <c r="JPL104" s="8"/>
      <c r="JPM104" s="8"/>
      <c r="JPN104" s="8"/>
      <c r="JPO104" s="8"/>
      <c r="JPP104" s="8"/>
      <c r="JPQ104" s="8"/>
      <c r="JPR104" s="8"/>
      <c r="JPS104" s="8"/>
      <c r="JPT104" s="8"/>
      <c r="JPU104" s="8"/>
      <c r="JPV104" s="8"/>
      <c r="JPW104" s="8"/>
      <c r="JPX104" s="8"/>
      <c r="JPY104" s="8"/>
      <c r="JPZ104" s="8"/>
      <c r="JQA104" s="8"/>
      <c r="JQB104" s="8"/>
      <c r="JQC104" s="8"/>
      <c r="JQD104" s="8"/>
      <c r="JQE104" s="8"/>
      <c r="JQF104" s="8"/>
      <c r="JQG104" s="8"/>
      <c r="JQH104" s="8"/>
      <c r="JQI104" s="8"/>
      <c r="JQJ104" s="8"/>
      <c r="JQK104" s="8"/>
      <c r="JQL104" s="8"/>
      <c r="JQM104" s="8"/>
      <c r="JQN104" s="8"/>
      <c r="JQO104" s="8"/>
      <c r="JQP104" s="8"/>
      <c r="JQQ104" s="8"/>
      <c r="JQR104" s="8"/>
      <c r="JQS104" s="8"/>
      <c r="JQT104" s="8"/>
      <c r="JQU104" s="8"/>
      <c r="JQV104" s="8"/>
      <c r="JQW104" s="8"/>
      <c r="JQX104" s="8"/>
      <c r="JQY104" s="8"/>
      <c r="JQZ104" s="8"/>
      <c r="JRA104" s="8"/>
      <c r="JRB104" s="8"/>
      <c r="JRC104" s="8"/>
      <c r="JRD104" s="8"/>
      <c r="JRE104" s="8"/>
      <c r="JRF104" s="8"/>
      <c r="JRG104" s="8"/>
      <c r="JRH104" s="8"/>
      <c r="JRI104" s="8"/>
      <c r="JRJ104" s="8"/>
      <c r="JRK104" s="8"/>
      <c r="JRL104" s="8"/>
      <c r="JRM104" s="8"/>
      <c r="JRN104" s="8"/>
      <c r="JRO104" s="8"/>
      <c r="JRP104" s="8"/>
      <c r="JRQ104" s="8"/>
      <c r="JRR104" s="8"/>
      <c r="JRS104" s="8"/>
      <c r="JRT104" s="8"/>
      <c r="JRU104" s="8"/>
      <c r="JRV104" s="8"/>
      <c r="JRW104" s="8"/>
      <c r="JRX104" s="8"/>
      <c r="JRY104" s="8"/>
      <c r="JRZ104" s="8"/>
      <c r="JSA104" s="8"/>
      <c r="JSB104" s="8"/>
      <c r="JSC104" s="8"/>
      <c r="JSD104" s="8"/>
      <c r="JSE104" s="8"/>
      <c r="JSF104" s="8"/>
      <c r="JSG104" s="8"/>
      <c r="JSH104" s="8"/>
      <c r="JSI104" s="8"/>
      <c r="JSJ104" s="8"/>
      <c r="JSK104" s="8"/>
      <c r="JSL104" s="8"/>
      <c r="JSM104" s="8"/>
      <c r="JSN104" s="8"/>
      <c r="JSO104" s="8"/>
      <c r="JSP104" s="8"/>
      <c r="JSQ104" s="8"/>
      <c r="JSR104" s="8"/>
      <c r="JSS104" s="8"/>
      <c r="JST104" s="8"/>
      <c r="JSU104" s="8"/>
      <c r="JSV104" s="8"/>
      <c r="JSW104" s="8"/>
      <c r="JSX104" s="8"/>
      <c r="JSY104" s="8"/>
      <c r="JSZ104" s="8"/>
      <c r="JTA104" s="8"/>
      <c r="JTB104" s="8"/>
      <c r="JTC104" s="8"/>
      <c r="JTD104" s="8"/>
      <c r="JTE104" s="8"/>
      <c r="JTF104" s="8"/>
      <c r="JTG104" s="8"/>
      <c r="JTH104" s="8"/>
      <c r="JTI104" s="8"/>
      <c r="JTJ104" s="8"/>
      <c r="JTK104" s="8"/>
      <c r="JTL104" s="8"/>
      <c r="JTM104" s="8"/>
      <c r="JTN104" s="8"/>
      <c r="JTO104" s="8"/>
      <c r="JTP104" s="8"/>
      <c r="JTQ104" s="8"/>
      <c r="JTR104" s="8"/>
      <c r="JTS104" s="8"/>
      <c r="JTT104" s="8"/>
      <c r="JTU104" s="8"/>
      <c r="JTV104" s="8"/>
      <c r="JTW104" s="8"/>
      <c r="JTX104" s="8"/>
      <c r="JTY104" s="8"/>
      <c r="JTZ104" s="8"/>
      <c r="JUA104" s="8"/>
      <c r="JUB104" s="8"/>
      <c r="JUC104" s="8"/>
      <c r="JUD104" s="8"/>
      <c r="JUE104" s="8"/>
      <c r="JUF104" s="8"/>
      <c r="JUG104" s="8"/>
      <c r="JUH104" s="8"/>
      <c r="JUI104" s="8"/>
      <c r="JUJ104" s="8"/>
      <c r="JUK104" s="8"/>
      <c r="JUL104" s="8"/>
      <c r="JUM104" s="8"/>
      <c r="JUN104" s="8"/>
      <c r="JUO104" s="8"/>
      <c r="JUP104" s="8"/>
      <c r="JUQ104" s="8"/>
      <c r="JUR104" s="8"/>
      <c r="JUS104" s="8"/>
      <c r="JUT104" s="8"/>
      <c r="JUU104" s="8"/>
      <c r="JUV104" s="8"/>
      <c r="JUW104" s="8"/>
      <c r="JUX104" s="8"/>
      <c r="JUY104" s="8"/>
      <c r="JUZ104" s="8"/>
      <c r="JVA104" s="8"/>
      <c r="JVB104" s="8"/>
      <c r="JVC104" s="8"/>
      <c r="JVD104" s="8"/>
      <c r="JVE104" s="8"/>
      <c r="JVF104" s="8"/>
      <c r="JVG104" s="8"/>
      <c r="JVH104" s="8"/>
      <c r="JVI104" s="8"/>
      <c r="JVJ104" s="8"/>
      <c r="JVK104" s="8"/>
      <c r="JVL104" s="8"/>
      <c r="JVM104" s="8"/>
      <c r="JVN104" s="8"/>
      <c r="JVO104" s="8"/>
      <c r="JVP104" s="8"/>
      <c r="JVQ104" s="8"/>
      <c r="JVR104" s="8"/>
      <c r="JVS104" s="8"/>
      <c r="JVT104" s="8"/>
      <c r="JVU104" s="8"/>
      <c r="JVV104" s="8"/>
      <c r="JVW104" s="8"/>
      <c r="JVX104" s="8"/>
      <c r="JVY104" s="8"/>
      <c r="JVZ104" s="8"/>
      <c r="JWA104" s="8"/>
      <c r="JWB104" s="8"/>
      <c r="JWC104" s="8"/>
      <c r="JWD104" s="8"/>
      <c r="JWE104" s="8"/>
      <c r="JWF104" s="8"/>
      <c r="JWG104" s="8"/>
      <c r="JWH104" s="8"/>
      <c r="JWI104" s="8"/>
      <c r="JWJ104" s="8"/>
      <c r="JWK104" s="8"/>
      <c r="JWL104" s="8"/>
      <c r="JWM104" s="8"/>
      <c r="JWN104" s="8"/>
      <c r="JWO104" s="8"/>
      <c r="JWP104" s="8"/>
      <c r="JWQ104" s="8"/>
      <c r="JWR104" s="8"/>
      <c r="JWS104" s="8"/>
      <c r="JWT104" s="8"/>
      <c r="JWU104" s="8"/>
      <c r="JWV104" s="8"/>
      <c r="JWW104" s="8"/>
      <c r="JWX104" s="8"/>
      <c r="JWY104" s="8"/>
      <c r="JWZ104" s="8"/>
      <c r="JXA104" s="8"/>
      <c r="JXB104" s="8"/>
      <c r="JXC104" s="8"/>
      <c r="JXD104" s="8"/>
      <c r="JXE104" s="8"/>
      <c r="JXF104" s="8"/>
      <c r="JXG104" s="8"/>
      <c r="JXH104" s="8"/>
      <c r="JXI104" s="8"/>
      <c r="JXJ104" s="8"/>
      <c r="JXK104" s="8"/>
      <c r="JXL104" s="8"/>
      <c r="JXM104" s="8"/>
      <c r="JXN104" s="8"/>
      <c r="JXO104" s="8"/>
      <c r="JXP104" s="8"/>
      <c r="JXQ104" s="8"/>
      <c r="JXR104" s="8"/>
      <c r="JXS104" s="8"/>
      <c r="JXT104" s="8"/>
      <c r="JXU104" s="8"/>
      <c r="JXV104" s="8"/>
      <c r="JXW104" s="8"/>
      <c r="JXX104" s="8"/>
      <c r="JXY104" s="8"/>
      <c r="JXZ104" s="8"/>
      <c r="JYA104" s="8"/>
      <c r="JYB104" s="8"/>
      <c r="JYC104" s="8"/>
      <c r="JYD104" s="8"/>
      <c r="JYE104" s="8"/>
      <c r="JYF104" s="8"/>
      <c r="JYG104" s="8"/>
      <c r="JYH104" s="8"/>
      <c r="JYI104" s="8"/>
      <c r="JYJ104" s="8"/>
      <c r="JYK104" s="8"/>
      <c r="JYL104" s="8"/>
      <c r="JYM104" s="8"/>
      <c r="JYN104" s="8"/>
      <c r="JYO104" s="8"/>
      <c r="JYP104" s="8"/>
      <c r="JYQ104" s="8"/>
      <c r="JYR104" s="8"/>
      <c r="JYS104" s="8"/>
      <c r="JYT104" s="8"/>
      <c r="JYU104" s="8"/>
      <c r="JYV104" s="8"/>
      <c r="JYW104" s="8"/>
      <c r="JYX104" s="8"/>
      <c r="JYY104" s="8"/>
      <c r="JYZ104" s="8"/>
      <c r="JZA104" s="8"/>
      <c r="JZB104" s="8"/>
      <c r="JZC104" s="8"/>
      <c r="JZD104" s="8"/>
      <c r="JZE104" s="8"/>
      <c r="JZF104" s="8"/>
      <c r="JZG104" s="8"/>
      <c r="JZH104" s="8"/>
      <c r="JZI104" s="8"/>
      <c r="JZJ104" s="8"/>
      <c r="JZK104" s="8"/>
      <c r="JZL104" s="8"/>
      <c r="JZM104" s="8"/>
      <c r="JZN104" s="8"/>
      <c r="JZO104" s="8"/>
      <c r="JZP104" s="8"/>
      <c r="JZQ104" s="8"/>
      <c r="JZR104" s="8"/>
      <c r="JZS104" s="8"/>
      <c r="JZT104" s="8"/>
      <c r="JZU104" s="8"/>
      <c r="JZV104" s="8"/>
      <c r="JZW104" s="8"/>
      <c r="JZX104" s="8"/>
      <c r="JZY104" s="8"/>
      <c r="JZZ104" s="8"/>
      <c r="KAA104" s="8"/>
      <c r="KAB104" s="8"/>
      <c r="KAC104" s="8"/>
      <c r="KAD104" s="8"/>
      <c r="KAE104" s="8"/>
      <c r="KAF104" s="8"/>
      <c r="KAG104" s="8"/>
      <c r="KAH104" s="8"/>
      <c r="KAI104" s="8"/>
      <c r="KAJ104" s="8"/>
      <c r="KAK104" s="8"/>
      <c r="KAL104" s="8"/>
      <c r="KAM104" s="8"/>
      <c r="KAN104" s="8"/>
      <c r="KAO104" s="8"/>
      <c r="KAP104" s="8"/>
      <c r="KAQ104" s="8"/>
      <c r="KAR104" s="8"/>
      <c r="KAS104" s="8"/>
      <c r="KAT104" s="8"/>
      <c r="KAU104" s="8"/>
      <c r="KAV104" s="8"/>
      <c r="KAW104" s="8"/>
      <c r="KAX104" s="8"/>
      <c r="KAY104" s="8"/>
      <c r="KAZ104" s="8"/>
      <c r="KBA104" s="8"/>
      <c r="KBB104" s="8"/>
      <c r="KBC104" s="8"/>
      <c r="KBD104" s="8"/>
      <c r="KBE104" s="8"/>
      <c r="KBF104" s="8"/>
      <c r="KBG104" s="8"/>
      <c r="KBH104" s="8"/>
      <c r="KBI104" s="8"/>
      <c r="KBJ104" s="8"/>
      <c r="KBK104" s="8"/>
      <c r="KBL104" s="8"/>
      <c r="KBM104" s="8"/>
      <c r="KBN104" s="8"/>
      <c r="KBO104" s="8"/>
      <c r="KBP104" s="8"/>
      <c r="KBQ104" s="8"/>
      <c r="KBR104" s="8"/>
      <c r="KBS104" s="8"/>
      <c r="KBT104" s="8"/>
      <c r="KBU104" s="8"/>
      <c r="KBV104" s="8"/>
      <c r="KBW104" s="8"/>
      <c r="KBX104" s="8"/>
      <c r="KBY104" s="8"/>
      <c r="KBZ104" s="8"/>
      <c r="KCA104" s="8"/>
      <c r="KCB104" s="8"/>
      <c r="KCC104" s="8"/>
      <c r="KCD104" s="8"/>
      <c r="KCE104" s="8"/>
      <c r="KCF104" s="8"/>
      <c r="KCG104" s="8"/>
      <c r="KCH104" s="8"/>
      <c r="KCI104" s="8"/>
      <c r="KCJ104" s="8"/>
      <c r="KCK104" s="8"/>
      <c r="KCL104" s="8"/>
      <c r="KCM104" s="8"/>
      <c r="KCN104" s="8"/>
      <c r="KCO104" s="8"/>
      <c r="KCP104" s="8"/>
      <c r="KCQ104" s="8"/>
      <c r="KCR104" s="8"/>
      <c r="KCS104" s="8"/>
      <c r="KCT104" s="8"/>
      <c r="KCU104" s="8"/>
      <c r="KCV104" s="8"/>
      <c r="KCW104" s="8"/>
      <c r="KCX104" s="8"/>
      <c r="KCY104" s="8"/>
      <c r="KCZ104" s="8"/>
      <c r="KDA104" s="8"/>
      <c r="KDB104" s="8"/>
      <c r="KDC104" s="8"/>
      <c r="KDD104" s="8"/>
      <c r="KDE104" s="8"/>
      <c r="KDF104" s="8"/>
      <c r="KDG104" s="8"/>
      <c r="KDH104" s="8"/>
      <c r="KDI104" s="8"/>
      <c r="KDJ104" s="8"/>
      <c r="KDK104" s="8"/>
      <c r="KDL104" s="8"/>
      <c r="KDM104" s="8"/>
      <c r="KDN104" s="8"/>
      <c r="KDO104" s="8"/>
      <c r="KDP104" s="8"/>
      <c r="KDQ104" s="8"/>
      <c r="KDR104" s="8"/>
      <c r="KDS104" s="8"/>
      <c r="KDT104" s="8"/>
      <c r="KDU104" s="8"/>
      <c r="KDV104" s="8"/>
      <c r="KDW104" s="8"/>
      <c r="KDX104" s="8"/>
      <c r="KDY104" s="8"/>
      <c r="KDZ104" s="8"/>
      <c r="KEA104" s="8"/>
      <c r="KEB104" s="8"/>
      <c r="KEC104" s="8"/>
      <c r="KED104" s="8"/>
      <c r="KEE104" s="8"/>
      <c r="KEF104" s="8"/>
      <c r="KEG104" s="8"/>
      <c r="KEH104" s="8"/>
      <c r="KEI104" s="8"/>
      <c r="KEJ104" s="8"/>
      <c r="KEK104" s="8"/>
      <c r="KEL104" s="8"/>
      <c r="KEM104" s="8"/>
      <c r="KEN104" s="8"/>
      <c r="KEO104" s="8"/>
      <c r="KEP104" s="8"/>
      <c r="KEQ104" s="8"/>
      <c r="KER104" s="8"/>
      <c r="KES104" s="8"/>
      <c r="KET104" s="8"/>
      <c r="KEU104" s="8"/>
      <c r="KEV104" s="8"/>
      <c r="KEW104" s="8"/>
      <c r="KEX104" s="8"/>
      <c r="KEY104" s="8"/>
      <c r="KEZ104" s="8"/>
      <c r="KFA104" s="8"/>
      <c r="KFB104" s="8"/>
      <c r="KFC104" s="8"/>
      <c r="KFD104" s="8"/>
      <c r="KFE104" s="8"/>
      <c r="KFF104" s="8"/>
      <c r="KFG104" s="8"/>
      <c r="KFH104" s="8"/>
      <c r="KFI104" s="8"/>
      <c r="KFJ104" s="8"/>
      <c r="KFK104" s="8"/>
      <c r="KFL104" s="8"/>
      <c r="KFM104" s="8"/>
      <c r="KFN104" s="8"/>
      <c r="KFO104" s="8"/>
      <c r="KFP104" s="8"/>
      <c r="KFQ104" s="8"/>
      <c r="KFR104" s="8"/>
      <c r="KFS104" s="8"/>
      <c r="KFT104" s="8"/>
      <c r="KFU104" s="8"/>
      <c r="KFV104" s="8"/>
      <c r="KFW104" s="8"/>
      <c r="KFX104" s="8"/>
      <c r="KFY104" s="8"/>
      <c r="KFZ104" s="8"/>
      <c r="KGA104" s="8"/>
      <c r="KGB104" s="8"/>
      <c r="KGC104" s="8"/>
      <c r="KGD104" s="8"/>
      <c r="KGE104" s="8"/>
      <c r="KGF104" s="8"/>
      <c r="KGG104" s="8"/>
      <c r="KGH104" s="8"/>
      <c r="KGI104" s="8"/>
      <c r="KGJ104" s="8"/>
      <c r="KGK104" s="8"/>
      <c r="KGL104" s="8"/>
      <c r="KGM104" s="8"/>
      <c r="KGN104" s="8"/>
      <c r="KGO104" s="8"/>
      <c r="KGP104" s="8"/>
      <c r="KGQ104" s="8"/>
      <c r="KGR104" s="8"/>
      <c r="KGS104" s="8"/>
      <c r="KGT104" s="8"/>
      <c r="KGU104" s="8"/>
      <c r="KGV104" s="8"/>
      <c r="KGW104" s="8"/>
      <c r="KGX104" s="8"/>
      <c r="KGY104" s="8"/>
      <c r="KGZ104" s="8"/>
      <c r="KHA104" s="8"/>
      <c r="KHB104" s="8"/>
      <c r="KHC104" s="8"/>
      <c r="KHD104" s="8"/>
      <c r="KHE104" s="8"/>
      <c r="KHF104" s="8"/>
      <c r="KHG104" s="8"/>
      <c r="KHH104" s="8"/>
      <c r="KHI104" s="8"/>
      <c r="KHJ104" s="8"/>
      <c r="KHK104" s="8"/>
      <c r="KHL104" s="8"/>
      <c r="KHM104" s="8"/>
      <c r="KHN104" s="8"/>
      <c r="KHO104" s="8"/>
      <c r="KHP104" s="8"/>
      <c r="KHQ104" s="8"/>
      <c r="KHR104" s="8"/>
      <c r="KHS104" s="8"/>
      <c r="KHT104" s="8"/>
      <c r="KHU104" s="8"/>
      <c r="KHV104" s="8"/>
      <c r="KHW104" s="8"/>
      <c r="KHX104" s="8"/>
      <c r="KHY104" s="8"/>
      <c r="KHZ104" s="8"/>
      <c r="KIA104" s="8"/>
      <c r="KIB104" s="8"/>
      <c r="KIC104" s="8"/>
      <c r="KID104" s="8"/>
      <c r="KIE104" s="8"/>
      <c r="KIF104" s="8"/>
      <c r="KIG104" s="8"/>
      <c r="KIH104" s="8"/>
      <c r="KII104" s="8"/>
      <c r="KIJ104" s="8"/>
      <c r="KIK104" s="8"/>
      <c r="KIL104" s="8"/>
      <c r="KIM104" s="8"/>
      <c r="KIN104" s="8"/>
      <c r="KIO104" s="8"/>
      <c r="KIP104" s="8"/>
      <c r="KIQ104" s="8"/>
      <c r="KIR104" s="8"/>
      <c r="KIS104" s="8"/>
      <c r="KIT104" s="8"/>
      <c r="KIU104" s="8"/>
      <c r="KIV104" s="8"/>
      <c r="KIW104" s="8"/>
      <c r="KIX104" s="8"/>
      <c r="KIY104" s="8"/>
      <c r="KIZ104" s="8"/>
      <c r="KJA104" s="8"/>
      <c r="KJB104" s="8"/>
      <c r="KJC104" s="8"/>
      <c r="KJD104" s="8"/>
      <c r="KJE104" s="8"/>
      <c r="KJF104" s="8"/>
      <c r="KJG104" s="8"/>
      <c r="KJH104" s="8"/>
      <c r="KJI104" s="8"/>
      <c r="KJJ104" s="8"/>
      <c r="KJK104" s="8"/>
      <c r="KJL104" s="8"/>
      <c r="KJM104" s="8"/>
      <c r="KJN104" s="8"/>
      <c r="KJO104" s="8"/>
      <c r="KJP104" s="8"/>
      <c r="KJQ104" s="8"/>
      <c r="KJR104" s="8"/>
      <c r="KJS104" s="8"/>
      <c r="KJT104" s="8"/>
      <c r="KJU104" s="8"/>
      <c r="KJV104" s="8"/>
      <c r="KJW104" s="8"/>
      <c r="KJX104" s="8"/>
      <c r="KJY104" s="8"/>
      <c r="KJZ104" s="8"/>
      <c r="KKA104" s="8"/>
      <c r="KKB104" s="8"/>
      <c r="KKC104" s="8"/>
      <c r="KKD104" s="8"/>
      <c r="KKE104" s="8"/>
      <c r="KKF104" s="8"/>
      <c r="KKG104" s="8"/>
      <c r="KKH104" s="8"/>
      <c r="KKI104" s="8"/>
      <c r="KKJ104" s="8"/>
      <c r="KKK104" s="8"/>
      <c r="KKL104" s="8"/>
      <c r="KKM104" s="8"/>
      <c r="KKN104" s="8"/>
      <c r="KKO104" s="8"/>
      <c r="KKP104" s="8"/>
      <c r="KKQ104" s="8"/>
      <c r="KKR104" s="8"/>
      <c r="KKS104" s="8"/>
      <c r="KKT104" s="8"/>
      <c r="KKU104" s="8"/>
      <c r="KKV104" s="8"/>
      <c r="KKW104" s="8"/>
      <c r="KKX104" s="8"/>
      <c r="KKY104" s="8"/>
      <c r="KKZ104" s="8"/>
      <c r="KLA104" s="8"/>
      <c r="KLB104" s="8"/>
      <c r="KLC104" s="8"/>
      <c r="KLD104" s="8"/>
      <c r="KLE104" s="8"/>
      <c r="KLF104" s="8"/>
      <c r="KLG104" s="8"/>
      <c r="KLH104" s="8"/>
      <c r="KLI104" s="8"/>
      <c r="KLJ104" s="8"/>
      <c r="KLK104" s="8"/>
      <c r="KLL104" s="8"/>
      <c r="KLM104" s="8"/>
      <c r="KLN104" s="8"/>
      <c r="KLO104" s="8"/>
      <c r="KLP104" s="8"/>
      <c r="KLQ104" s="8"/>
      <c r="KLR104" s="8"/>
      <c r="KLS104" s="8"/>
      <c r="KLT104" s="8"/>
      <c r="KLU104" s="8"/>
      <c r="KLV104" s="8"/>
      <c r="KLW104" s="8"/>
      <c r="KLX104" s="8"/>
      <c r="KLY104" s="8"/>
      <c r="KLZ104" s="8"/>
      <c r="KMA104" s="8"/>
      <c r="KMB104" s="8"/>
      <c r="KMC104" s="8"/>
      <c r="KMD104" s="8"/>
      <c r="KME104" s="8"/>
      <c r="KMF104" s="8"/>
      <c r="KMG104" s="8"/>
      <c r="KMH104" s="8"/>
      <c r="KMI104" s="8"/>
      <c r="KMJ104" s="8"/>
      <c r="KMK104" s="8"/>
      <c r="KML104" s="8"/>
      <c r="KMM104" s="8"/>
      <c r="KMN104" s="8"/>
      <c r="KMO104" s="8"/>
      <c r="KMP104" s="8"/>
      <c r="KMQ104" s="8"/>
      <c r="KMR104" s="8"/>
      <c r="KMS104" s="8"/>
      <c r="KMT104" s="8"/>
      <c r="KMU104" s="8"/>
      <c r="KMV104" s="8"/>
      <c r="KMW104" s="8"/>
      <c r="KMX104" s="8"/>
      <c r="KMY104" s="8"/>
      <c r="KMZ104" s="8"/>
      <c r="KNA104" s="8"/>
      <c r="KNB104" s="8"/>
      <c r="KNC104" s="8"/>
      <c r="KND104" s="8"/>
      <c r="KNE104" s="8"/>
      <c r="KNF104" s="8"/>
      <c r="KNG104" s="8"/>
      <c r="KNH104" s="8"/>
      <c r="KNI104" s="8"/>
      <c r="KNJ104" s="8"/>
      <c r="KNK104" s="8"/>
      <c r="KNL104" s="8"/>
      <c r="KNM104" s="8"/>
      <c r="KNN104" s="8"/>
      <c r="KNO104" s="8"/>
      <c r="KNP104" s="8"/>
      <c r="KNQ104" s="8"/>
      <c r="KNR104" s="8"/>
      <c r="KNS104" s="8"/>
      <c r="KNT104" s="8"/>
      <c r="KNU104" s="8"/>
      <c r="KNV104" s="8"/>
      <c r="KNW104" s="8"/>
      <c r="KNX104" s="8"/>
      <c r="KNY104" s="8"/>
      <c r="KNZ104" s="8"/>
      <c r="KOA104" s="8"/>
      <c r="KOB104" s="8"/>
      <c r="KOC104" s="8"/>
      <c r="KOD104" s="8"/>
      <c r="KOE104" s="8"/>
      <c r="KOF104" s="8"/>
      <c r="KOG104" s="8"/>
      <c r="KOH104" s="8"/>
      <c r="KOI104" s="8"/>
      <c r="KOJ104" s="8"/>
      <c r="KOK104" s="8"/>
      <c r="KOL104" s="8"/>
      <c r="KOM104" s="8"/>
      <c r="KON104" s="8"/>
      <c r="KOO104" s="8"/>
      <c r="KOP104" s="8"/>
      <c r="KOQ104" s="8"/>
      <c r="KOR104" s="8"/>
      <c r="KOS104" s="8"/>
      <c r="KOT104" s="8"/>
      <c r="KOU104" s="8"/>
      <c r="KOV104" s="8"/>
      <c r="KOW104" s="8"/>
      <c r="KOX104" s="8"/>
      <c r="KOY104" s="8"/>
      <c r="KOZ104" s="8"/>
      <c r="KPA104" s="8"/>
      <c r="KPB104" s="8"/>
      <c r="KPC104" s="8"/>
      <c r="KPD104" s="8"/>
      <c r="KPE104" s="8"/>
      <c r="KPF104" s="8"/>
      <c r="KPG104" s="8"/>
      <c r="KPH104" s="8"/>
      <c r="KPI104" s="8"/>
      <c r="KPJ104" s="8"/>
      <c r="KPK104" s="8"/>
      <c r="KPL104" s="8"/>
      <c r="KPM104" s="8"/>
      <c r="KPN104" s="8"/>
      <c r="KPO104" s="8"/>
      <c r="KPP104" s="8"/>
      <c r="KPQ104" s="8"/>
      <c r="KPR104" s="8"/>
      <c r="KPS104" s="8"/>
      <c r="KPT104" s="8"/>
      <c r="KPU104" s="8"/>
      <c r="KPV104" s="8"/>
      <c r="KPW104" s="8"/>
      <c r="KPX104" s="8"/>
      <c r="KPY104" s="8"/>
      <c r="KPZ104" s="8"/>
      <c r="KQA104" s="8"/>
      <c r="KQB104" s="8"/>
      <c r="KQC104" s="8"/>
      <c r="KQD104" s="8"/>
      <c r="KQE104" s="8"/>
      <c r="KQF104" s="8"/>
      <c r="KQG104" s="8"/>
      <c r="KQH104" s="8"/>
      <c r="KQI104" s="8"/>
      <c r="KQJ104" s="8"/>
      <c r="KQK104" s="8"/>
      <c r="KQL104" s="8"/>
      <c r="KQM104" s="8"/>
      <c r="KQN104" s="8"/>
      <c r="KQO104" s="8"/>
      <c r="KQP104" s="8"/>
      <c r="KQQ104" s="8"/>
      <c r="KQR104" s="8"/>
      <c r="KQS104" s="8"/>
      <c r="KQT104" s="8"/>
      <c r="KQU104" s="8"/>
      <c r="KQV104" s="8"/>
      <c r="KQW104" s="8"/>
      <c r="KQX104" s="8"/>
      <c r="KQY104" s="8"/>
      <c r="KQZ104" s="8"/>
      <c r="KRA104" s="8"/>
      <c r="KRB104" s="8"/>
      <c r="KRC104" s="8"/>
      <c r="KRD104" s="8"/>
      <c r="KRE104" s="8"/>
      <c r="KRF104" s="8"/>
      <c r="KRG104" s="8"/>
      <c r="KRH104" s="8"/>
      <c r="KRI104" s="8"/>
      <c r="KRJ104" s="8"/>
      <c r="KRK104" s="8"/>
      <c r="KRL104" s="8"/>
      <c r="KRM104" s="8"/>
      <c r="KRN104" s="8"/>
      <c r="KRO104" s="8"/>
      <c r="KRP104" s="8"/>
      <c r="KRQ104" s="8"/>
      <c r="KRR104" s="8"/>
      <c r="KRS104" s="8"/>
      <c r="KRT104" s="8"/>
      <c r="KRU104" s="8"/>
      <c r="KRV104" s="8"/>
      <c r="KRW104" s="8"/>
      <c r="KRX104" s="8"/>
      <c r="KRY104" s="8"/>
      <c r="KRZ104" s="8"/>
      <c r="KSA104" s="8"/>
      <c r="KSB104" s="8"/>
      <c r="KSC104" s="8"/>
      <c r="KSD104" s="8"/>
      <c r="KSE104" s="8"/>
      <c r="KSF104" s="8"/>
      <c r="KSG104" s="8"/>
      <c r="KSH104" s="8"/>
      <c r="KSI104" s="8"/>
      <c r="KSJ104" s="8"/>
      <c r="KSK104" s="8"/>
      <c r="KSL104" s="8"/>
      <c r="KSM104" s="8"/>
      <c r="KSN104" s="8"/>
      <c r="KSO104" s="8"/>
      <c r="KSP104" s="8"/>
      <c r="KSQ104" s="8"/>
      <c r="KSR104" s="8"/>
      <c r="KSS104" s="8"/>
      <c r="KST104" s="8"/>
      <c r="KSU104" s="8"/>
      <c r="KSV104" s="8"/>
      <c r="KSW104" s="8"/>
      <c r="KSX104" s="8"/>
      <c r="KSY104" s="8"/>
      <c r="KSZ104" s="8"/>
      <c r="KTA104" s="8"/>
      <c r="KTB104" s="8"/>
      <c r="KTC104" s="8"/>
      <c r="KTD104" s="8"/>
      <c r="KTE104" s="8"/>
      <c r="KTF104" s="8"/>
      <c r="KTG104" s="8"/>
      <c r="KTH104" s="8"/>
      <c r="KTI104" s="8"/>
      <c r="KTJ104" s="8"/>
      <c r="KTK104" s="8"/>
      <c r="KTL104" s="8"/>
      <c r="KTM104" s="8"/>
      <c r="KTN104" s="8"/>
      <c r="KTO104" s="8"/>
      <c r="KTP104" s="8"/>
      <c r="KTQ104" s="8"/>
      <c r="KTR104" s="8"/>
      <c r="KTS104" s="8"/>
      <c r="KTT104" s="8"/>
      <c r="KTU104" s="8"/>
      <c r="KTV104" s="8"/>
      <c r="KTW104" s="8"/>
      <c r="KTX104" s="8"/>
      <c r="KTY104" s="8"/>
      <c r="KTZ104" s="8"/>
      <c r="KUA104" s="8"/>
      <c r="KUB104" s="8"/>
      <c r="KUC104" s="8"/>
      <c r="KUD104" s="8"/>
      <c r="KUE104" s="8"/>
      <c r="KUF104" s="8"/>
      <c r="KUG104" s="8"/>
      <c r="KUH104" s="8"/>
      <c r="KUI104" s="8"/>
      <c r="KUJ104" s="8"/>
      <c r="KUK104" s="8"/>
      <c r="KUL104" s="8"/>
      <c r="KUM104" s="8"/>
      <c r="KUN104" s="8"/>
      <c r="KUO104" s="8"/>
      <c r="KUP104" s="8"/>
      <c r="KUQ104" s="8"/>
      <c r="KUR104" s="8"/>
      <c r="KUS104" s="8"/>
      <c r="KUT104" s="8"/>
      <c r="KUU104" s="8"/>
      <c r="KUV104" s="8"/>
      <c r="KUW104" s="8"/>
      <c r="KUX104" s="8"/>
      <c r="KUY104" s="8"/>
      <c r="KUZ104" s="8"/>
      <c r="KVA104" s="8"/>
      <c r="KVB104" s="8"/>
      <c r="KVC104" s="8"/>
      <c r="KVD104" s="8"/>
      <c r="KVE104" s="8"/>
      <c r="KVF104" s="8"/>
      <c r="KVG104" s="8"/>
      <c r="KVH104" s="8"/>
      <c r="KVI104" s="8"/>
      <c r="KVJ104" s="8"/>
      <c r="KVK104" s="8"/>
      <c r="KVL104" s="8"/>
      <c r="KVM104" s="8"/>
      <c r="KVN104" s="8"/>
      <c r="KVO104" s="8"/>
      <c r="KVP104" s="8"/>
      <c r="KVQ104" s="8"/>
      <c r="KVR104" s="8"/>
      <c r="KVS104" s="8"/>
      <c r="KVT104" s="8"/>
      <c r="KVU104" s="8"/>
      <c r="KVV104" s="8"/>
      <c r="KVW104" s="8"/>
      <c r="KVX104" s="8"/>
      <c r="KVY104" s="8"/>
      <c r="KVZ104" s="8"/>
      <c r="KWA104" s="8"/>
      <c r="KWB104" s="8"/>
      <c r="KWC104" s="8"/>
      <c r="KWD104" s="8"/>
      <c r="KWE104" s="8"/>
      <c r="KWF104" s="8"/>
      <c r="KWG104" s="8"/>
      <c r="KWH104" s="8"/>
      <c r="KWI104" s="8"/>
      <c r="KWJ104" s="8"/>
      <c r="KWK104" s="8"/>
      <c r="KWL104" s="8"/>
      <c r="KWM104" s="8"/>
      <c r="KWN104" s="8"/>
      <c r="KWO104" s="8"/>
      <c r="KWP104" s="8"/>
      <c r="KWQ104" s="8"/>
      <c r="KWR104" s="8"/>
      <c r="KWS104" s="8"/>
      <c r="KWT104" s="8"/>
      <c r="KWU104" s="8"/>
      <c r="KWV104" s="8"/>
      <c r="KWW104" s="8"/>
      <c r="KWX104" s="8"/>
      <c r="KWY104" s="8"/>
      <c r="KWZ104" s="8"/>
      <c r="KXA104" s="8"/>
      <c r="KXB104" s="8"/>
      <c r="KXC104" s="8"/>
      <c r="KXD104" s="8"/>
      <c r="KXE104" s="8"/>
      <c r="KXF104" s="8"/>
      <c r="KXG104" s="8"/>
      <c r="KXH104" s="8"/>
      <c r="KXI104" s="8"/>
      <c r="KXJ104" s="8"/>
      <c r="KXK104" s="8"/>
      <c r="KXL104" s="8"/>
      <c r="KXM104" s="8"/>
      <c r="KXN104" s="8"/>
      <c r="KXO104" s="8"/>
      <c r="KXP104" s="8"/>
      <c r="KXQ104" s="8"/>
      <c r="KXR104" s="8"/>
      <c r="KXS104" s="8"/>
      <c r="KXT104" s="8"/>
      <c r="KXU104" s="8"/>
      <c r="KXV104" s="8"/>
      <c r="KXW104" s="8"/>
      <c r="KXX104" s="8"/>
      <c r="KXY104" s="8"/>
      <c r="KXZ104" s="8"/>
      <c r="KYA104" s="8"/>
      <c r="KYB104" s="8"/>
      <c r="KYC104" s="8"/>
      <c r="KYD104" s="8"/>
      <c r="KYE104" s="8"/>
      <c r="KYF104" s="8"/>
      <c r="KYG104" s="8"/>
      <c r="KYH104" s="8"/>
      <c r="KYI104" s="8"/>
      <c r="KYJ104" s="8"/>
      <c r="KYK104" s="8"/>
      <c r="KYL104" s="8"/>
      <c r="KYM104" s="8"/>
      <c r="KYN104" s="8"/>
      <c r="KYO104" s="8"/>
      <c r="KYP104" s="8"/>
      <c r="KYQ104" s="8"/>
      <c r="KYR104" s="8"/>
      <c r="KYS104" s="8"/>
      <c r="KYT104" s="8"/>
      <c r="KYU104" s="8"/>
      <c r="KYV104" s="8"/>
      <c r="KYW104" s="8"/>
      <c r="KYX104" s="8"/>
      <c r="KYY104" s="8"/>
      <c r="KYZ104" s="8"/>
      <c r="KZA104" s="8"/>
      <c r="KZB104" s="8"/>
      <c r="KZC104" s="8"/>
      <c r="KZD104" s="8"/>
      <c r="KZE104" s="8"/>
      <c r="KZF104" s="8"/>
      <c r="KZG104" s="8"/>
      <c r="KZH104" s="8"/>
      <c r="KZI104" s="8"/>
      <c r="KZJ104" s="8"/>
      <c r="KZK104" s="8"/>
      <c r="KZL104" s="8"/>
      <c r="KZM104" s="8"/>
      <c r="KZN104" s="8"/>
      <c r="KZO104" s="8"/>
      <c r="KZP104" s="8"/>
      <c r="KZQ104" s="8"/>
      <c r="KZR104" s="8"/>
      <c r="KZS104" s="8"/>
      <c r="KZT104" s="8"/>
      <c r="KZU104" s="8"/>
      <c r="KZV104" s="8"/>
      <c r="KZW104" s="8"/>
      <c r="KZX104" s="8"/>
      <c r="KZY104" s="8"/>
      <c r="KZZ104" s="8"/>
      <c r="LAA104" s="8"/>
      <c r="LAB104" s="8"/>
      <c r="LAC104" s="8"/>
      <c r="LAD104" s="8"/>
      <c r="LAE104" s="8"/>
      <c r="LAF104" s="8"/>
      <c r="LAG104" s="8"/>
      <c r="LAH104" s="8"/>
      <c r="LAI104" s="8"/>
      <c r="LAJ104" s="8"/>
      <c r="LAK104" s="8"/>
      <c r="LAL104" s="8"/>
      <c r="LAM104" s="8"/>
      <c r="LAN104" s="8"/>
      <c r="LAO104" s="8"/>
      <c r="LAP104" s="8"/>
      <c r="LAQ104" s="8"/>
      <c r="LAR104" s="8"/>
      <c r="LAS104" s="8"/>
      <c r="LAT104" s="8"/>
      <c r="LAU104" s="8"/>
      <c r="LAV104" s="8"/>
      <c r="LAW104" s="8"/>
      <c r="LAX104" s="8"/>
      <c r="LAY104" s="8"/>
      <c r="LAZ104" s="8"/>
      <c r="LBA104" s="8"/>
      <c r="LBB104" s="8"/>
      <c r="LBC104" s="8"/>
      <c r="LBD104" s="8"/>
      <c r="LBE104" s="8"/>
      <c r="LBF104" s="8"/>
      <c r="LBG104" s="8"/>
      <c r="LBH104" s="8"/>
      <c r="LBI104" s="8"/>
      <c r="LBJ104" s="8"/>
      <c r="LBK104" s="8"/>
      <c r="LBL104" s="8"/>
      <c r="LBM104" s="8"/>
      <c r="LBN104" s="8"/>
      <c r="LBO104" s="8"/>
      <c r="LBP104" s="8"/>
      <c r="LBQ104" s="8"/>
      <c r="LBR104" s="8"/>
      <c r="LBS104" s="8"/>
      <c r="LBT104" s="8"/>
      <c r="LBU104" s="8"/>
      <c r="LBV104" s="8"/>
      <c r="LBW104" s="8"/>
      <c r="LBX104" s="8"/>
      <c r="LBY104" s="8"/>
      <c r="LBZ104" s="8"/>
      <c r="LCA104" s="8"/>
      <c r="LCB104" s="8"/>
      <c r="LCC104" s="8"/>
      <c r="LCD104" s="8"/>
      <c r="LCE104" s="8"/>
      <c r="LCF104" s="8"/>
      <c r="LCG104" s="8"/>
      <c r="LCH104" s="8"/>
      <c r="LCI104" s="8"/>
      <c r="LCJ104" s="8"/>
      <c r="LCK104" s="8"/>
      <c r="LCL104" s="8"/>
      <c r="LCM104" s="8"/>
      <c r="LCN104" s="8"/>
      <c r="LCO104" s="8"/>
      <c r="LCP104" s="8"/>
      <c r="LCQ104" s="8"/>
      <c r="LCR104" s="8"/>
      <c r="LCS104" s="8"/>
      <c r="LCT104" s="8"/>
      <c r="LCU104" s="8"/>
      <c r="LCV104" s="8"/>
      <c r="LCW104" s="8"/>
      <c r="LCX104" s="8"/>
      <c r="LCY104" s="8"/>
      <c r="LCZ104" s="8"/>
      <c r="LDA104" s="8"/>
      <c r="LDB104" s="8"/>
      <c r="LDC104" s="8"/>
      <c r="LDD104" s="8"/>
      <c r="LDE104" s="8"/>
      <c r="LDF104" s="8"/>
      <c r="LDG104" s="8"/>
      <c r="LDH104" s="8"/>
      <c r="LDI104" s="8"/>
      <c r="LDJ104" s="8"/>
      <c r="LDK104" s="8"/>
      <c r="LDL104" s="8"/>
      <c r="LDM104" s="8"/>
      <c r="LDN104" s="8"/>
      <c r="LDO104" s="8"/>
      <c r="LDP104" s="8"/>
      <c r="LDQ104" s="8"/>
      <c r="LDR104" s="8"/>
      <c r="LDS104" s="8"/>
      <c r="LDT104" s="8"/>
      <c r="LDU104" s="8"/>
      <c r="LDV104" s="8"/>
      <c r="LDW104" s="8"/>
      <c r="LDX104" s="8"/>
      <c r="LDY104" s="8"/>
      <c r="LDZ104" s="8"/>
      <c r="LEA104" s="8"/>
      <c r="LEB104" s="8"/>
      <c r="LEC104" s="8"/>
      <c r="LED104" s="8"/>
      <c r="LEE104" s="8"/>
      <c r="LEF104" s="8"/>
      <c r="LEG104" s="8"/>
      <c r="LEH104" s="8"/>
      <c r="LEI104" s="8"/>
      <c r="LEJ104" s="8"/>
      <c r="LEK104" s="8"/>
      <c r="LEL104" s="8"/>
      <c r="LEM104" s="8"/>
      <c r="LEN104" s="8"/>
      <c r="LEO104" s="8"/>
      <c r="LEP104" s="8"/>
      <c r="LEQ104" s="8"/>
      <c r="LER104" s="8"/>
      <c r="LES104" s="8"/>
      <c r="LET104" s="8"/>
      <c r="LEU104" s="8"/>
      <c r="LEV104" s="8"/>
      <c r="LEW104" s="8"/>
      <c r="LEX104" s="8"/>
      <c r="LEY104" s="8"/>
      <c r="LEZ104" s="8"/>
      <c r="LFA104" s="8"/>
      <c r="LFB104" s="8"/>
      <c r="LFC104" s="8"/>
      <c r="LFD104" s="8"/>
      <c r="LFE104" s="8"/>
      <c r="LFF104" s="8"/>
      <c r="LFG104" s="8"/>
      <c r="LFH104" s="8"/>
      <c r="LFI104" s="8"/>
      <c r="LFJ104" s="8"/>
      <c r="LFK104" s="8"/>
      <c r="LFL104" s="8"/>
      <c r="LFM104" s="8"/>
      <c r="LFN104" s="8"/>
      <c r="LFO104" s="8"/>
      <c r="LFP104" s="8"/>
      <c r="LFQ104" s="8"/>
      <c r="LFR104" s="8"/>
      <c r="LFS104" s="8"/>
      <c r="LFT104" s="8"/>
      <c r="LFU104" s="8"/>
      <c r="LFV104" s="8"/>
      <c r="LFW104" s="8"/>
      <c r="LFX104" s="8"/>
      <c r="LFY104" s="8"/>
      <c r="LFZ104" s="8"/>
      <c r="LGA104" s="8"/>
      <c r="LGB104" s="8"/>
      <c r="LGC104" s="8"/>
      <c r="LGD104" s="8"/>
      <c r="LGE104" s="8"/>
      <c r="LGF104" s="8"/>
      <c r="LGG104" s="8"/>
      <c r="LGH104" s="8"/>
      <c r="LGI104" s="8"/>
      <c r="LGJ104" s="8"/>
      <c r="LGK104" s="8"/>
      <c r="LGL104" s="8"/>
      <c r="LGM104" s="8"/>
      <c r="LGN104" s="8"/>
      <c r="LGO104" s="8"/>
      <c r="LGP104" s="8"/>
      <c r="LGQ104" s="8"/>
      <c r="LGR104" s="8"/>
      <c r="LGS104" s="8"/>
      <c r="LGT104" s="8"/>
      <c r="LGU104" s="8"/>
      <c r="LGV104" s="8"/>
      <c r="LGW104" s="8"/>
      <c r="LGX104" s="8"/>
      <c r="LGY104" s="8"/>
      <c r="LGZ104" s="8"/>
      <c r="LHA104" s="8"/>
      <c r="LHB104" s="8"/>
      <c r="LHC104" s="8"/>
      <c r="LHD104" s="8"/>
      <c r="LHE104" s="8"/>
      <c r="LHF104" s="8"/>
      <c r="LHG104" s="8"/>
      <c r="LHH104" s="8"/>
      <c r="LHI104" s="8"/>
      <c r="LHJ104" s="8"/>
      <c r="LHK104" s="8"/>
      <c r="LHL104" s="8"/>
      <c r="LHM104" s="8"/>
      <c r="LHN104" s="8"/>
      <c r="LHO104" s="8"/>
      <c r="LHP104" s="8"/>
      <c r="LHQ104" s="8"/>
      <c r="LHR104" s="8"/>
      <c r="LHS104" s="8"/>
      <c r="LHT104" s="8"/>
      <c r="LHU104" s="8"/>
      <c r="LHV104" s="8"/>
      <c r="LHW104" s="8"/>
      <c r="LHX104" s="8"/>
      <c r="LHY104" s="8"/>
      <c r="LHZ104" s="8"/>
      <c r="LIA104" s="8"/>
      <c r="LIB104" s="8"/>
      <c r="LIC104" s="8"/>
      <c r="LID104" s="8"/>
      <c r="LIE104" s="8"/>
      <c r="LIF104" s="8"/>
      <c r="LIG104" s="8"/>
      <c r="LIH104" s="8"/>
      <c r="LII104" s="8"/>
      <c r="LIJ104" s="8"/>
      <c r="LIK104" s="8"/>
      <c r="LIL104" s="8"/>
      <c r="LIM104" s="8"/>
      <c r="LIN104" s="8"/>
      <c r="LIO104" s="8"/>
      <c r="LIP104" s="8"/>
      <c r="LIQ104" s="8"/>
      <c r="LIR104" s="8"/>
      <c r="LIS104" s="8"/>
      <c r="LIT104" s="8"/>
      <c r="LIU104" s="8"/>
      <c r="LIV104" s="8"/>
      <c r="LIW104" s="8"/>
      <c r="LIX104" s="8"/>
      <c r="LIY104" s="8"/>
      <c r="LIZ104" s="8"/>
      <c r="LJA104" s="8"/>
      <c r="LJB104" s="8"/>
      <c r="LJC104" s="8"/>
      <c r="LJD104" s="8"/>
      <c r="LJE104" s="8"/>
      <c r="LJF104" s="8"/>
      <c r="LJG104" s="8"/>
      <c r="LJH104" s="8"/>
      <c r="LJI104" s="8"/>
      <c r="LJJ104" s="8"/>
      <c r="LJK104" s="8"/>
      <c r="LJL104" s="8"/>
      <c r="LJM104" s="8"/>
      <c r="LJN104" s="8"/>
      <c r="LJO104" s="8"/>
      <c r="LJP104" s="8"/>
      <c r="LJQ104" s="8"/>
      <c r="LJR104" s="8"/>
      <c r="LJS104" s="8"/>
      <c r="LJT104" s="8"/>
      <c r="LJU104" s="8"/>
      <c r="LJV104" s="8"/>
      <c r="LJW104" s="8"/>
      <c r="LJX104" s="8"/>
      <c r="LJY104" s="8"/>
      <c r="LJZ104" s="8"/>
      <c r="LKA104" s="8"/>
      <c r="LKB104" s="8"/>
      <c r="LKC104" s="8"/>
      <c r="LKD104" s="8"/>
      <c r="LKE104" s="8"/>
      <c r="LKF104" s="8"/>
      <c r="LKG104" s="8"/>
      <c r="LKH104" s="8"/>
      <c r="LKI104" s="8"/>
      <c r="LKJ104" s="8"/>
      <c r="LKK104" s="8"/>
      <c r="LKL104" s="8"/>
      <c r="LKM104" s="8"/>
      <c r="LKN104" s="8"/>
      <c r="LKO104" s="8"/>
      <c r="LKP104" s="8"/>
      <c r="LKQ104" s="8"/>
      <c r="LKR104" s="8"/>
      <c r="LKS104" s="8"/>
      <c r="LKT104" s="8"/>
      <c r="LKU104" s="8"/>
      <c r="LKV104" s="8"/>
      <c r="LKW104" s="8"/>
      <c r="LKX104" s="8"/>
      <c r="LKY104" s="8"/>
      <c r="LKZ104" s="8"/>
      <c r="LLA104" s="8"/>
      <c r="LLB104" s="8"/>
      <c r="LLC104" s="8"/>
      <c r="LLD104" s="8"/>
      <c r="LLE104" s="8"/>
      <c r="LLF104" s="8"/>
      <c r="LLG104" s="8"/>
      <c r="LLH104" s="8"/>
      <c r="LLI104" s="8"/>
      <c r="LLJ104" s="8"/>
      <c r="LLK104" s="8"/>
      <c r="LLL104" s="8"/>
      <c r="LLM104" s="8"/>
      <c r="LLN104" s="8"/>
      <c r="LLO104" s="8"/>
      <c r="LLP104" s="8"/>
      <c r="LLQ104" s="8"/>
      <c r="LLR104" s="8"/>
      <c r="LLS104" s="8"/>
      <c r="LLT104" s="8"/>
      <c r="LLU104" s="8"/>
      <c r="LLV104" s="8"/>
      <c r="LLW104" s="8"/>
      <c r="LLX104" s="8"/>
      <c r="LLY104" s="8"/>
      <c r="LLZ104" s="8"/>
      <c r="LMA104" s="8"/>
      <c r="LMB104" s="8"/>
      <c r="LMC104" s="8"/>
      <c r="LMD104" s="8"/>
      <c r="LME104" s="8"/>
      <c r="LMF104" s="8"/>
      <c r="LMG104" s="8"/>
      <c r="LMH104" s="8"/>
      <c r="LMI104" s="8"/>
      <c r="LMJ104" s="8"/>
      <c r="LMK104" s="8"/>
      <c r="LML104" s="8"/>
      <c r="LMM104" s="8"/>
      <c r="LMN104" s="8"/>
      <c r="LMO104" s="8"/>
      <c r="LMP104" s="8"/>
      <c r="LMQ104" s="8"/>
      <c r="LMR104" s="8"/>
      <c r="LMS104" s="8"/>
      <c r="LMT104" s="8"/>
      <c r="LMU104" s="8"/>
      <c r="LMV104" s="8"/>
      <c r="LMW104" s="8"/>
      <c r="LMX104" s="8"/>
      <c r="LMY104" s="8"/>
      <c r="LMZ104" s="8"/>
      <c r="LNA104" s="8"/>
      <c r="LNB104" s="8"/>
      <c r="LNC104" s="8"/>
      <c r="LND104" s="8"/>
      <c r="LNE104" s="8"/>
      <c r="LNF104" s="8"/>
      <c r="LNG104" s="8"/>
      <c r="LNH104" s="8"/>
      <c r="LNI104" s="8"/>
      <c r="LNJ104" s="8"/>
      <c r="LNK104" s="8"/>
      <c r="LNL104" s="8"/>
      <c r="LNM104" s="8"/>
      <c r="LNN104" s="8"/>
      <c r="LNO104" s="8"/>
      <c r="LNP104" s="8"/>
      <c r="LNQ104" s="8"/>
      <c r="LNR104" s="8"/>
      <c r="LNS104" s="8"/>
      <c r="LNT104" s="8"/>
      <c r="LNU104" s="8"/>
      <c r="LNV104" s="8"/>
      <c r="LNW104" s="8"/>
      <c r="LNX104" s="8"/>
      <c r="LNY104" s="8"/>
      <c r="LNZ104" s="8"/>
      <c r="LOA104" s="8"/>
      <c r="LOB104" s="8"/>
      <c r="LOC104" s="8"/>
      <c r="LOD104" s="8"/>
      <c r="LOE104" s="8"/>
      <c r="LOF104" s="8"/>
      <c r="LOG104" s="8"/>
      <c r="LOH104" s="8"/>
      <c r="LOI104" s="8"/>
      <c r="LOJ104" s="8"/>
      <c r="LOK104" s="8"/>
      <c r="LOL104" s="8"/>
      <c r="LOM104" s="8"/>
      <c r="LON104" s="8"/>
      <c r="LOO104" s="8"/>
      <c r="LOP104" s="8"/>
      <c r="LOQ104" s="8"/>
      <c r="LOR104" s="8"/>
      <c r="LOS104" s="8"/>
      <c r="LOT104" s="8"/>
      <c r="LOU104" s="8"/>
      <c r="LOV104" s="8"/>
      <c r="LOW104" s="8"/>
      <c r="LOX104" s="8"/>
      <c r="LOY104" s="8"/>
      <c r="LOZ104" s="8"/>
      <c r="LPA104" s="8"/>
      <c r="LPB104" s="8"/>
      <c r="LPC104" s="8"/>
      <c r="LPD104" s="8"/>
      <c r="LPE104" s="8"/>
      <c r="LPF104" s="8"/>
      <c r="LPG104" s="8"/>
      <c r="LPH104" s="8"/>
      <c r="LPI104" s="8"/>
      <c r="LPJ104" s="8"/>
      <c r="LPK104" s="8"/>
      <c r="LPL104" s="8"/>
      <c r="LPM104" s="8"/>
      <c r="LPN104" s="8"/>
      <c r="LPO104" s="8"/>
      <c r="LPP104" s="8"/>
      <c r="LPQ104" s="8"/>
      <c r="LPR104" s="8"/>
      <c r="LPS104" s="8"/>
      <c r="LPT104" s="8"/>
      <c r="LPU104" s="8"/>
      <c r="LPV104" s="8"/>
      <c r="LPW104" s="8"/>
      <c r="LPX104" s="8"/>
      <c r="LPY104" s="8"/>
      <c r="LPZ104" s="8"/>
      <c r="LQA104" s="8"/>
      <c r="LQB104" s="8"/>
      <c r="LQC104" s="8"/>
      <c r="LQD104" s="8"/>
      <c r="LQE104" s="8"/>
      <c r="LQF104" s="8"/>
      <c r="LQG104" s="8"/>
      <c r="LQH104" s="8"/>
      <c r="LQI104" s="8"/>
      <c r="LQJ104" s="8"/>
      <c r="LQK104" s="8"/>
      <c r="LQL104" s="8"/>
      <c r="LQM104" s="8"/>
      <c r="LQN104" s="8"/>
      <c r="LQO104" s="8"/>
      <c r="LQP104" s="8"/>
      <c r="LQQ104" s="8"/>
      <c r="LQR104" s="8"/>
      <c r="LQS104" s="8"/>
      <c r="LQT104" s="8"/>
      <c r="LQU104" s="8"/>
      <c r="LQV104" s="8"/>
      <c r="LQW104" s="8"/>
      <c r="LQX104" s="8"/>
      <c r="LQY104" s="8"/>
      <c r="LQZ104" s="8"/>
      <c r="LRA104" s="8"/>
      <c r="LRB104" s="8"/>
      <c r="LRC104" s="8"/>
      <c r="LRD104" s="8"/>
      <c r="LRE104" s="8"/>
      <c r="LRF104" s="8"/>
      <c r="LRG104" s="8"/>
      <c r="LRH104" s="8"/>
      <c r="LRI104" s="8"/>
      <c r="LRJ104" s="8"/>
      <c r="LRK104" s="8"/>
      <c r="LRL104" s="8"/>
      <c r="LRM104" s="8"/>
      <c r="LRN104" s="8"/>
      <c r="LRO104" s="8"/>
      <c r="LRP104" s="8"/>
      <c r="LRQ104" s="8"/>
      <c r="LRR104" s="8"/>
      <c r="LRS104" s="8"/>
      <c r="LRT104" s="8"/>
      <c r="LRU104" s="8"/>
      <c r="LRV104" s="8"/>
      <c r="LRW104" s="8"/>
      <c r="LRX104" s="8"/>
      <c r="LRY104" s="8"/>
      <c r="LRZ104" s="8"/>
      <c r="LSA104" s="8"/>
      <c r="LSB104" s="8"/>
      <c r="LSC104" s="8"/>
      <c r="LSD104" s="8"/>
      <c r="LSE104" s="8"/>
      <c r="LSF104" s="8"/>
      <c r="LSG104" s="8"/>
      <c r="LSH104" s="8"/>
      <c r="LSI104" s="8"/>
      <c r="LSJ104" s="8"/>
      <c r="LSK104" s="8"/>
      <c r="LSL104" s="8"/>
      <c r="LSM104" s="8"/>
      <c r="LSN104" s="8"/>
      <c r="LSO104" s="8"/>
      <c r="LSP104" s="8"/>
      <c r="LSQ104" s="8"/>
      <c r="LSR104" s="8"/>
      <c r="LSS104" s="8"/>
      <c r="LST104" s="8"/>
      <c r="LSU104" s="8"/>
      <c r="LSV104" s="8"/>
      <c r="LSW104" s="8"/>
      <c r="LSX104" s="8"/>
      <c r="LSY104" s="8"/>
      <c r="LSZ104" s="8"/>
      <c r="LTA104" s="8"/>
      <c r="LTB104" s="8"/>
      <c r="LTC104" s="8"/>
      <c r="LTD104" s="8"/>
      <c r="LTE104" s="8"/>
      <c r="LTF104" s="8"/>
      <c r="LTG104" s="8"/>
      <c r="LTH104" s="8"/>
      <c r="LTI104" s="8"/>
      <c r="LTJ104" s="8"/>
      <c r="LTK104" s="8"/>
      <c r="LTL104" s="8"/>
      <c r="LTM104" s="8"/>
      <c r="LTN104" s="8"/>
      <c r="LTO104" s="8"/>
      <c r="LTP104" s="8"/>
      <c r="LTQ104" s="8"/>
      <c r="LTR104" s="8"/>
      <c r="LTS104" s="8"/>
      <c r="LTT104" s="8"/>
      <c r="LTU104" s="8"/>
      <c r="LTV104" s="8"/>
      <c r="LTW104" s="8"/>
      <c r="LTX104" s="8"/>
      <c r="LTY104" s="8"/>
      <c r="LTZ104" s="8"/>
      <c r="LUA104" s="8"/>
      <c r="LUB104" s="8"/>
      <c r="LUC104" s="8"/>
      <c r="LUD104" s="8"/>
      <c r="LUE104" s="8"/>
      <c r="LUF104" s="8"/>
      <c r="LUG104" s="8"/>
      <c r="LUH104" s="8"/>
      <c r="LUI104" s="8"/>
      <c r="LUJ104" s="8"/>
      <c r="LUK104" s="8"/>
      <c r="LUL104" s="8"/>
      <c r="LUM104" s="8"/>
      <c r="LUN104" s="8"/>
      <c r="LUO104" s="8"/>
      <c r="LUP104" s="8"/>
      <c r="LUQ104" s="8"/>
      <c r="LUR104" s="8"/>
      <c r="LUS104" s="8"/>
      <c r="LUT104" s="8"/>
      <c r="LUU104" s="8"/>
      <c r="LUV104" s="8"/>
      <c r="LUW104" s="8"/>
      <c r="LUX104" s="8"/>
      <c r="LUY104" s="8"/>
      <c r="LUZ104" s="8"/>
      <c r="LVA104" s="8"/>
      <c r="LVB104" s="8"/>
      <c r="LVC104" s="8"/>
      <c r="LVD104" s="8"/>
      <c r="LVE104" s="8"/>
      <c r="LVF104" s="8"/>
      <c r="LVG104" s="8"/>
      <c r="LVH104" s="8"/>
      <c r="LVI104" s="8"/>
      <c r="LVJ104" s="8"/>
      <c r="LVK104" s="8"/>
      <c r="LVL104" s="8"/>
      <c r="LVM104" s="8"/>
      <c r="LVN104" s="8"/>
      <c r="LVO104" s="8"/>
      <c r="LVP104" s="8"/>
      <c r="LVQ104" s="8"/>
      <c r="LVR104" s="8"/>
      <c r="LVS104" s="8"/>
      <c r="LVT104" s="8"/>
      <c r="LVU104" s="8"/>
      <c r="LVV104" s="8"/>
      <c r="LVW104" s="8"/>
      <c r="LVX104" s="8"/>
      <c r="LVY104" s="8"/>
      <c r="LVZ104" s="8"/>
      <c r="LWA104" s="8"/>
      <c r="LWB104" s="8"/>
      <c r="LWC104" s="8"/>
      <c r="LWD104" s="8"/>
      <c r="LWE104" s="8"/>
      <c r="LWF104" s="8"/>
      <c r="LWG104" s="8"/>
      <c r="LWH104" s="8"/>
      <c r="LWI104" s="8"/>
      <c r="LWJ104" s="8"/>
      <c r="LWK104" s="8"/>
      <c r="LWL104" s="8"/>
      <c r="LWM104" s="8"/>
      <c r="LWN104" s="8"/>
      <c r="LWO104" s="8"/>
      <c r="LWP104" s="8"/>
      <c r="LWQ104" s="8"/>
      <c r="LWR104" s="8"/>
      <c r="LWS104" s="8"/>
      <c r="LWT104" s="8"/>
      <c r="LWU104" s="8"/>
      <c r="LWV104" s="8"/>
      <c r="LWW104" s="8"/>
      <c r="LWX104" s="8"/>
      <c r="LWY104" s="8"/>
      <c r="LWZ104" s="8"/>
      <c r="LXA104" s="8"/>
      <c r="LXB104" s="8"/>
      <c r="LXC104" s="8"/>
      <c r="LXD104" s="8"/>
      <c r="LXE104" s="8"/>
      <c r="LXF104" s="8"/>
      <c r="LXG104" s="8"/>
      <c r="LXH104" s="8"/>
      <c r="LXI104" s="8"/>
      <c r="LXJ104" s="8"/>
      <c r="LXK104" s="8"/>
      <c r="LXL104" s="8"/>
      <c r="LXM104" s="8"/>
      <c r="LXN104" s="8"/>
      <c r="LXO104" s="8"/>
      <c r="LXP104" s="8"/>
      <c r="LXQ104" s="8"/>
      <c r="LXR104" s="8"/>
      <c r="LXS104" s="8"/>
      <c r="LXT104" s="8"/>
      <c r="LXU104" s="8"/>
      <c r="LXV104" s="8"/>
      <c r="LXW104" s="8"/>
      <c r="LXX104" s="8"/>
      <c r="LXY104" s="8"/>
      <c r="LXZ104" s="8"/>
      <c r="LYA104" s="8"/>
      <c r="LYB104" s="8"/>
      <c r="LYC104" s="8"/>
      <c r="LYD104" s="8"/>
      <c r="LYE104" s="8"/>
      <c r="LYF104" s="8"/>
      <c r="LYG104" s="8"/>
      <c r="LYH104" s="8"/>
      <c r="LYI104" s="8"/>
      <c r="LYJ104" s="8"/>
      <c r="LYK104" s="8"/>
      <c r="LYL104" s="8"/>
      <c r="LYM104" s="8"/>
      <c r="LYN104" s="8"/>
      <c r="LYO104" s="8"/>
      <c r="LYP104" s="8"/>
      <c r="LYQ104" s="8"/>
      <c r="LYR104" s="8"/>
      <c r="LYS104" s="8"/>
      <c r="LYT104" s="8"/>
      <c r="LYU104" s="8"/>
      <c r="LYV104" s="8"/>
      <c r="LYW104" s="8"/>
      <c r="LYX104" s="8"/>
      <c r="LYY104" s="8"/>
      <c r="LYZ104" s="8"/>
      <c r="LZA104" s="8"/>
      <c r="LZB104" s="8"/>
      <c r="LZC104" s="8"/>
      <c r="LZD104" s="8"/>
      <c r="LZE104" s="8"/>
      <c r="LZF104" s="8"/>
      <c r="LZG104" s="8"/>
      <c r="LZH104" s="8"/>
      <c r="LZI104" s="8"/>
      <c r="LZJ104" s="8"/>
      <c r="LZK104" s="8"/>
      <c r="LZL104" s="8"/>
      <c r="LZM104" s="8"/>
      <c r="LZN104" s="8"/>
      <c r="LZO104" s="8"/>
      <c r="LZP104" s="8"/>
      <c r="LZQ104" s="8"/>
      <c r="LZR104" s="8"/>
      <c r="LZS104" s="8"/>
      <c r="LZT104" s="8"/>
      <c r="LZU104" s="8"/>
      <c r="LZV104" s="8"/>
      <c r="LZW104" s="8"/>
      <c r="LZX104" s="8"/>
      <c r="LZY104" s="8"/>
      <c r="LZZ104" s="8"/>
      <c r="MAA104" s="8"/>
      <c r="MAB104" s="8"/>
      <c r="MAC104" s="8"/>
      <c r="MAD104" s="8"/>
      <c r="MAE104" s="8"/>
      <c r="MAF104" s="8"/>
      <c r="MAG104" s="8"/>
      <c r="MAH104" s="8"/>
      <c r="MAI104" s="8"/>
      <c r="MAJ104" s="8"/>
      <c r="MAK104" s="8"/>
      <c r="MAL104" s="8"/>
      <c r="MAM104" s="8"/>
      <c r="MAN104" s="8"/>
      <c r="MAO104" s="8"/>
      <c r="MAP104" s="8"/>
      <c r="MAQ104" s="8"/>
      <c r="MAR104" s="8"/>
      <c r="MAS104" s="8"/>
      <c r="MAT104" s="8"/>
      <c r="MAU104" s="8"/>
      <c r="MAV104" s="8"/>
      <c r="MAW104" s="8"/>
      <c r="MAX104" s="8"/>
      <c r="MAY104" s="8"/>
      <c r="MAZ104" s="8"/>
      <c r="MBA104" s="8"/>
      <c r="MBB104" s="8"/>
      <c r="MBC104" s="8"/>
      <c r="MBD104" s="8"/>
      <c r="MBE104" s="8"/>
      <c r="MBF104" s="8"/>
      <c r="MBG104" s="8"/>
      <c r="MBH104" s="8"/>
      <c r="MBI104" s="8"/>
      <c r="MBJ104" s="8"/>
      <c r="MBK104" s="8"/>
      <c r="MBL104" s="8"/>
      <c r="MBM104" s="8"/>
      <c r="MBN104" s="8"/>
      <c r="MBO104" s="8"/>
      <c r="MBP104" s="8"/>
      <c r="MBQ104" s="8"/>
      <c r="MBR104" s="8"/>
      <c r="MBS104" s="8"/>
      <c r="MBT104" s="8"/>
      <c r="MBU104" s="8"/>
      <c r="MBV104" s="8"/>
      <c r="MBW104" s="8"/>
      <c r="MBX104" s="8"/>
      <c r="MBY104" s="8"/>
      <c r="MBZ104" s="8"/>
      <c r="MCA104" s="8"/>
      <c r="MCB104" s="8"/>
      <c r="MCC104" s="8"/>
      <c r="MCD104" s="8"/>
      <c r="MCE104" s="8"/>
      <c r="MCF104" s="8"/>
      <c r="MCG104" s="8"/>
      <c r="MCH104" s="8"/>
      <c r="MCI104" s="8"/>
      <c r="MCJ104" s="8"/>
      <c r="MCK104" s="8"/>
      <c r="MCL104" s="8"/>
      <c r="MCM104" s="8"/>
      <c r="MCN104" s="8"/>
      <c r="MCO104" s="8"/>
      <c r="MCP104" s="8"/>
      <c r="MCQ104" s="8"/>
      <c r="MCR104" s="8"/>
      <c r="MCS104" s="8"/>
      <c r="MCT104" s="8"/>
      <c r="MCU104" s="8"/>
      <c r="MCV104" s="8"/>
      <c r="MCW104" s="8"/>
      <c r="MCX104" s="8"/>
      <c r="MCY104" s="8"/>
      <c r="MCZ104" s="8"/>
      <c r="MDA104" s="8"/>
      <c r="MDB104" s="8"/>
      <c r="MDC104" s="8"/>
      <c r="MDD104" s="8"/>
      <c r="MDE104" s="8"/>
      <c r="MDF104" s="8"/>
      <c r="MDG104" s="8"/>
      <c r="MDH104" s="8"/>
      <c r="MDI104" s="8"/>
      <c r="MDJ104" s="8"/>
      <c r="MDK104" s="8"/>
      <c r="MDL104" s="8"/>
      <c r="MDM104" s="8"/>
      <c r="MDN104" s="8"/>
      <c r="MDO104" s="8"/>
      <c r="MDP104" s="8"/>
      <c r="MDQ104" s="8"/>
      <c r="MDR104" s="8"/>
      <c r="MDS104" s="8"/>
      <c r="MDT104" s="8"/>
      <c r="MDU104" s="8"/>
      <c r="MDV104" s="8"/>
      <c r="MDW104" s="8"/>
      <c r="MDX104" s="8"/>
      <c r="MDY104" s="8"/>
      <c r="MDZ104" s="8"/>
      <c r="MEA104" s="8"/>
      <c r="MEB104" s="8"/>
      <c r="MEC104" s="8"/>
      <c r="MED104" s="8"/>
      <c r="MEE104" s="8"/>
      <c r="MEF104" s="8"/>
      <c r="MEG104" s="8"/>
      <c r="MEH104" s="8"/>
      <c r="MEI104" s="8"/>
      <c r="MEJ104" s="8"/>
      <c r="MEK104" s="8"/>
      <c r="MEL104" s="8"/>
      <c r="MEM104" s="8"/>
      <c r="MEN104" s="8"/>
      <c r="MEO104" s="8"/>
      <c r="MEP104" s="8"/>
      <c r="MEQ104" s="8"/>
      <c r="MER104" s="8"/>
      <c r="MES104" s="8"/>
      <c r="MET104" s="8"/>
      <c r="MEU104" s="8"/>
      <c r="MEV104" s="8"/>
      <c r="MEW104" s="8"/>
      <c r="MEX104" s="8"/>
      <c r="MEY104" s="8"/>
      <c r="MEZ104" s="8"/>
      <c r="MFA104" s="8"/>
      <c r="MFB104" s="8"/>
      <c r="MFC104" s="8"/>
      <c r="MFD104" s="8"/>
      <c r="MFE104" s="8"/>
      <c r="MFF104" s="8"/>
      <c r="MFG104" s="8"/>
      <c r="MFH104" s="8"/>
      <c r="MFI104" s="8"/>
      <c r="MFJ104" s="8"/>
      <c r="MFK104" s="8"/>
      <c r="MFL104" s="8"/>
      <c r="MFM104" s="8"/>
      <c r="MFN104" s="8"/>
      <c r="MFO104" s="8"/>
      <c r="MFP104" s="8"/>
      <c r="MFQ104" s="8"/>
      <c r="MFR104" s="8"/>
      <c r="MFS104" s="8"/>
      <c r="MFT104" s="8"/>
      <c r="MFU104" s="8"/>
      <c r="MFV104" s="8"/>
      <c r="MFW104" s="8"/>
      <c r="MFX104" s="8"/>
      <c r="MFY104" s="8"/>
      <c r="MFZ104" s="8"/>
      <c r="MGA104" s="8"/>
      <c r="MGB104" s="8"/>
      <c r="MGC104" s="8"/>
      <c r="MGD104" s="8"/>
      <c r="MGE104" s="8"/>
      <c r="MGF104" s="8"/>
      <c r="MGG104" s="8"/>
      <c r="MGH104" s="8"/>
      <c r="MGI104" s="8"/>
      <c r="MGJ104" s="8"/>
      <c r="MGK104" s="8"/>
      <c r="MGL104" s="8"/>
      <c r="MGM104" s="8"/>
      <c r="MGN104" s="8"/>
      <c r="MGO104" s="8"/>
      <c r="MGP104" s="8"/>
      <c r="MGQ104" s="8"/>
      <c r="MGR104" s="8"/>
      <c r="MGS104" s="8"/>
      <c r="MGT104" s="8"/>
      <c r="MGU104" s="8"/>
      <c r="MGV104" s="8"/>
      <c r="MGW104" s="8"/>
      <c r="MGX104" s="8"/>
      <c r="MGY104" s="8"/>
      <c r="MGZ104" s="8"/>
      <c r="MHA104" s="8"/>
      <c r="MHB104" s="8"/>
      <c r="MHC104" s="8"/>
      <c r="MHD104" s="8"/>
      <c r="MHE104" s="8"/>
      <c r="MHF104" s="8"/>
      <c r="MHG104" s="8"/>
      <c r="MHH104" s="8"/>
      <c r="MHI104" s="8"/>
      <c r="MHJ104" s="8"/>
      <c r="MHK104" s="8"/>
      <c r="MHL104" s="8"/>
      <c r="MHM104" s="8"/>
      <c r="MHN104" s="8"/>
      <c r="MHO104" s="8"/>
      <c r="MHP104" s="8"/>
      <c r="MHQ104" s="8"/>
      <c r="MHR104" s="8"/>
      <c r="MHS104" s="8"/>
      <c r="MHT104" s="8"/>
      <c r="MHU104" s="8"/>
      <c r="MHV104" s="8"/>
      <c r="MHW104" s="8"/>
      <c r="MHX104" s="8"/>
      <c r="MHY104" s="8"/>
      <c r="MHZ104" s="8"/>
      <c r="MIA104" s="8"/>
      <c r="MIB104" s="8"/>
      <c r="MIC104" s="8"/>
      <c r="MID104" s="8"/>
      <c r="MIE104" s="8"/>
      <c r="MIF104" s="8"/>
      <c r="MIG104" s="8"/>
      <c r="MIH104" s="8"/>
      <c r="MII104" s="8"/>
      <c r="MIJ104" s="8"/>
      <c r="MIK104" s="8"/>
      <c r="MIL104" s="8"/>
      <c r="MIM104" s="8"/>
      <c r="MIN104" s="8"/>
      <c r="MIO104" s="8"/>
      <c r="MIP104" s="8"/>
      <c r="MIQ104" s="8"/>
      <c r="MIR104" s="8"/>
      <c r="MIS104" s="8"/>
      <c r="MIT104" s="8"/>
      <c r="MIU104" s="8"/>
      <c r="MIV104" s="8"/>
      <c r="MIW104" s="8"/>
      <c r="MIX104" s="8"/>
      <c r="MIY104" s="8"/>
      <c r="MIZ104" s="8"/>
      <c r="MJA104" s="8"/>
      <c r="MJB104" s="8"/>
      <c r="MJC104" s="8"/>
      <c r="MJD104" s="8"/>
      <c r="MJE104" s="8"/>
      <c r="MJF104" s="8"/>
      <c r="MJG104" s="8"/>
      <c r="MJH104" s="8"/>
      <c r="MJI104" s="8"/>
      <c r="MJJ104" s="8"/>
      <c r="MJK104" s="8"/>
      <c r="MJL104" s="8"/>
      <c r="MJM104" s="8"/>
      <c r="MJN104" s="8"/>
      <c r="MJO104" s="8"/>
      <c r="MJP104" s="8"/>
      <c r="MJQ104" s="8"/>
      <c r="MJR104" s="8"/>
      <c r="MJS104" s="8"/>
      <c r="MJT104" s="8"/>
      <c r="MJU104" s="8"/>
      <c r="MJV104" s="8"/>
      <c r="MJW104" s="8"/>
      <c r="MJX104" s="8"/>
      <c r="MJY104" s="8"/>
      <c r="MJZ104" s="8"/>
      <c r="MKA104" s="8"/>
      <c r="MKB104" s="8"/>
      <c r="MKC104" s="8"/>
      <c r="MKD104" s="8"/>
      <c r="MKE104" s="8"/>
      <c r="MKF104" s="8"/>
      <c r="MKG104" s="8"/>
      <c r="MKH104" s="8"/>
      <c r="MKI104" s="8"/>
      <c r="MKJ104" s="8"/>
      <c r="MKK104" s="8"/>
      <c r="MKL104" s="8"/>
      <c r="MKM104" s="8"/>
      <c r="MKN104" s="8"/>
      <c r="MKO104" s="8"/>
      <c r="MKP104" s="8"/>
      <c r="MKQ104" s="8"/>
      <c r="MKR104" s="8"/>
      <c r="MKS104" s="8"/>
      <c r="MKT104" s="8"/>
      <c r="MKU104" s="8"/>
      <c r="MKV104" s="8"/>
      <c r="MKW104" s="8"/>
      <c r="MKX104" s="8"/>
      <c r="MKY104" s="8"/>
      <c r="MKZ104" s="8"/>
      <c r="MLA104" s="8"/>
      <c r="MLB104" s="8"/>
      <c r="MLC104" s="8"/>
      <c r="MLD104" s="8"/>
      <c r="MLE104" s="8"/>
      <c r="MLF104" s="8"/>
      <c r="MLG104" s="8"/>
      <c r="MLH104" s="8"/>
      <c r="MLI104" s="8"/>
      <c r="MLJ104" s="8"/>
      <c r="MLK104" s="8"/>
      <c r="MLL104" s="8"/>
      <c r="MLM104" s="8"/>
      <c r="MLN104" s="8"/>
      <c r="MLO104" s="8"/>
      <c r="MLP104" s="8"/>
      <c r="MLQ104" s="8"/>
      <c r="MLR104" s="8"/>
      <c r="MLS104" s="8"/>
      <c r="MLT104" s="8"/>
      <c r="MLU104" s="8"/>
      <c r="MLV104" s="8"/>
      <c r="MLW104" s="8"/>
      <c r="MLX104" s="8"/>
      <c r="MLY104" s="8"/>
      <c r="MLZ104" s="8"/>
      <c r="MMA104" s="8"/>
      <c r="MMB104" s="8"/>
      <c r="MMC104" s="8"/>
      <c r="MMD104" s="8"/>
      <c r="MME104" s="8"/>
      <c r="MMF104" s="8"/>
      <c r="MMG104" s="8"/>
      <c r="MMH104" s="8"/>
      <c r="MMI104" s="8"/>
      <c r="MMJ104" s="8"/>
      <c r="MMK104" s="8"/>
      <c r="MML104" s="8"/>
      <c r="MMM104" s="8"/>
      <c r="MMN104" s="8"/>
      <c r="MMO104" s="8"/>
      <c r="MMP104" s="8"/>
      <c r="MMQ104" s="8"/>
      <c r="MMR104" s="8"/>
      <c r="MMS104" s="8"/>
      <c r="MMT104" s="8"/>
      <c r="MMU104" s="8"/>
      <c r="MMV104" s="8"/>
      <c r="MMW104" s="8"/>
      <c r="MMX104" s="8"/>
      <c r="MMY104" s="8"/>
      <c r="MMZ104" s="8"/>
      <c r="MNA104" s="8"/>
      <c r="MNB104" s="8"/>
      <c r="MNC104" s="8"/>
      <c r="MND104" s="8"/>
      <c r="MNE104" s="8"/>
      <c r="MNF104" s="8"/>
      <c r="MNG104" s="8"/>
      <c r="MNH104" s="8"/>
      <c r="MNI104" s="8"/>
      <c r="MNJ104" s="8"/>
      <c r="MNK104" s="8"/>
      <c r="MNL104" s="8"/>
      <c r="MNM104" s="8"/>
      <c r="MNN104" s="8"/>
      <c r="MNO104" s="8"/>
      <c r="MNP104" s="8"/>
      <c r="MNQ104" s="8"/>
      <c r="MNR104" s="8"/>
      <c r="MNS104" s="8"/>
      <c r="MNT104" s="8"/>
      <c r="MNU104" s="8"/>
      <c r="MNV104" s="8"/>
      <c r="MNW104" s="8"/>
      <c r="MNX104" s="8"/>
      <c r="MNY104" s="8"/>
      <c r="MNZ104" s="8"/>
      <c r="MOA104" s="8"/>
      <c r="MOB104" s="8"/>
      <c r="MOC104" s="8"/>
      <c r="MOD104" s="8"/>
      <c r="MOE104" s="8"/>
      <c r="MOF104" s="8"/>
      <c r="MOG104" s="8"/>
      <c r="MOH104" s="8"/>
      <c r="MOI104" s="8"/>
      <c r="MOJ104" s="8"/>
      <c r="MOK104" s="8"/>
      <c r="MOL104" s="8"/>
      <c r="MOM104" s="8"/>
      <c r="MON104" s="8"/>
      <c r="MOO104" s="8"/>
      <c r="MOP104" s="8"/>
      <c r="MOQ104" s="8"/>
      <c r="MOR104" s="8"/>
      <c r="MOS104" s="8"/>
      <c r="MOT104" s="8"/>
      <c r="MOU104" s="8"/>
      <c r="MOV104" s="8"/>
      <c r="MOW104" s="8"/>
      <c r="MOX104" s="8"/>
      <c r="MOY104" s="8"/>
      <c r="MOZ104" s="8"/>
      <c r="MPA104" s="8"/>
      <c r="MPB104" s="8"/>
      <c r="MPC104" s="8"/>
      <c r="MPD104" s="8"/>
      <c r="MPE104" s="8"/>
      <c r="MPF104" s="8"/>
      <c r="MPG104" s="8"/>
      <c r="MPH104" s="8"/>
      <c r="MPI104" s="8"/>
      <c r="MPJ104" s="8"/>
      <c r="MPK104" s="8"/>
      <c r="MPL104" s="8"/>
      <c r="MPM104" s="8"/>
      <c r="MPN104" s="8"/>
      <c r="MPO104" s="8"/>
      <c r="MPP104" s="8"/>
      <c r="MPQ104" s="8"/>
      <c r="MPR104" s="8"/>
      <c r="MPS104" s="8"/>
      <c r="MPT104" s="8"/>
      <c r="MPU104" s="8"/>
      <c r="MPV104" s="8"/>
      <c r="MPW104" s="8"/>
      <c r="MPX104" s="8"/>
      <c r="MPY104" s="8"/>
      <c r="MPZ104" s="8"/>
      <c r="MQA104" s="8"/>
      <c r="MQB104" s="8"/>
      <c r="MQC104" s="8"/>
      <c r="MQD104" s="8"/>
      <c r="MQE104" s="8"/>
      <c r="MQF104" s="8"/>
      <c r="MQG104" s="8"/>
      <c r="MQH104" s="8"/>
      <c r="MQI104" s="8"/>
      <c r="MQJ104" s="8"/>
      <c r="MQK104" s="8"/>
      <c r="MQL104" s="8"/>
      <c r="MQM104" s="8"/>
      <c r="MQN104" s="8"/>
      <c r="MQO104" s="8"/>
      <c r="MQP104" s="8"/>
      <c r="MQQ104" s="8"/>
      <c r="MQR104" s="8"/>
      <c r="MQS104" s="8"/>
      <c r="MQT104" s="8"/>
      <c r="MQU104" s="8"/>
      <c r="MQV104" s="8"/>
      <c r="MQW104" s="8"/>
      <c r="MQX104" s="8"/>
      <c r="MQY104" s="8"/>
      <c r="MQZ104" s="8"/>
      <c r="MRA104" s="8"/>
      <c r="MRB104" s="8"/>
      <c r="MRC104" s="8"/>
      <c r="MRD104" s="8"/>
      <c r="MRE104" s="8"/>
      <c r="MRF104" s="8"/>
      <c r="MRG104" s="8"/>
      <c r="MRH104" s="8"/>
      <c r="MRI104" s="8"/>
      <c r="MRJ104" s="8"/>
      <c r="MRK104" s="8"/>
      <c r="MRL104" s="8"/>
      <c r="MRM104" s="8"/>
      <c r="MRN104" s="8"/>
      <c r="MRO104" s="8"/>
      <c r="MRP104" s="8"/>
      <c r="MRQ104" s="8"/>
      <c r="MRR104" s="8"/>
      <c r="MRS104" s="8"/>
      <c r="MRT104" s="8"/>
      <c r="MRU104" s="8"/>
      <c r="MRV104" s="8"/>
      <c r="MRW104" s="8"/>
      <c r="MRX104" s="8"/>
      <c r="MRY104" s="8"/>
      <c r="MRZ104" s="8"/>
      <c r="MSA104" s="8"/>
      <c r="MSB104" s="8"/>
      <c r="MSC104" s="8"/>
      <c r="MSD104" s="8"/>
      <c r="MSE104" s="8"/>
      <c r="MSF104" s="8"/>
      <c r="MSG104" s="8"/>
      <c r="MSH104" s="8"/>
      <c r="MSI104" s="8"/>
      <c r="MSJ104" s="8"/>
      <c r="MSK104" s="8"/>
      <c r="MSL104" s="8"/>
      <c r="MSM104" s="8"/>
      <c r="MSN104" s="8"/>
      <c r="MSO104" s="8"/>
      <c r="MSP104" s="8"/>
      <c r="MSQ104" s="8"/>
      <c r="MSR104" s="8"/>
      <c r="MSS104" s="8"/>
      <c r="MST104" s="8"/>
      <c r="MSU104" s="8"/>
      <c r="MSV104" s="8"/>
      <c r="MSW104" s="8"/>
      <c r="MSX104" s="8"/>
      <c r="MSY104" s="8"/>
      <c r="MSZ104" s="8"/>
      <c r="MTA104" s="8"/>
      <c r="MTB104" s="8"/>
      <c r="MTC104" s="8"/>
      <c r="MTD104" s="8"/>
      <c r="MTE104" s="8"/>
      <c r="MTF104" s="8"/>
      <c r="MTG104" s="8"/>
      <c r="MTH104" s="8"/>
      <c r="MTI104" s="8"/>
      <c r="MTJ104" s="8"/>
      <c r="MTK104" s="8"/>
      <c r="MTL104" s="8"/>
      <c r="MTM104" s="8"/>
      <c r="MTN104" s="8"/>
      <c r="MTO104" s="8"/>
      <c r="MTP104" s="8"/>
      <c r="MTQ104" s="8"/>
      <c r="MTR104" s="8"/>
      <c r="MTS104" s="8"/>
      <c r="MTT104" s="8"/>
      <c r="MTU104" s="8"/>
      <c r="MTV104" s="8"/>
      <c r="MTW104" s="8"/>
      <c r="MTX104" s="8"/>
      <c r="MTY104" s="8"/>
      <c r="MTZ104" s="8"/>
      <c r="MUA104" s="8"/>
      <c r="MUB104" s="8"/>
      <c r="MUC104" s="8"/>
      <c r="MUD104" s="8"/>
      <c r="MUE104" s="8"/>
      <c r="MUF104" s="8"/>
      <c r="MUG104" s="8"/>
      <c r="MUH104" s="8"/>
      <c r="MUI104" s="8"/>
      <c r="MUJ104" s="8"/>
      <c r="MUK104" s="8"/>
      <c r="MUL104" s="8"/>
      <c r="MUM104" s="8"/>
      <c r="MUN104" s="8"/>
      <c r="MUO104" s="8"/>
      <c r="MUP104" s="8"/>
      <c r="MUQ104" s="8"/>
      <c r="MUR104" s="8"/>
      <c r="MUS104" s="8"/>
      <c r="MUT104" s="8"/>
      <c r="MUU104" s="8"/>
      <c r="MUV104" s="8"/>
      <c r="MUW104" s="8"/>
      <c r="MUX104" s="8"/>
      <c r="MUY104" s="8"/>
      <c r="MUZ104" s="8"/>
      <c r="MVA104" s="8"/>
      <c r="MVB104" s="8"/>
      <c r="MVC104" s="8"/>
      <c r="MVD104" s="8"/>
      <c r="MVE104" s="8"/>
      <c r="MVF104" s="8"/>
      <c r="MVG104" s="8"/>
      <c r="MVH104" s="8"/>
      <c r="MVI104" s="8"/>
      <c r="MVJ104" s="8"/>
      <c r="MVK104" s="8"/>
      <c r="MVL104" s="8"/>
      <c r="MVM104" s="8"/>
      <c r="MVN104" s="8"/>
      <c r="MVO104" s="8"/>
      <c r="MVP104" s="8"/>
      <c r="MVQ104" s="8"/>
      <c r="MVR104" s="8"/>
      <c r="MVS104" s="8"/>
      <c r="MVT104" s="8"/>
      <c r="MVU104" s="8"/>
      <c r="MVV104" s="8"/>
      <c r="MVW104" s="8"/>
      <c r="MVX104" s="8"/>
      <c r="MVY104" s="8"/>
      <c r="MVZ104" s="8"/>
      <c r="MWA104" s="8"/>
      <c r="MWB104" s="8"/>
      <c r="MWC104" s="8"/>
      <c r="MWD104" s="8"/>
      <c r="MWE104" s="8"/>
      <c r="MWF104" s="8"/>
      <c r="MWG104" s="8"/>
      <c r="MWH104" s="8"/>
      <c r="MWI104" s="8"/>
      <c r="MWJ104" s="8"/>
      <c r="MWK104" s="8"/>
      <c r="MWL104" s="8"/>
      <c r="MWM104" s="8"/>
      <c r="MWN104" s="8"/>
      <c r="MWO104" s="8"/>
      <c r="MWP104" s="8"/>
      <c r="MWQ104" s="8"/>
      <c r="MWR104" s="8"/>
      <c r="MWS104" s="8"/>
      <c r="MWT104" s="8"/>
      <c r="MWU104" s="8"/>
      <c r="MWV104" s="8"/>
      <c r="MWW104" s="8"/>
      <c r="MWX104" s="8"/>
      <c r="MWY104" s="8"/>
      <c r="MWZ104" s="8"/>
      <c r="MXA104" s="8"/>
      <c r="MXB104" s="8"/>
      <c r="MXC104" s="8"/>
      <c r="MXD104" s="8"/>
      <c r="MXE104" s="8"/>
      <c r="MXF104" s="8"/>
      <c r="MXG104" s="8"/>
      <c r="MXH104" s="8"/>
      <c r="MXI104" s="8"/>
      <c r="MXJ104" s="8"/>
      <c r="MXK104" s="8"/>
      <c r="MXL104" s="8"/>
      <c r="MXM104" s="8"/>
      <c r="MXN104" s="8"/>
      <c r="MXO104" s="8"/>
      <c r="MXP104" s="8"/>
      <c r="MXQ104" s="8"/>
      <c r="MXR104" s="8"/>
      <c r="MXS104" s="8"/>
      <c r="MXT104" s="8"/>
      <c r="MXU104" s="8"/>
      <c r="MXV104" s="8"/>
      <c r="MXW104" s="8"/>
      <c r="MXX104" s="8"/>
      <c r="MXY104" s="8"/>
      <c r="MXZ104" s="8"/>
      <c r="MYA104" s="8"/>
      <c r="MYB104" s="8"/>
      <c r="MYC104" s="8"/>
      <c r="MYD104" s="8"/>
      <c r="MYE104" s="8"/>
      <c r="MYF104" s="8"/>
      <c r="MYG104" s="8"/>
      <c r="MYH104" s="8"/>
      <c r="MYI104" s="8"/>
      <c r="MYJ104" s="8"/>
      <c r="MYK104" s="8"/>
      <c r="MYL104" s="8"/>
      <c r="MYM104" s="8"/>
      <c r="MYN104" s="8"/>
      <c r="MYO104" s="8"/>
      <c r="MYP104" s="8"/>
      <c r="MYQ104" s="8"/>
      <c r="MYR104" s="8"/>
      <c r="MYS104" s="8"/>
      <c r="MYT104" s="8"/>
      <c r="MYU104" s="8"/>
      <c r="MYV104" s="8"/>
      <c r="MYW104" s="8"/>
      <c r="MYX104" s="8"/>
      <c r="MYY104" s="8"/>
      <c r="MYZ104" s="8"/>
      <c r="MZA104" s="8"/>
      <c r="MZB104" s="8"/>
      <c r="MZC104" s="8"/>
      <c r="MZD104" s="8"/>
      <c r="MZE104" s="8"/>
      <c r="MZF104" s="8"/>
      <c r="MZG104" s="8"/>
      <c r="MZH104" s="8"/>
      <c r="MZI104" s="8"/>
      <c r="MZJ104" s="8"/>
      <c r="MZK104" s="8"/>
      <c r="MZL104" s="8"/>
      <c r="MZM104" s="8"/>
      <c r="MZN104" s="8"/>
      <c r="MZO104" s="8"/>
      <c r="MZP104" s="8"/>
      <c r="MZQ104" s="8"/>
      <c r="MZR104" s="8"/>
      <c r="MZS104" s="8"/>
      <c r="MZT104" s="8"/>
      <c r="MZU104" s="8"/>
      <c r="MZV104" s="8"/>
      <c r="MZW104" s="8"/>
      <c r="MZX104" s="8"/>
      <c r="MZY104" s="8"/>
      <c r="MZZ104" s="8"/>
      <c r="NAA104" s="8"/>
      <c r="NAB104" s="8"/>
      <c r="NAC104" s="8"/>
      <c r="NAD104" s="8"/>
      <c r="NAE104" s="8"/>
      <c r="NAF104" s="8"/>
      <c r="NAG104" s="8"/>
      <c r="NAH104" s="8"/>
      <c r="NAI104" s="8"/>
      <c r="NAJ104" s="8"/>
      <c r="NAK104" s="8"/>
      <c r="NAL104" s="8"/>
      <c r="NAM104" s="8"/>
      <c r="NAN104" s="8"/>
      <c r="NAO104" s="8"/>
      <c r="NAP104" s="8"/>
      <c r="NAQ104" s="8"/>
      <c r="NAR104" s="8"/>
      <c r="NAS104" s="8"/>
      <c r="NAT104" s="8"/>
      <c r="NAU104" s="8"/>
      <c r="NAV104" s="8"/>
      <c r="NAW104" s="8"/>
      <c r="NAX104" s="8"/>
      <c r="NAY104" s="8"/>
      <c r="NAZ104" s="8"/>
      <c r="NBA104" s="8"/>
      <c r="NBB104" s="8"/>
      <c r="NBC104" s="8"/>
      <c r="NBD104" s="8"/>
      <c r="NBE104" s="8"/>
      <c r="NBF104" s="8"/>
      <c r="NBG104" s="8"/>
      <c r="NBH104" s="8"/>
      <c r="NBI104" s="8"/>
      <c r="NBJ104" s="8"/>
      <c r="NBK104" s="8"/>
      <c r="NBL104" s="8"/>
      <c r="NBM104" s="8"/>
      <c r="NBN104" s="8"/>
      <c r="NBO104" s="8"/>
      <c r="NBP104" s="8"/>
      <c r="NBQ104" s="8"/>
      <c r="NBR104" s="8"/>
      <c r="NBS104" s="8"/>
      <c r="NBT104" s="8"/>
      <c r="NBU104" s="8"/>
      <c r="NBV104" s="8"/>
      <c r="NBW104" s="8"/>
      <c r="NBX104" s="8"/>
      <c r="NBY104" s="8"/>
      <c r="NBZ104" s="8"/>
      <c r="NCA104" s="8"/>
      <c r="NCB104" s="8"/>
      <c r="NCC104" s="8"/>
      <c r="NCD104" s="8"/>
      <c r="NCE104" s="8"/>
      <c r="NCF104" s="8"/>
      <c r="NCG104" s="8"/>
      <c r="NCH104" s="8"/>
      <c r="NCI104" s="8"/>
      <c r="NCJ104" s="8"/>
      <c r="NCK104" s="8"/>
      <c r="NCL104" s="8"/>
      <c r="NCM104" s="8"/>
      <c r="NCN104" s="8"/>
      <c r="NCO104" s="8"/>
      <c r="NCP104" s="8"/>
      <c r="NCQ104" s="8"/>
      <c r="NCR104" s="8"/>
      <c r="NCS104" s="8"/>
      <c r="NCT104" s="8"/>
      <c r="NCU104" s="8"/>
      <c r="NCV104" s="8"/>
      <c r="NCW104" s="8"/>
      <c r="NCX104" s="8"/>
      <c r="NCY104" s="8"/>
      <c r="NCZ104" s="8"/>
      <c r="NDA104" s="8"/>
      <c r="NDB104" s="8"/>
      <c r="NDC104" s="8"/>
      <c r="NDD104" s="8"/>
      <c r="NDE104" s="8"/>
      <c r="NDF104" s="8"/>
      <c r="NDG104" s="8"/>
      <c r="NDH104" s="8"/>
      <c r="NDI104" s="8"/>
      <c r="NDJ104" s="8"/>
      <c r="NDK104" s="8"/>
      <c r="NDL104" s="8"/>
      <c r="NDM104" s="8"/>
      <c r="NDN104" s="8"/>
      <c r="NDO104" s="8"/>
      <c r="NDP104" s="8"/>
      <c r="NDQ104" s="8"/>
      <c r="NDR104" s="8"/>
      <c r="NDS104" s="8"/>
      <c r="NDT104" s="8"/>
      <c r="NDU104" s="8"/>
      <c r="NDV104" s="8"/>
      <c r="NDW104" s="8"/>
      <c r="NDX104" s="8"/>
      <c r="NDY104" s="8"/>
      <c r="NDZ104" s="8"/>
      <c r="NEA104" s="8"/>
      <c r="NEB104" s="8"/>
      <c r="NEC104" s="8"/>
      <c r="NED104" s="8"/>
      <c r="NEE104" s="8"/>
      <c r="NEF104" s="8"/>
      <c r="NEG104" s="8"/>
      <c r="NEH104" s="8"/>
      <c r="NEI104" s="8"/>
      <c r="NEJ104" s="8"/>
      <c r="NEK104" s="8"/>
      <c r="NEL104" s="8"/>
      <c r="NEM104" s="8"/>
      <c r="NEN104" s="8"/>
      <c r="NEO104" s="8"/>
      <c r="NEP104" s="8"/>
      <c r="NEQ104" s="8"/>
      <c r="NER104" s="8"/>
      <c r="NES104" s="8"/>
      <c r="NET104" s="8"/>
      <c r="NEU104" s="8"/>
      <c r="NEV104" s="8"/>
      <c r="NEW104" s="8"/>
      <c r="NEX104" s="8"/>
      <c r="NEY104" s="8"/>
      <c r="NEZ104" s="8"/>
      <c r="NFA104" s="8"/>
      <c r="NFB104" s="8"/>
      <c r="NFC104" s="8"/>
      <c r="NFD104" s="8"/>
      <c r="NFE104" s="8"/>
      <c r="NFF104" s="8"/>
      <c r="NFG104" s="8"/>
      <c r="NFH104" s="8"/>
      <c r="NFI104" s="8"/>
      <c r="NFJ104" s="8"/>
      <c r="NFK104" s="8"/>
      <c r="NFL104" s="8"/>
      <c r="NFM104" s="8"/>
      <c r="NFN104" s="8"/>
      <c r="NFO104" s="8"/>
      <c r="NFP104" s="8"/>
      <c r="NFQ104" s="8"/>
      <c r="NFR104" s="8"/>
      <c r="NFS104" s="8"/>
      <c r="NFT104" s="8"/>
      <c r="NFU104" s="8"/>
      <c r="NFV104" s="8"/>
      <c r="NFW104" s="8"/>
      <c r="NFX104" s="8"/>
      <c r="NFY104" s="8"/>
      <c r="NFZ104" s="8"/>
      <c r="NGA104" s="8"/>
      <c r="NGB104" s="8"/>
      <c r="NGC104" s="8"/>
      <c r="NGD104" s="8"/>
      <c r="NGE104" s="8"/>
      <c r="NGF104" s="8"/>
      <c r="NGG104" s="8"/>
      <c r="NGH104" s="8"/>
      <c r="NGI104" s="8"/>
      <c r="NGJ104" s="8"/>
      <c r="NGK104" s="8"/>
      <c r="NGL104" s="8"/>
      <c r="NGM104" s="8"/>
      <c r="NGN104" s="8"/>
      <c r="NGO104" s="8"/>
      <c r="NGP104" s="8"/>
      <c r="NGQ104" s="8"/>
      <c r="NGR104" s="8"/>
      <c r="NGS104" s="8"/>
      <c r="NGT104" s="8"/>
      <c r="NGU104" s="8"/>
      <c r="NGV104" s="8"/>
      <c r="NGW104" s="8"/>
      <c r="NGX104" s="8"/>
      <c r="NGY104" s="8"/>
      <c r="NGZ104" s="8"/>
      <c r="NHA104" s="8"/>
      <c r="NHB104" s="8"/>
      <c r="NHC104" s="8"/>
      <c r="NHD104" s="8"/>
      <c r="NHE104" s="8"/>
      <c r="NHF104" s="8"/>
      <c r="NHG104" s="8"/>
      <c r="NHH104" s="8"/>
      <c r="NHI104" s="8"/>
      <c r="NHJ104" s="8"/>
      <c r="NHK104" s="8"/>
      <c r="NHL104" s="8"/>
      <c r="NHM104" s="8"/>
      <c r="NHN104" s="8"/>
      <c r="NHO104" s="8"/>
      <c r="NHP104" s="8"/>
      <c r="NHQ104" s="8"/>
      <c r="NHR104" s="8"/>
      <c r="NHS104" s="8"/>
      <c r="NHT104" s="8"/>
      <c r="NHU104" s="8"/>
      <c r="NHV104" s="8"/>
      <c r="NHW104" s="8"/>
      <c r="NHX104" s="8"/>
      <c r="NHY104" s="8"/>
      <c r="NHZ104" s="8"/>
      <c r="NIA104" s="8"/>
      <c r="NIB104" s="8"/>
      <c r="NIC104" s="8"/>
      <c r="NID104" s="8"/>
      <c r="NIE104" s="8"/>
      <c r="NIF104" s="8"/>
      <c r="NIG104" s="8"/>
      <c r="NIH104" s="8"/>
      <c r="NII104" s="8"/>
      <c r="NIJ104" s="8"/>
      <c r="NIK104" s="8"/>
      <c r="NIL104" s="8"/>
      <c r="NIM104" s="8"/>
      <c r="NIN104" s="8"/>
      <c r="NIO104" s="8"/>
      <c r="NIP104" s="8"/>
      <c r="NIQ104" s="8"/>
      <c r="NIR104" s="8"/>
      <c r="NIS104" s="8"/>
      <c r="NIT104" s="8"/>
      <c r="NIU104" s="8"/>
      <c r="NIV104" s="8"/>
      <c r="NIW104" s="8"/>
      <c r="NIX104" s="8"/>
      <c r="NIY104" s="8"/>
      <c r="NIZ104" s="8"/>
      <c r="NJA104" s="8"/>
      <c r="NJB104" s="8"/>
      <c r="NJC104" s="8"/>
      <c r="NJD104" s="8"/>
      <c r="NJE104" s="8"/>
      <c r="NJF104" s="8"/>
      <c r="NJG104" s="8"/>
      <c r="NJH104" s="8"/>
      <c r="NJI104" s="8"/>
      <c r="NJJ104" s="8"/>
      <c r="NJK104" s="8"/>
      <c r="NJL104" s="8"/>
      <c r="NJM104" s="8"/>
      <c r="NJN104" s="8"/>
      <c r="NJO104" s="8"/>
      <c r="NJP104" s="8"/>
      <c r="NJQ104" s="8"/>
      <c r="NJR104" s="8"/>
      <c r="NJS104" s="8"/>
      <c r="NJT104" s="8"/>
      <c r="NJU104" s="8"/>
      <c r="NJV104" s="8"/>
      <c r="NJW104" s="8"/>
      <c r="NJX104" s="8"/>
      <c r="NJY104" s="8"/>
      <c r="NJZ104" s="8"/>
      <c r="NKA104" s="8"/>
      <c r="NKB104" s="8"/>
      <c r="NKC104" s="8"/>
      <c r="NKD104" s="8"/>
      <c r="NKE104" s="8"/>
      <c r="NKF104" s="8"/>
      <c r="NKG104" s="8"/>
      <c r="NKH104" s="8"/>
      <c r="NKI104" s="8"/>
      <c r="NKJ104" s="8"/>
      <c r="NKK104" s="8"/>
      <c r="NKL104" s="8"/>
      <c r="NKM104" s="8"/>
      <c r="NKN104" s="8"/>
      <c r="NKO104" s="8"/>
      <c r="NKP104" s="8"/>
      <c r="NKQ104" s="8"/>
      <c r="NKR104" s="8"/>
      <c r="NKS104" s="8"/>
      <c r="NKT104" s="8"/>
      <c r="NKU104" s="8"/>
      <c r="NKV104" s="8"/>
      <c r="NKW104" s="8"/>
      <c r="NKX104" s="8"/>
      <c r="NKY104" s="8"/>
      <c r="NKZ104" s="8"/>
      <c r="NLA104" s="8"/>
      <c r="NLB104" s="8"/>
      <c r="NLC104" s="8"/>
      <c r="NLD104" s="8"/>
      <c r="NLE104" s="8"/>
      <c r="NLF104" s="8"/>
      <c r="NLG104" s="8"/>
      <c r="NLH104" s="8"/>
      <c r="NLI104" s="8"/>
      <c r="NLJ104" s="8"/>
      <c r="NLK104" s="8"/>
      <c r="NLL104" s="8"/>
      <c r="NLM104" s="8"/>
      <c r="NLN104" s="8"/>
      <c r="NLO104" s="8"/>
      <c r="NLP104" s="8"/>
      <c r="NLQ104" s="8"/>
      <c r="NLR104" s="8"/>
      <c r="NLS104" s="8"/>
      <c r="NLT104" s="8"/>
      <c r="NLU104" s="8"/>
      <c r="NLV104" s="8"/>
      <c r="NLW104" s="8"/>
      <c r="NLX104" s="8"/>
      <c r="NLY104" s="8"/>
      <c r="NLZ104" s="8"/>
      <c r="NMA104" s="8"/>
      <c r="NMB104" s="8"/>
      <c r="NMC104" s="8"/>
      <c r="NMD104" s="8"/>
      <c r="NME104" s="8"/>
      <c r="NMF104" s="8"/>
      <c r="NMG104" s="8"/>
      <c r="NMH104" s="8"/>
      <c r="NMI104" s="8"/>
      <c r="NMJ104" s="8"/>
      <c r="NMK104" s="8"/>
      <c r="NML104" s="8"/>
      <c r="NMM104" s="8"/>
      <c r="NMN104" s="8"/>
      <c r="NMO104" s="8"/>
      <c r="NMP104" s="8"/>
      <c r="NMQ104" s="8"/>
      <c r="NMR104" s="8"/>
      <c r="NMS104" s="8"/>
      <c r="NMT104" s="8"/>
      <c r="NMU104" s="8"/>
      <c r="NMV104" s="8"/>
      <c r="NMW104" s="8"/>
      <c r="NMX104" s="8"/>
      <c r="NMY104" s="8"/>
      <c r="NMZ104" s="8"/>
      <c r="NNA104" s="8"/>
      <c r="NNB104" s="8"/>
      <c r="NNC104" s="8"/>
      <c r="NND104" s="8"/>
      <c r="NNE104" s="8"/>
      <c r="NNF104" s="8"/>
      <c r="NNG104" s="8"/>
      <c r="NNH104" s="8"/>
      <c r="NNI104" s="8"/>
      <c r="NNJ104" s="8"/>
      <c r="NNK104" s="8"/>
      <c r="NNL104" s="8"/>
      <c r="NNM104" s="8"/>
      <c r="NNN104" s="8"/>
      <c r="NNO104" s="8"/>
      <c r="NNP104" s="8"/>
      <c r="NNQ104" s="8"/>
      <c r="NNR104" s="8"/>
      <c r="NNS104" s="8"/>
      <c r="NNT104" s="8"/>
      <c r="NNU104" s="8"/>
      <c r="NNV104" s="8"/>
      <c r="NNW104" s="8"/>
      <c r="NNX104" s="8"/>
      <c r="NNY104" s="8"/>
      <c r="NNZ104" s="8"/>
      <c r="NOA104" s="8"/>
      <c r="NOB104" s="8"/>
      <c r="NOC104" s="8"/>
      <c r="NOD104" s="8"/>
      <c r="NOE104" s="8"/>
      <c r="NOF104" s="8"/>
      <c r="NOG104" s="8"/>
      <c r="NOH104" s="8"/>
      <c r="NOI104" s="8"/>
      <c r="NOJ104" s="8"/>
      <c r="NOK104" s="8"/>
      <c r="NOL104" s="8"/>
      <c r="NOM104" s="8"/>
      <c r="NON104" s="8"/>
      <c r="NOO104" s="8"/>
      <c r="NOP104" s="8"/>
      <c r="NOQ104" s="8"/>
      <c r="NOR104" s="8"/>
      <c r="NOS104" s="8"/>
      <c r="NOT104" s="8"/>
      <c r="NOU104" s="8"/>
      <c r="NOV104" s="8"/>
      <c r="NOW104" s="8"/>
      <c r="NOX104" s="8"/>
      <c r="NOY104" s="8"/>
      <c r="NOZ104" s="8"/>
      <c r="NPA104" s="8"/>
      <c r="NPB104" s="8"/>
      <c r="NPC104" s="8"/>
      <c r="NPD104" s="8"/>
      <c r="NPE104" s="8"/>
      <c r="NPF104" s="8"/>
      <c r="NPG104" s="8"/>
      <c r="NPH104" s="8"/>
      <c r="NPI104" s="8"/>
      <c r="NPJ104" s="8"/>
      <c r="NPK104" s="8"/>
      <c r="NPL104" s="8"/>
      <c r="NPM104" s="8"/>
      <c r="NPN104" s="8"/>
      <c r="NPO104" s="8"/>
      <c r="NPP104" s="8"/>
      <c r="NPQ104" s="8"/>
      <c r="NPR104" s="8"/>
      <c r="NPS104" s="8"/>
      <c r="NPT104" s="8"/>
      <c r="NPU104" s="8"/>
      <c r="NPV104" s="8"/>
      <c r="NPW104" s="8"/>
      <c r="NPX104" s="8"/>
      <c r="NPY104" s="8"/>
      <c r="NPZ104" s="8"/>
      <c r="NQA104" s="8"/>
      <c r="NQB104" s="8"/>
      <c r="NQC104" s="8"/>
      <c r="NQD104" s="8"/>
      <c r="NQE104" s="8"/>
      <c r="NQF104" s="8"/>
      <c r="NQG104" s="8"/>
      <c r="NQH104" s="8"/>
      <c r="NQI104" s="8"/>
      <c r="NQJ104" s="8"/>
      <c r="NQK104" s="8"/>
      <c r="NQL104" s="8"/>
      <c r="NQM104" s="8"/>
      <c r="NQN104" s="8"/>
      <c r="NQO104" s="8"/>
      <c r="NQP104" s="8"/>
      <c r="NQQ104" s="8"/>
      <c r="NQR104" s="8"/>
      <c r="NQS104" s="8"/>
      <c r="NQT104" s="8"/>
      <c r="NQU104" s="8"/>
      <c r="NQV104" s="8"/>
      <c r="NQW104" s="8"/>
      <c r="NQX104" s="8"/>
      <c r="NQY104" s="8"/>
      <c r="NQZ104" s="8"/>
      <c r="NRA104" s="8"/>
      <c r="NRB104" s="8"/>
      <c r="NRC104" s="8"/>
      <c r="NRD104" s="8"/>
      <c r="NRE104" s="8"/>
      <c r="NRF104" s="8"/>
      <c r="NRG104" s="8"/>
      <c r="NRH104" s="8"/>
      <c r="NRI104" s="8"/>
      <c r="NRJ104" s="8"/>
      <c r="NRK104" s="8"/>
      <c r="NRL104" s="8"/>
      <c r="NRM104" s="8"/>
      <c r="NRN104" s="8"/>
      <c r="NRO104" s="8"/>
      <c r="NRP104" s="8"/>
      <c r="NRQ104" s="8"/>
      <c r="NRR104" s="8"/>
      <c r="NRS104" s="8"/>
      <c r="NRT104" s="8"/>
      <c r="NRU104" s="8"/>
      <c r="NRV104" s="8"/>
      <c r="NRW104" s="8"/>
      <c r="NRX104" s="8"/>
      <c r="NRY104" s="8"/>
      <c r="NRZ104" s="8"/>
      <c r="NSA104" s="8"/>
      <c r="NSB104" s="8"/>
      <c r="NSC104" s="8"/>
      <c r="NSD104" s="8"/>
      <c r="NSE104" s="8"/>
      <c r="NSF104" s="8"/>
      <c r="NSG104" s="8"/>
      <c r="NSH104" s="8"/>
      <c r="NSI104" s="8"/>
      <c r="NSJ104" s="8"/>
      <c r="NSK104" s="8"/>
      <c r="NSL104" s="8"/>
      <c r="NSM104" s="8"/>
      <c r="NSN104" s="8"/>
      <c r="NSO104" s="8"/>
      <c r="NSP104" s="8"/>
      <c r="NSQ104" s="8"/>
      <c r="NSR104" s="8"/>
      <c r="NSS104" s="8"/>
      <c r="NST104" s="8"/>
      <c r="NSU104" s="8"/>
      <c r="NSV104" s="8"/>
      <c r="NSW104" s="8"/>
      <c r="NSX104" s="8"/>
      <c r="NSY104" s="8"/>
      <c r="NSZ104" s="8"/>
      <c r="NTA104" s="8"/>
      <c r="NTB104" s="8"/>
      <c r="NTC104" s="8"/>
      <c r="NTD104" s="8"/>
      <c r="NTE104" s="8"/>
      <c r="NTF104" s="8"/>
      <c r="NTG104" s="8"/>
      <c r="NTH104" s="8"/>
      <c r="NTI104" s="8"/>
      <c r="NTJ104" s="8"/>
      <c r="NTK104" s="8"/>
      <c r="NTL104" s="8"/>
      <c r="NTM104" s="8"/>
      <c r="NTN104" s="8"/>
      <c r="NTO104" s="8"/>
      <c r="NTP104" s="8"/>
      <c r="NTQ104" s="8"/>
      <c r="NTR104" s="8"/>
      <c r="NTS104" s="8"/>
      <c r="NTT104" s="8"/>
      <c r="NTU104" s="8"/>
      <c r="NTV104" s="8"/>
      <c r="NTW104" s="8"/>
      <c r="NTX104" s="8"/>
      <c r="NTY104" s="8"/>
      <c r="NTZ104" s="8"/>
      <c r="NUA104" s="8"/>
      <c r="NUB104" s="8"/>
      <c r="NUC104" s="8"/>
      <c r="NUD104" s="8"/>
      <c r="NUE104" s="8"/>
      <c r="NUF104" s="8"/>
      <c r="NUG104" s="8"/>
      <c r="NUH104" s="8"/>
      <c r="NUI104" s="8"/>
      <c r="NUJ104" s="8"/>
      <c r="NUK104" s="8"/>
      <c r="NUL104" s="8"/>
      <c r="NUM104" s="8"/>
      <c r="NUN104" s="8"/>
      <c r="NUO104" s="8"/>
      <c r="NUP104" s="8"/>
      <c r="NUQ104" s="8"/>
      <c r="NUR104" s="8"/>
      <c r="NUS104" s="8"/>
      <c r="NUT104" s="8"/>
      <c r="NUU104" s="8"/>
      <c r="NUV104" s="8"/>
      <c r="NUW104" s="8"/>
      <c r="NUX104" s="8"/>
      <c r="NUY104" s="8"/>
      <c r="NUZ104" s="8"/>
      <c r="NVA104" s="8"/>
      <c r="NVB104" s="8"/>
      <c r="NVC104" s="8"/>
      <c r="NVD104" s="8"/>
      <c r="NVE104" s="8"/>
      <c r="NVF104" s="8"/>
      <c r="NVG104" s="8"/>
      <c r="NVH104" s="8"/>
      <c r="NVI104" s="8"/>
      <c r="NVJ104" s="8"/>
      <c r="NVK104" s="8"/>
      <c r="NVL104" s="8"/>
      <c r="NVM104" s="8"/>
      <c r="NVN104" s="8"/>
      <c r="NVO104" s="8"/>
      <c r="NVP104" s="8"/>
      <c r="NVQ104" s="8"/>
      <c r="NVR104" s="8"/>
      <c r="NVS104" s="8"/>
      <c r="NVT104" s="8"/>
      <c r="NVU104" s="8"/>
      <c r="NVV104" s="8"/>
      <c r="NVW104" s="8"/>
      <c r="NVX104" s="8"/>
      <c r="NVY104" s="8"/>
      <c r="NVZ104" s="8"/>
      <c r="NWA104" s="8"/>
      <c r="NWB104" s="8"/>
      <c r="NWC104" s="8"/>
      <c r="NWD104" s="8"/>
      <c r="NWE104" s="8"/>
      <c r="NWF104" s="8"/>
      <c r="NWG104" s="8"/>
      <c r="NWH104" s="8"/>
      <c r="NWI104" s="8"/>
      <c r="NWJ104" s="8"/>
      <c r="NWK104" s="8"/>
      <c r="NWL104" s="8"/>
      <c r="NWM104" s="8"/>
      <c r="NWN104" s="8"/>
      <c r="NWO104" s="8"/>
      <c r="NWP104" s="8"/>
      <c r="NWQ104" s="8"/>
      <c r="NWR104" s="8"/>
      <c r="NWS104" s="8"/>
      <c r="NWT104" s="8"/>
      <c r="NWU104" s="8"/>
      <c r="NWV104" s="8"/>
      <c r="NWW104" s="8"/>
      <c r="NWX104" s="8"/>
      <c r="NWY104" s="8"/>
      <c r="NWZ104" s="8"/>
      <c r="NXA104" s="8"/>
      <c r="NXB104" s="8"/>
      <c r="NXC104" s="8"/>
      <c r="NXD104" s="8"/>
      <c r="NXE104" s="8"/>
      <c r="NXF104" s="8"/>
      <c r="NXG104" s="8"/>
      <c r="NXH104" s="8"/>
      <c r="NXI104" s="8"/>
      <c r="NXJ104" s="8"/>
      <c r="NXK104" s="8"/>
      <c r="NXL104" s="8"/>
      <c r="NXM104" s="8"/>
      <c r="NXN104" s="8"/>
      <c r="NXO104" s="8"/>
      <c r="NXP104" s="8"/>
      <c r="NXQ104" s="8"/>
      <c r="NXR104" s="8"/>
      <c r="NXS104" s="8"/>
      <c r="NXT104" s="8"/>
      <c r="NXU104" s="8"/>
      <c r="NXV104" s="8"/>
      <c r="NXW104" s="8"/>
      <c r="NXX104" s="8"/>
      <c r="NXY104" s="8"/>
      <c r="NXZ104" s="8"/>
      <c r="NYA104" s="8"/>
      <c r="NYB104" s="8"/>
      <c r="NYC104" s="8"/>
      <c r="NYD104" s="8"/>
      <c r="NYE104" s="8"/>
      <c r="NYF104" s="8"/>
      <c r="NYG104" s="8"/>
      <c r="NYH104" s="8"/>
      <c r="NYI104" s="8"/>
      <c r="NYJ104" s="8"/>
      <c r="NYK104" s="8"/>
      <c r="NYL104" s="8"/>
      <c r="NYM104" s="8"/>
      <c r="NYN104" s="8"/>
      <c r="NYO104" s="8"/>
      <c r="NYP104" s="8"/>
      <c r="NYQ104" s="8"/>
      <c r="NYR104" s="8"/>
      <c r="NYS104" s="8"/>
      <c r="NYT104" s="8"/>
      <c r="NYU104" s="8"/>
      <c r="NYV104" s="8"/>
      <c r="NYW104" s="8"/>
      <c r="NYX104" s="8"/>
      <c r="NYY104" s="8"/>
      <c r="NYZ104" s="8"/>
      <c r="NZA104" s="8"/>
      <c r="NZB104" s="8"/>
      <c r="NZC104" s="8"/>
      <c r="NZD104" s="8"/>
      <c r="NZE104" s="8"/>
      <c r="NZF104" s="8"/>
      <c r="NZG104" s="8"/>
      <c r="NZH104" s="8"/>
      <c r="NZI104" s="8"/>
      <c r="NZJ104" s="8"/>
      <c r="NZK104" s="8"/>
      <c r="NZL104" s="8"/>
      <c r="NZM104" s="8"/>
      <c r="NZN104" s="8"/>
      <c r="NZO104" s="8"/>
      <c r="NZP104" s="8"/>
      <c r="NZQ104" s="8"/>
      <c r="NZR104" s="8"/>
      <c r="NZS104" s="8"/>
      <c r="NZT104" s="8"/>
      <c r="NZU104" s="8"/>
      <c r="NZV104" s="8"/>
      <c r="NZW104" s="8"/>
      <c r="NZX104" s="8"/>
      <c r="NZY104" s="8"/>
      <c r="NZZ104" s="8"/>
      <c r="OAA104" s="8"/>
      <c r="OAB104" s="8"/>
      <c r="OAC104" s="8"/>
      <c r="OAD104" s="8"/>
      <c r="OAE104" s="8"/>
      <c r="OAF104" s="8"/>
      <c r="OAG104" s="8"/>
      <c r="OAH104" s="8"/>
      <c r="OAI104" s="8"/>
      <c r="OAJ104" s="8"/>
      <c r="OAK104" s="8"/>
      <c r="OAL104" s="8"/>
      <c r="OAM104" s="8"/>
      <c r="OAN104" s="8"/>
      <c r="OAO104" s="8"/>
      <c r="OAP104" s="8"/>
      <c r="OAQ104" s="8"/>
      <c r="OAR104" s="8"/>
      <c r="OAS104" s="8"/>
      <c r="OAT104" s="8"/>
      <c r="OAU104" s="8"/>
      <c r="OAV104" s="8"/>
      <c r="OAW104" s="8"/>
      <c r="OAX104" s="8"/>
      <c r="OAY104" s="8"/>
      <c r="OAZ104" s="8"/>
      <c r="OBA104" s="8"/>
      <c r="OBB104" s="8"/>
      <c r="OBC104" s="8"/>
      <c r="OBD104" s="8"/>
      <c r="OBE104" s="8"/>
      <c r="OBF104" s="8"/>
      <c r="OBG104" s="8"/>
      <c r="OBH104" s="8"/>
      <c r="OBI104" s="8"/>
      <c r="OBJ104" s="8"/>
      <c r="OBK104" s="8"/>
      <c r="OBL104" s="8"/>
      <c r="OBM104" s="8"/>
      <c r="OBN104" s="8"/>
      <c r="OBO104" s="8"/>
      <c r="OBP104" s="8"/>
      <c r="OBQ104" s="8"/>
      <c r="OBR104" s="8"/>
      <c r="OBS104" s="8"/>
      <c r="OBT104" s="8"/>
      <c r="OBU104" s="8"/>
      <c r="OBV104" s="8"/>
      <c r="OBW104" s="8"/>
      <c r="OBX104" s="8"/>
      <c r="OBY104" s="8"/>
      <c r="OBZ104" s="8"/>
      <c r="OCA104" s="8"/>
      <c r="OCB104" s="8"/>
      <c r="OCC104" s="8"/>
      <c r="OCD104" s="8"/>
      <c r="OCE104" s="8"/>
      <c r="OCF104" s="8"/>
      <c r="OCG104" s="8"/>
      <c r="OCH104" s="8"/>
      <c r="OCI104" s="8"/>
      <c r="OCJ104" s="8"/>
      <c r="OCK104" s="8"/>
      <c r="OCL104" s="8"/>
      <c r="OCM104" s="8"/>
      <c r="OCN104" s="8"/>
      <c r="OCO104" s="8"/>
      <c r="OCP104" s="8"/>
      <c r="OCQ104" s="8"/>
      <c r="OCR104" s="8"/>
      <c r="OCS104" s="8"/>
      <c r="OCT104" s="8"/>
      <c r="OCU104" s="8"/>
      <c r="OCV104" s="8"/>
      <c r="OCW104" s="8"/>
      <c r="OCX104" s="8"/>
      <c r="OCY104" s="8"/>
      <c r="OCZ104" s="8"/>
      <c r="ODA104" s="8"/>
      <c r="ODB104" s="8"/>
      <c r="ODC104" s="8"/>
      <c r="ODD104" s="8"/>
      <c r="ODE104" s="8"/>
      <c r="ODF104" s="8"/>
      <c r="ODG104" s="8"/>
      <c r="ODH104" s="8"/>
      <c r="ODI104" s="8"/>
      <c r="ODJ104" s="8"/>
      <c r="ODK104" s="8"/>
      <c r="ODL104" s="8"/>
      <c r="ODM104" s="8"/>
      <c r="ODN104" s="8"/>
      <c r="ODO104" s="8"/>
      <c r="ODP104" s="8"/>
      <c r="ODQ104" s="8"/>
      <c r="ODR104" s="8"/>
      <c r="ODS104" s="8"/>
      <c r="ODT104" s="8"/>
      <c r="ODU104" s="8"/>
      <c r="ODV104" s="8"/>
      <c r="ODW104" s="8"/>
      <c r="ODX104" s="8"/>
      <c r="ODY104" s="8"/>
      <c r="ODZ104" s="8"/>
      <c r="OEA104" s="8"/>
      <c r="OEB104" s="8"/>
      <c r="OEC104" s="8"/>
      <c r="OED104" s="8"/>
      <c r="OEE104" s="8"/>
      <c r="OEF104" s="8"/>
      <c r="OEG104" s="8"/>
      <c r="OEH104" s="8"/>
      <c r="OEI104" s="8"/>
      <c r="OEJ104" s="8"/>
      <c r="OEK104" s="8"/>
      <c r="OEL104" s="8"/>
      <c r="OEM104" s="8"/>
      <c r="OEN104" s="8"/>
      <c r="OEO104" s="8"/>
      <c r="OEP104" s="8"/>
      <c r="OEQ104" s="8"/>
      <c r="OER104" s="8"/>
      <c r="OES104" s="8"/>
      <c r="OET104" s="8"/>
      <c r="OEU104" s="8"/>
      <c r="OEV104" s="8"/>
      <c r="OEW104" s="8"/>
      <c r="OEX104" s="8"/>
      <c r="OEY104" s="8"/>
      <c r="OEZ104" s="8"/>
      <c r="OFA104" s="8"/>
      <c r="OFB104" s="8"/>
      <c r="OFC104" s="8"/>
      <c r="OFD104" s="8"/>
      <c r="OFE104" s="8"/>
      <c r="OFF104" s="8"/>
      <c r="OFG104" s="8"/>
      <c r="OFH104" s="8"/>
      <c r="OFI104" s="8"/>
      <c r="OFJ104" s="8"/>
      <c r="OFK104" s="8"/>
      <c r="OFL104" s="8"/>
      <c r="OFM104" s="8"/>
      <c r="OFN104" s="8"/>
      <c r="OFO104" s="8"/>
      <c r="OFP104" s="8"/>
      <c r="OFQ104" s="8"/>
      <c r="OFR104" s="8"/>
      <c r="OFS104" s="8"/>
      <c r="OFT104" s="8"/>
      <c r="OFU104" s="8"/>
      <c r="OFV104" s="8"/>
      <c r="OFW104" s="8"/>
      <c r="OFX104" s="8"/>
      <c r="OFY104" s="8"/>
      <c r="OFZ104" s="8"/>
      <c r="OGA104" s="8"/>
      <c r="OGB104" s="8"/>
      <c r="OGC104" s="8"/>
      <c r="OGD104" s="8"/>
      <c r="OGE104" s="8"/>
      <c r="OGF104" s="8"/>
      <c r="OGG104" s="8"/>
      <c r="OGH104" s="8"/>
      <c r="OGI104" s="8"/>
      <c r="OGJ104" s="8"/>
      <c r="OGK104" s="8"/>
      <c r="OGL104" s="8"/>
      <c r="OGM104" s="8"/>
      <c r="OGN104" s="8"/>
      <c r="OGO104" s="8"/>
      <c r="OGP104" s="8"/>
      <c r="OGQ104" s="8"/>
      <c r="OGR104" s="8"/>
      <c r="OGS104" s="8"/>
      <c r="OGT104" s="8"/>
      <c r="OGU104" s="8"/>
      <c r="OGV104" s="8"/>
      <c r="OGW104" s="8"/>
      <c r="OGX104" s="8"/>
      <c r="OGY104" s="8"/>
      <c r="OGZ104" s="8"/>
      <c r="OHA104" s="8"/>
      <c r="OHB104" s="8"/>
      <c r="OHC104" s="8"/>
      <c r="OHD104" s="8"/>
      <c r="OHE104" s="8"/>
      <c r="OHF104" s="8"/>
      <c r="OHG104" s="8"/>
      <c r="OHH104" s="8"/>
      <c r="OHI104" s="8"/>
      <c r="OHJ104" s="8"/>
      <c r="OHK104" s="8"/>
      <c r="OHL104" s="8"/>
      <c r="OHM104" s="8"/>
      <c r="OHN104" s="8"/>
      <c r="OHO104" s="8"/>
      <c r="OHP104" s="8"/>
      <c r="OHQ104" s="8"/>
      <c r="OHR104" s="8"/>
      <c r="OHS104" s="8"/>
      <c r="OHT104" s="8"/>
      <c r="OHU104" s="8"/>
      <c r="OHV104" s="8"/>
      <c r="OHW104" s="8"/>
      <c r="OHX104" s="8"/>
      <c r="OHY104" s="8"/>
      <c r="OHZ104" s="8"/>
      <c r="OIA104" s="8"/>
      <c r="OIB104" s="8"/>
      <c r="OIC104" s="8"/>
      <c r="OID104" s="8"/>
      <c r="OIE104" s="8"/>
      <c r="OIF104" s="8"/>
      <c r="OIG104" s="8"/>
      <c r="OIH104" s="8"/>
      <c r="OII104" s="8"/>
      <c r="OIJ104" s="8"/>
      <c r="OIK104" s="8"/>
      <c r="OIL104" s="8"/>
      <c r="OIM104" s="8"/>
      <c r="OIN104" s="8"/>
      <c r="OIO104" s="8"/>
      <c r="OIP104" s="8"/>
      <c r="OIQ104" s="8"/>
      <c r="OIR104" s="8"/>
      <c r="OIS104" s="8"/>
      <c r="OIT104" s="8"/>
      <c r="OIU104" s="8"/>
      <c r="OIV104" s="8"/>
      <c r="OIW104" s="8"/>
      <c r="OIX104" s="8"/>
      <c r="OIY104" s="8"/>
      <c r="OIZ104" s="8"/>
      <c r="OJA104" s="8"/>
      <c r="OJB104" s="8"/>
      <c r="OJC104" s="8"/>
      <c r="OJD104" s="8"/>
      <c r="OJE104" s="8"/>
      <c r="OJF104" s="8"/>
      <c r="OJG104" s="8"/>
      <c r="OJH104" s="8"/>
      <c r="OJI104" s="8"/>
      <c r="OJJ104" s="8"/>
      <c r="OJK104" s="8"/>
      <c r="OJL104" s="8"/>
      <c r="OJM104" s="8"/>
      <c r="OJN104" s="8"/>
      <c r="OJO104" s="8"/>
      <c r="OJP104" s="8"/>
      <c r="OJQ104" s="8"/>
      <c r="OJR104" s="8"/>
      <c r="OJS104" s="8"/>
      <c r="OJT104" s="8"/>
      <c r="OJU104" s="8"/>
      <c r="OJV104" s="8"/>
      <c r="OJW104" s="8"/>
      <c r="OJX104" s="8"/>
      <c r="OJY104" s="8"/>
      <c r="OJZ104" s="8"/>
      <c r="OKA104" s="8"/>
      <c r="OKB104" s="8"/>
      <c r="OKC104" s="8"/>
      <c r="OKD104" s="8"/>
      <c r="OKE104" s="8"/>
      <c r="OKF104" s="8"/>
      <c r="OKG104" s="8"/>
      <c r="OKH104" s="8"/>
      <c r="OKI104" s="8"/>
      <c r="OKJ104" s="8"/>
      <c r="OKK104" s="8"/>
      <c r="OKL104" s="8"/>
      <c r="OKM104" s="8"/>
      <c r="OKN104" s="8"/>
      <c r="OKO104" s="8"/>
      <c r="OKP104" s="8"/>
      <c r="OKQ104" s="8"/>
      <c r="OKR104" s="8"/>
      <c r="OKS104" s="8"/>
      <c r="OKT104" s="8"/>
      <c r="OKU104" s="8"/>
      <c r="OKV104" s="8"/>
      <c r="OKW104" s="8"/>
      <c r="OKX104" s="8"/>
      <c r="OKY104" s="8"/>
      <c r="OKZ104" s="8"/>
      <c r="OLA104" s="8"/>
      <c r="OLB104" s="8"/>
      <c r="OLC104" s="8"/>
      <c r="OLD104" s="8"/>
      <c r="OLE104" s="8"/>
      <c r="OLF104" s="8"/>
      <c r="OLG104" s="8"/>
      <c r="OLH104" s="8"/>
      <c r="OLI104" s="8"/>
      <c r="OLJ104" s="8"/>
      <c r="OLK104" s="8"/>
      <c r="OLL104" s="8"/>
      <c r="OLM104" s="8"/>
      <c r="OLN104" s="8"/>
      <c r="OLO104" s="8"/>
      <c r="OLP104" s="8"/>
      <c r="OLQ104" s="8"/>
      <c r="OLR104" s="8"/>
      <c r="OLS104" s="8"/>
      <c r="OLT104" s="8"/>
      <c r="OLU104" s="8"/>
      <c r="OLV104" s="8"/>
      <c r="OLW104" s="8"/>
      <c r="OLX104" s="8"/>
      <c r="OLY104" s="8"/>
      <c r="OLZ104" s="8"/>
      <c r="OMA104" s="8"/>
      <c r="OMB104" s="8"/>
      <c r="OMC104" s="8"/>
      <c r="OMD104" s="8"/>
      <c r="OME104" s="8"/>
      <c r="OMF104" s="8"/>
      <c r="OMG104" s="8"/>
      <c r="OMH104" s="8"/>
      <c r="OMI104" s="8"/>
      <c r="OMJ104" s="8"/>
      <c r="OMK104" s="8"/>
      <c r="OML104" s="8"/>
      <c r="OMM104" s="8"/>
      <c r="OMN104" s="8"/>
      <c r="OMO104" s="8"/>
      <c r="OMP104" s="8"/>
      <c r="OMQ104" s="8"/>
      <c r="OMR104" s="8"/>
      <c r="OMS104" s="8"/>
      <c r="OMT104" s="8"/>
      <c r="OMU104" s="8"/>
      <c r="OMV104" s="8"/>
      <c r="OMW104" s="8"/>
      <c r="OMX104" s="8"/>
      <c r="OMY104" s="8"/>
      <c r="OMZ104" s="8"/>
      <c r="ONA104" s="8"/>
      <c r="ONB104" s="8"/>
      <c r="ONC104" s="8"/>
      <c r="OND104" s="8"/>
      <c r="ONE104" s="8"/>
      <c r="ONF104" s="8"/>
      <c r="ONG104" s="8"/>
      <c r="ONH104" s="8"/>
      <c r="ONI104" s="8"/>
      <c r="ONJ104" s="8"/>
      <c r="ONK104" s="8"/>
      <c r="ONL104" s="8"/>
      <c r="ONM104" s="8"/>
      <c r="ONN104" s="8"/>
      <c r="ONO104" s="8"/>
      <c r="ONP104" s="8"/>
      <c r="ONQ104" s="8"/>
      <c r="ONR104" s="8"/>
      <c r="ONS104" s="8"/>
      <c r="ONT104" s="8"/>
      <c r="ONU104" s="8"/>
      <c r="ONV104" s="8"/>
      <c r="ONW104" s="8"/>
      <c r="ONX104" s="8"/>
      <c r="ONY104" s="8"/>
      <c r="ONZ104" s="8"/>
      <c r="OOA104" s="8"/>
      <c r="OOB104" s="8"/>
      <c r="OOC104" s="8"/>
      <c r="OOD104" s="8"/>
      <c r="OOE104" s="8"/>
      <c r="OOF104" s="8"/>
      <c r="OOG104" s="8"/>
      <c r="OOH104" s="8"/>
      <c r="OOI104" s="8"/>
      <c r="OOJ104" s="8"/>
      <c r="OOK104" s="8"/>
      <c r="OOL104" s="8"/>
      <c r="OOM104" s="8"/>
      <c r="OON104" s="8"/>
      <c r="OOO104" s="8"/>
      <c r="OOP104" s="8"/>
      <c r="OOQ104" s="8"/>
      <c r="OOR104" s="8"/>
      <c r="OOS104" s="8"/>
      <c r="OOT104" s="8"/>
      <c r="OOU104" s="8"/>
      <c r="OOV104" s="8"/>
      <c r="OOW104" s="8"/>
      <c r="OOX104" s="8"/>
      <c r="OOY104" s="8"/>
      <c r="OOZ104" s="8"/>
      <c r="OPA104" s="8"/>
      <c r="OPB104" s="8"/>
      <c r="OPC104" s="8"/>
      <c r="OPD104" s="8"/>
      <c r="OPE104" s="8"/>
      <c r="OPF104" s="8"/>
      <c r="OPG104" s="8"/>
      <c r="OPH104" s="8"/>
      <c r="OPI104" s="8"/>
      <c r="OPJ104" s="8"/>
      <c r="OPK104" s="8"/>
      <c r="OPL104" s="8"/>
      <c r="OPM104" s="8"/>
      <c r="OPN104" s="8"/>
      <c r="OPO104" s="8"/>
      <c r="OPP104" s="8"/>
      <c r="OPQ104" s="8"/>
      <c r="OPR104" s="8"/>
      <c r="OPS104" s="8"/>
      <c r="OPT104" s="8"/>
      <c r="OPU104" s="8"/>
      <c r="OPV104" s="8"/>
      <c r="OPW104" s="8"/>
      <c r="OPX104" s="8"/>
      <c r="OPY104" s="8"/>
      <c r="OPZ104" s="8"/>
      <c r="OQA104" s="8"/>
      <c r="OQB104" s="8"/>
      <c r="OQC104" s="8"/>
      <c r="OQD104" s="8"/>
      <c r="OQE104" s="8"/>
      <c r="OQF104" s="8"/>
      <c r="OQG104" s="8"/>
      <c r="OQH104" s="8"/>
      <c r="OQI104" s="8"/>
      <c r="OQJ104" s="8"/>
      <c r="OQK104" s="8"/>
      <c r="OQL104" s="8"/>
      <c r="OQM104" s="8"/>
      <c r="OQN104" s="8"/>
      <c r="OQO104" s="8"/>
      <c r="OQP104" s="8"/>
      <c r="OQQ104" s="8"/>
      <c r="OQR104" s="8"/>
      <c r="OQS104" s="8"/>
      <c r="OQT104" s="8"/>
      <c r="OQU104" s="8"/>
      <c r="OQV104" s="8"/>
      <c r="OQW104" s="8"/>
      <c r="OQX104" s="8"/>
      <c r="OQY104" s="8"/>
      <c r="OQZ104" s="8"/>
      <c r="ORA104" s="8"/>
      <c r="ORB104" s="8"/>
      <c r="ORC104" s="8"/>
      <c r="ORD104" s="8"/>
      <c r="ORE104" s="8"/>
      <c r="ORF104" s="8"/>
      <c r="ORG104" s="8"/>
      <c r="ORH104" s="8"/>
      <c r="ORI104" s="8"/>
      <c r="ORJ104" s="8"/>
      <c r="ORK104" s="8"/>
      <c r="ORL104" s="8"/>
      <c r="ORM104" s="8"/>
      <c r="ORN104" s="8"/>
      <c r="ORO104" s="8"/>
      <c r="ORP104" s="8"/>
      <c r="ORQ104" s="8"/>
      <c r="ORR104" s="8"/>
      <c r="ORS104" s="8"/>
      <c r="ORT104" s="8"/>
      <c r="ORU104" s="8"/>
      <c r="ORV104" s="8"/>
      <c r="ORW104" s="8"/>
      <c r="ORX104" s="8"/>
      <c r="ORY104" s="8"/>
      <c r="ORZ104" s="8"/>
      <c r="OSA104" s="8"/>
      <c r="OSB104" s="8"/>
      <c r="OSC104" s="8"/>
      <c r="OSD104" s="8"/>
      <c r="OSE104" s="8"/>
      <c r="OSF104" s="8"/>
      <c r="OSG104" s="8"/>
      <c r="OSH104" s="8"/>
      <c r="OSI104" s="8"/>
      <c r="OSJ104" s="8"/>
      <c r="OSK104" s="8"/>
      <c r="OSL104" s="8"/>
      <c r="OSM104" s="8"/>
      <c r="OSN104" s="8"/>
      <c r="OSO104" s="8"/>
      <c r="OSP104" s="8"/>
      <c r="OSQ104" s="8"/>
      <c r="OSR104" s="8"/>
      <c r="OSS104" s="8"/>
      <c r="OST104" s="8"/>
      <c r="OSU104" s="8"/>
      <c r="OSV104" s="8"/>
      <c r="OSW104" s="8"/>
      <c r="OSX104" s="8"/>
      <c r="OSY104" s="8"/>
      <c r="OSZ104" s="8"/>
      <c r="OTA104" s="8"/>
      <c r="OTB104" s="8"/>
      <c r="OTC104" s="8"/>
      <c r="OTD104" s="8"/>
      <c r="OTE104" s="8"/>
      <c r="OTF104" s="8"/>
      <c r="OTG104" s="8"/>
      <c r="OTH104" s="8"/>
      <c r="OTI104" s="8"/>
      <c r="OTJ104" s="8"/>
      <c r="OTK104" s="8"/>
      <c r="OTL104" s="8"/>
      <c r="OTM104" s="8"/>
      <c r="OTN104" s="8"/>
      <c r="OTO104" s="8"/>
      <c r="OTP104" s="8"/>
      <c r="OTQ104" s="8"/>
      <c r="OTR104" s="8"/>
      <c r="OTS104" s="8"/>
      <c r="OTT104" s="8"/>
      <c r="OTU104" s="8"/>
      <c r="OTV104" s="8"/>
      <c r="OTW104" s="8"/>
      <c r="OTX104" s="8"/>
      <c r="OTY104" s="8"/>
      <c r="OTZ104" s="8"/>
      <c r="OUA104" s="8"/>
      <c r="OUB104" s="8"/>
      <c r="OUC104" s="8"/>
      <c r="OUD104" s="8"/>
      <c r="OUE104" s="8"/>
      <c r="OUF104" s="8"/>
      <c r="OUG104" s="8"/>
      <c r="OUH104" s="8"/>
      <c r="OUI104" s="8"/>
      <c r="OUJ104" s="8"/>
      <c r="OUK104" s="8"/>
      <c r="OUL104" s="8"/>
      <c r="OUM104" s="8"/>
      <c r="OUN104" s="8"/>
      <c r="OUO104" s="8"/>
      <c r="OUP104" s="8"/>
      <c r="OUQ104" s="8"/>
      <c r="OUR104" s="8"/>
      <c r="OUS104" s="8"/>
      <c r="OUT104" s="8"/>
      <c r="OUU104" s="8"/>
      <c r="OUV104" s="8"/>
      <c r="OUW104" s="8"/>
      <c r="OUX104" s="8"/>
      <c r="OUY104" s="8"/>
      <c r="OUZ104" s="8"/>
      <c r="OVA104" s="8"/>
      <c r="OVB104" s="8"/>
      <c r="OVC104" s="8"/>
      <c r="OVD104" s="8"/>
      <c r="OVE104" s="8"/>
      <c r="OVF104" s="8"/>
      <c r="OVG104" s="8"/>
      <c r="OVH104" s="8"/>
      <c r="OVI104" s="8"/>
      <c r="OVJ104" s="8"/>
      <c r="OVK104" s="8"/>
      <c r="OVL104" s="8"/>
      <c r="OVM104" s="8"/>
      <c r="OVN104" s="8"/>
      <c r="OVO104" s="8"/>
      <c r="OVP104" s="8"/>
      <c r="OVQ104" s="8"/>
      <c r="OVR104" s="8"/>
      <c r="OVS104" s="8"/>
      <c r="OVT104" s="8"/>
      <c r="OVU104" s="8"/>
      <c r="OVV104" s="8"/>
      <c r="OVW104" s="8"/>
      <c r="OVX104" s="8"/>
      <c r="OVY104" s="8"/>
      <c r="OVZ104" s="8"/>
      <c r="OWA104" s="8"/>
      <c r="OWB104" s="8"/>
      <c r="OWC104" s="8"/>
      <c r="OWD104" s="8"/>
      <c r="OWE104" s="8"/>
      <c r="OWF104" s="8"/>
      <c r="OWG104" s="8"/>
      <c r="OWH104" s="8"/>
      <c r="OWI104" s="8"/>
      <c r="OWJ104" s="8"/>
      <c r="OWK104" s="8"/>
      <c r="OWL104" s="8"/>
      <c r="OWM104" s="8"/>
      <c r="OWN104" s="8"/>
      <c r="OWO104" s="8"/>
      <c r="OWP104" s="8"/>
      <c r="OWQ104" s="8"/>
      <c r="OWR104" s="8"/>
      <c r="OWS104" s="8"/>
      <c r="OWT104" s="8"/>
      <c r="OWU104" s="8"/>
      <c r="OWV104" s="8"/>
      <c r="OWW104" s="8"/>
      <c r="OWX104" s="8"/>
      <c r="OWY104" s="8"/>
      <c r="OWZ104" s="8"/>
      <c r="OXA104" s="8"/>
      <c r="OXB104" s="8"/>
      <c r="OXC104" s="8"/>
      <c r="OXD104" s="8"/>
      <c r="OXE104" s="8"/>
      <c r="OXF104" s="8"/>
      <c r="OXG104" s="8"/>
      <c r="OXH104" s="8"/>
      <c r="OXI104" s="8"/>
      <c r="OXJ104" s="8"/>
      <c r="OXK104" s="8"/>
      <c r="OXL104" s="8"/>
      <c r="OXM104" s="8"/>
      <c r="OXN104" s="8"/>
      <c r="OXO104" s="8"/>
      <c r="OXP104" s="8"/>
      <c r="OXQ104" s="8"/>
      <c r="OXR104" s="8"/>
      <c r="OXS104" s="8"/>
      <c r="OXT104" s="8"/>
      <c r="OXU104" s="8"/>
      <c r="OXV104" s="8"/>
      <c r="OXW104" s="8"/>
      <c r="OXX104" s="8"/>
      <c r="OXY104" s="8"/>
      <c r="OXZ104" s="8"/>
      <c r="OYA104" s="8"/>
      <c r="OYB104" s="8"/>
      <c r="OYC104" s="8"/>
      <c r="OYD104" s="8"/>
      <c r="OYE104" s="8"/>
      <c r="OYF104" s="8"/>
      <c r="OYG104" s="8"/>
      <c r="OYH104" s="8"/>
      <c r="OYI104" s="8"/>
      <c r="OYJ104" s="8"/>
      <c r="OYK104" s="8"/>
      <c r="OYL104" s="8"/>
      <c r="OYM104" s="8"/>
      <c r="OYN104" s="8"/>
      <c r="OYO104" s="8"/>
      <c r="OYP104" s="8"/>
      <c r="OYQ104" s="8"/>
      <c r="OYR104" s="8"/>
      <c r="OYS104" s="8"/>
      <c r="OYT104" s="8"/>
      <c r="OYU104" s="8"/>
      <c r="OYV104" s="8"/>
      <c r="OYW104" s="8"/>
      <c r="OYX104" s="8"/>
      <c r="OYY104" s="8"/>
      <c r="OYZ104" s="8"/>
      <c r="OZA104" s="8"/>
      <c r="OZB104" s="8"/>
      <c r="OZC104" s="8"/>
      <c r="OZD104" s="8"/>
      <c r="OZE104" s="8"/>
      <c r="OZF104" s="8"/>
      <c r="OZG104" s="8"/>
      <c r="OZH104" s="8"/>
      <c r="OZI104" s="8"/>
      <c r="OZJ104" s="8"/>
      <c r="OZK104" s="8"/>
      <c r="OZL104" s="8"/>
      <c r="OZM104" s="8"/>
      <c r="OZN104" s="8"/>
      <c r="OZO104" s="8"/>
      <c r="OZP104" s="8"/>
      <c r="OZQ104" s="8"/>
      <c r="OZR104" s="8"/>
      <c r="OZS104" s="8"/>
      <c r="OZT104" s="8"/>
      <c r="OZU104" s="8"/>
      <c r="OZV104" s="8"/>
      <c r="OZW104" s="8"/>
      <c r="OZX104" s="8"/>
      <c r="OZY104" s="8"/>
      <c r="OZZ104" s="8"/>
      <c r="PAA104" s="8"/>
      <c r="PAB104" s="8"/>
      <c r="PAC104" s="8"/>
      <c r="PAD104" s="8"/>
      <c r="PAE104" s="8"/>
      <c r="PAF104" s="8"/>
      <c r="PAG104" s="8"/>
      <c r="PAH104" s="8"/>
      <c r="PAI104" s="8"/>
      <c r="PAJ104" s="8"/>
      <c r="PAK104" s="8"/>
      <c r="PAL104" s="8"/>
      <c r="PAM104" s="8"/>
      <c r="PAN104" s="8"/>
      <c r="PAO104" s="8"/>
      <c r="PAP104" s="8"/>
      <c r="PAQ104" s="8"/>
      <c r="PAR104" s="8"/>
      <c r="PAS104" s="8"/>
      <c r="PAT104" s="8"/>
      <c r="PAU104" s="8"/>
      <c r="PAV104" s="8"/>
      <c r="PAW104" s="8"/>
      <c r="PAX104" s="8"/>
      <c r="PAY104" s="8"/>
      <c r="PAZ104" s="8"/>
      <c r="PBA104" s="8"/>
      <c r="PBB104" s="8"/>
      <c r="PBC104" s="8"/>
      <c r="PBD104" s="8"/>
      <c r="PBE104" s="8"/>
      <c r="PBF104" s="8"/>
      <c r="PBG104" s="8"/>
      <c r="PBH104" s="8"/>
      <c r="PBI104" s="8"/>
      <c r="PBJ104" s="8"/>
      <c r="PBK104" s="8"/>
      <c r="PBL104" s="8"/>
      <c r="PBM104" s="8"/>
      <c r="PBN104" s="8"/>
      <c r="PBO104" s="8"/>
      <c r="PBP104" s="8"/>
      <c r="PBQ104" s="8"/>
      <c r="PBR104" s="8"/>
      <c r="PBS104" s="8"/>
      <c r="PBT104" s="8"/>
      <c r="PBU104" s="8"/>
      <c r="PBV104" s="8"/>
      <c r="PBW104" s="8"/>
      <c r="PBX104" s="8"/>
      <c r="PBY104" s="8"/>
      <c r="PBZ104" s="8"/>
      <c r="PCA104" s="8"/>
      <c r="PCB104" s="8"/>
      <c r="PCC104" s="8"/>
      <c r="PCD104" s="8"/>
      <c r="PCE104" s="8"/>
      <c r="PCF104" s="8"/>
      <c r="PCG104" s="8"/>
      <c r="PCH104" s="8"/>
      <c r="PCI104" s="8"/>
      <c r="PCJ104" s="8"/>
      <c r="PCK104" s="8"/>
      <c r="PCL104" s="8"/>
      <c r="PCM104" s="8"/>
      <c r="PCN104" s="8"/>
      <c r="PCO104" s="8"/>
      <c r="PCP104" s="8"/>
      <c r="PCQ104" s="8"/>
      <c r="PCR104" s="8"/>
      <c r="PCS104" s="8"/>
      <c r="PCT104" s="8"/>
      <c r="PCU104" s="8"/>
      <c r="PCV104" s="8"/>
      <c r="PCW104" s="8"/>
      <c r="PCX104" s="8"/>
      <c r="PCY104" s="8"/>
      <c r="PCZ104" s="8"/>
      <c r="PDA104" s="8"/>
      <c r="PDB104" s="8"/>
      <c r="PDC104" s="8"/>
      <c r="PDD104" s="8"/>
      <c r="PDE104" s="8"/>
      <c r="PDF104" s="8"/>
      <c r="PDG104" s="8"/>
      <c r="PDH104" s="8"/>
      <c r="PDI104" s="8"/>
      <c r="PDJ104" s="8"/>
      <c r="PDK104" s="8"/>
      <c r="PDL104" s="8"/>
      <c r="PDM104" s="8"/>
      <c r="PDN104" s="8"/>
      <c r="PDO104" s="8"/>
      <c r="PDP104" s="8"/>
      <c r="PDQ104" s="8"/>
      <c r="PDR104" s="8"/>
      <c r="PDS104" s="8"/>
      <c r="PDT104" s="8"/>
      <c r="PDU104" s="8"/>
      <c r="PDV104" s="8"/>
      <c r="PDW104" s="8"/>
      <c r="PDX104" s="8"/>
      <c r="PDY104" s="8"/>
      <c r="PDZ104" s="8"/>
      <c r="PEA104" s="8"/>
      <c r="PEB104" s="8"/>
      <c r="PEC104" s="8"/>
      <c r="PED104" s="8"/>
      <c r="PEE104" s="8"/>
      <c r="PEF104" s="8"/>
      <c r="PEG104" s="8"/>
      <c r="PEH104" s="8"/>
      <c r="PEI104" s="8"/>
      <c r="PEJ104" s="8"/>
      <c r="PEK104" s="8"/>
      <c r="PEL104" s="8"/>
      <c r="PEM104" s="8"/>
      <c r="PEN104" s="8"/>
      <c r="PEO104" s="8"/>
      <c r="PEP104" s="8"/>
      <c r="PEQ104" s="8"/>
      <c r="PER104" s="8"/>
      <c r="PES104" s="8"/>
      <c r="PET104" s="8"/>
      <c r="PEU104" s="8"/>
      <c r="PEV104" s="8"/>
      <c r="PEW104" s="8"/>
      <c r="PEX104" s="8"/>
      <c r="PEY104" s="8"/>
      <c r="PEZ104" s="8"/>
      <c r="PFA104" s="8"/>
      <c r="PFB104" s="8"/>
      <c r="PFC104" s="8"/>
      <c r="PFD104" s="8"/>
      <c r="PFE104" s="8"/>
      <c r="PFF104" s="8"/>
      <c r="PFG104" s="8"/>
      <c r="PFH104" s="8"/>
      <c r="PFI104" s="8"/>
      <c r="PFJ104" s="8"/>
      <c r="PFK104" s="8"/>
      <c r="PFL104" s="8"/>
      <c r="PFM104" s="8"/>
      <c r="PFN104" s="8"/>
      <c r="PFO104" s="8"/>
      <c r="PFP104" s="8"/>
      <c r="PFQ104" s="8"/>
      <c r="PFR104" s="8"/>
      <c r="PFS104" s="8"/>
      <c r="PFT104" s="8"/>
      <c r="PFU104" s="8"/>
      <c r="PFV104" s="8"/>
      <c r="PFW104" s="8"/>
      <c r="PFX104" s="8"/>
      <c r="PFY104" s="8"/>
      <c r="PFZ104" s="8"/>
      <c r="PGA104" s="8"/>
      <c r="PGB104" s="8"/>
      <c r="PGC104" s="8"/>
      <c r="PGD104" s="8"/>
      <c r="PGE104" s="8"/>
      <c r="PGF104" s="8"/>
      <c r="PGG104" s="8"/>
      <c r="PGH104" s="8"/>
      <c r="PGI104" s="8"/>
      <c r="PGJ104" s="8"/>
      <c r="PGK104" s="8"/>
      <c r="PGL104" s="8"/>
      <c r="PGM104" s="8"/>
      <c r="PGN104" s="8"/>
      <c r="PGO104" s="8"/>
      <c r="PGP104" s="8"/>
      <c r="PGQ104" s="8"/>
      <c r="PGR104" s="8"/>
      <c r="PGS104" s="8"/>
      <c r="PGT104" s="8"/>
      <c r="PGU104" s="8"/>
      <c r="PGV104" s="8"/>
      <c r="PGW104" s="8"/>
      <c r="PGX104" s="8"/>
      <c r="PGY104" s="8"/>
      <c r="PGZ104" s="8"/>
      <c r="PHA104" s="8"/>
      <c r="PHB104" s="8"/>
      <c r="PHC104" s="8"/>
      <c r="PHD104" s="8"/>
      <c r="PHE104" s="8"/>
      <c r="PHF104" s="8"/>
      <c r="PHG104" s="8"/>
      <c r="PHH104" s="8"/>
      <c r="PHI104" s="8"/>
      <c r="PHJ104" s="8"/>
      <c r="PHK104" s="8"/>
      <c r="PHL104" s="8"/>
      <c r="PHM104" s="8"/>
      <c r="PHN104" s="8"/>
      <c r="PHO104" s="8"/>
      <c r="PHP104" s="8"/>
      <c r="PHQ104" s="8"/>
      <c r="PHR104" s="8"/>
      <c r="PHS104" s="8"/>
      <c r="PHT104" s="8"/>
      <c r="PHU104" s="8"/>
      <c r="PHV104" s="8"/>
      <c r="PHW104" s="8"/>
      <c r="PHX104" s="8"/>
      <c r="PHY104" s="8"/>
      <c r="PHZ104" s="8"/>
      <c r="PIA104" s="8"/>
      <c r="PIB104" s="8"/>
      <c r="PIC104" s="8"/>
      <c r="PID104" s="8"/>
      <c r="PIE104" s="8"/>
      <c r="PIF104" s="8"/>
      <c r="PIG104" s="8"/>
      <c r="PIH104" s="8"/>
      <c r="PII104" s="8"/>
      <c r="PIJ104" s="8"/>
      <c r="PIK104" s="8"/>
      <c r="PIL104" s="8"/>
      <c r="PIM104" s="8"/>
      <c r="PIN104" s="8"/>
      <c r="PIO104" s="8"/>
      <c r="PIP104" s="8"/>
      <c r="PIQ104" s="8"/>
      <c r="PIR104" s="8"/>
      <c r="PIS104" s="8"/>
      <c r="PIT104" s="8"/>
      <c r="PIU104" s="8"/>
      <c r="PIV104" s="8"/>
      <c r="PIW104" s="8"/>
      <c r="PIX104" s="8"/>
      <c r="PIY104" s="8"/>
      <c r="PIZ104" s="8"/>
      <c r="PJA104" s="8"/>
      <c r="PJB104" s="8"/>
      <c r="PJC104" s="8"/>
      <c r="PJD104" s="8"/>
      <c r="PJE104" s="8"/>
      <c r="PJF104" s="8"/>
      <c r="PJG104" s="8"/>
      <c r="PJH104" s="8"/>
      <c r="PJI104" s="8"/>
      <c r="PJJ104" s="8"/>
      <c r="PJK104" s="8"/>
      <c r="PJL104" s="8"/>
      <c r="PJM104" s="8"/>
      <c r="PJN104" s="8"/>
      <c r="PJO104" s="8"/>
      <c r="PJP104" s="8"/>
      <c r="PJQ104" s="8"/>
      <c r="PJR104" s="8"/>
      <c r="PJS104" s="8"/>
      <c r="PJT104" s="8"/>
      <c r="PJU104" s="8"/>
      <c r="PJV104" s="8"/>
      <c r="PJW104" s="8"/>
      <c r="PJX104" s="8"/>
      <c r="PJY104" s="8"/>
      <c r="PJZ104" s="8"/>
      <c r="PKA104" s="8"/>
      <c r="PKB104" s="8"/>
      <c r="PKC104" s="8"/>
      <c r="PKD104" s="8"/>
      <c r="PKE104" s="8"/>
      <c r="PKF104" s="8"/>
      <c r="PKG104" s="8"/>
      <c r="PKH104" s="8"/>
      <c r="PKI104" s="8"/>
      <c r="PKJ104" s="8"/>
      <c r="PKK104" s="8"/>
      <c r="PKL104" s="8"/>
      <c r="PKM104" s="8"/>
      <c r="PKN104" s="8"/>
      <c r="PKO104" s="8"/>
      <c r="PKP104" s="8"/>
      <c r="PKQ104" s="8"/>
      <c r="PKR104" s="8"/>
      <c r="PKS104" s="8"/>
      <c r="PKT104" s="8"/>
      <c r="PKU104" s="8"/>
      <c r="PKV104" s="8"/>
      <c r="PKW104" s="8"/>
      <c r="PKX104" s="8"/>
      <c r="PKY104" s="8"/>
      <c r="PKZ104" s="8"/>
      <c r="PLA104" s="8"/>
      <c r="PLB104" s="8"/>
      <c r="PLC104" s="8"/>
      <c r="PLD104" s="8"/>
      <c r="PLE104" s="8"/>
      <c r="PLF104" s="8"/>
      <c r="PLG104" s="8"/>
      <c r="PLH104" s="8"/>
      <c r="PLI104" s="8"/>
      <c r="PLJ104" s="8"/>
      <c r="PLK104" s="8"/>
      <c r="PLL104" s="8"/>
      <c r="PLM104" s="8"/>
      <c r="PLN104" s="8"/>
      <c r="PLO104" s="8"/>
      <c r="PLP104" s="8"/>
      <c r="PLQ104" s="8"/>
      <c r="PLR104" s="8"/>
      <c r="PLS104" s="8"/>
      <c r="PLT104" s="8"/>
      <c r="PLU104" s="8"/>
      <c r="PLV104" s="8"/>
      <c r="PLW104" s="8"/>
      <c r="PLX104" s="8"/>
      <c r="PLY104" s="8"/>
      <c r="PLZ104" s="8"/>
      <c r="PMA104" s="8"/>
      <c r="PMB104" s="8"/>
      <c r="PMC104" s="8"/>
      <c r="PMD104" s="8"/>
      <c r="PME104" s="8"/>
      <c r="PMF104" s="8"/>
      <c r="PMG104" s="8"/>
      <c r="PMH104" s="8"/>
      <c r="PMI104" s="8"/>
      <c r="PMJ104" s="8"/>
      <c r="PMK104" s="8"/>
      <c r="PML104" s="8"/>
      <c r="PMM104" s="8"/>
      <c r="PMN104" s="8"/>
      <c r="PMO104" s="8"/>
      <c r="PMP104" s="8"/>
      <c r="PMQ104" s="8"/>
      <c r="PMR104" s="8"/>
      <c r="PMS104" s="8"/>
      <c r="PMT104" s="8"/>
      <c r="PMU104" s="8"/>
      <c r="PMV104" s="8"/>
      <c r="PMW104" s="8"/>
      <c r="PMX104" s="8"/>
      <c r="PMY104" s="8"/>
      <c r="PMZ104" s="8"/>
      <c r="PNA104" s="8"/>
      <c r="PNB104" s="8"/>
      <c r="PNC104" s="8"/>
      <c r="PND104" s="8"/>
      <c r="PNE104" s="8"/>
      <c r="PNF104" s="8"/>
      <c r="PNG104" s="8"/>
      <c r="PNH104" s="8"/>
      <c r="PNI104" s="8"/>
      <c r="PNJ104" s="8"/>
      <c r="PNK104" s="8"/>
      <c r="PNL104" s="8"/>
      <c r="PNM104" s="8"/>
      <c r="PNN104" s="8"/>
      <c r="PNO104" s="8"/>
      <c r="PNP104" s="8"/>
      <c r="PNQ104" s="8"/>
      <c r="PNR104" s="8"/>
      <c r="PNS104" s="8"/>
      <c r="PNT104" s="8"/>
      <c r="PNU104" s="8"/>
      <c r="PNV104" s="8"/>
      <c r="PNW104" s="8"/>
      <c r="PNX104" s="8"/>
      <c r="PNY104" s="8"/>
      <c r="PNZ104" s="8"/>
      <c r="POA104" s="8"/>
      <c r="POB104" s="8"/>
      <c r="POC104" s="8"/>
      <c r="POD104" s="8"/>
      <c r="POE104" s="8"/>
      <c r="POF104" s="8"/>
      <c r="POG104" s="8"/>
      <c r="POH104" s="8"/>
      <c r="POI104" s="8"/>
      <c r="POJ104" s="8"/>
      <c r="POK104" s="8"/>
      <c r="POL104" s="8"/>
      <c r="POM104" s="8"/>
      <c r="PON104" s="8"/>
      <c r="POO104" s="8"/>
      <c r="POP104" s="8"/>
      <c r="POQ104" s="8"/>
      <c r="POR104" s="8"/>
      <c r="POS104" s="8"/>
      <c r="POT104" s="8"/>
      <c r="POU104" s="8"/>
      <c r="POV104" s="8"/>
      <c r="POW104" s="8"/>
      <c r="POX104" s="8"/>
      <c r="POY104" s="8"/>
      <c r="POZ104" s="8"/>
      <c r="PPA104" s="8"/>
      <c r="PPB104" s="8"/>
      <c r="PPC104" s="8"/>
      <c r="PPD104" s="8"/>
      <c r="PPE104" s="8"/>
      <c r="PPF104" s="8"/>
      <c r="PPG104" s="8"/>
      <c r="PPH104" s="8"/>
      <c r="PPI104" s="8"/>
      <c r="PPJ104" s="8"/>
      <c r="PPK104" s="8"/>
      <c r="PPL104" s="8"/>
      <c r="PPM104" s="8"/>
      <c r="PPN104" s="8"/>
      <c r="PPO104" s="8"/>
      <c r="PPP104" s="8"/>
      <c r="PPQ104" s="8"/>
      <c r="PPR104" s="8"/>
      <c r="PPS104" s="8"/>
      <c r="PPT104" s="8"/>
      <c r="PPU104" s="8"/>
      <c r="PPV104" s="8"/>
      <c r="PPW104" s="8"/>
      <c r="PPX104" s="8"/>
      <c r="PPY104" s="8"/>
      <c r="PPZ104" s="8"/>
      <c r="PQA104" s="8"/>
      <c r="PQB104" s="8"/>
      <c r="PQC104" s="8"/>
      <c r="PQD104" s="8"/>
      <c r="PQE104" s="8"/>
      <c r="PQF104" s="8"/>
      <c r="PQG104" s="8"/>
      <c r="PQH104" s="8"/>
      <c r="PQI104" s="8"/>
      <c r="PQJ104" s="8"/>
      <c r="PQK104" s="8"/>
      <c r="PQL104" s="8"/>
      <c r="PQM104" s="8"/>
      <c r="PQN104" s="8"/>
      <c r="PQO104" s="8"/>
      <c r="PQP104" s="8"/>
      <c r="PQQ104" s="8"/>
      <c r="PQR104" s="8"/>
      <c r="PQS104" s="8"/>
      <c r="PQT104" s="8"/>
      <c r="PQU104" s="8"/>
      <c r="PQV104" s="8"/>
      <c r="PQW104" s="8"/>
      <c r="PQX104" s="8"/>
      <c r="PQY104" s="8"/>
      <c r="PQZ104" s="8"/>
      <c r="PRA104" s="8"/>
      <c r="PRB104" s="8"/>
      <c r="PRC104" s="8"/>
      <c r="PRD104" s="8"/>
      <c r="PRE104" s="8"/>
      <c r="PRF104" s="8"/>
      <c r="PRG104" s="8"/>
      <c r="PRH104" s="8"/>
      <c r="PRI104" s="8"/>
      <c r="PRJ104" s="8"/>
      <c r="PRK104" s="8"/>
      <c r="PRL104" s="8"/>
      <c r="PRM104" s="8"/>
      <c r="PRN104" s="8"/>
      <c r="PRO104" s="8"/>
      <c r="PRP104" s="8"/>
      <c r="PRQ104" s="8"/>
      <c r="PRR104" s="8"/>
      <c r="PRS104" s="8"/>
      <c r="PRT104" s="8"/>
      <c r="PRU104" s="8"/>
      <c r="PRV104" s="8"/>
      <c r="PRW104" s="8"/>
      <c r="PRX104" s="8"/>
      <c r="PRY104" s="8"/>
      <c r="PRZ104" s="8"/>
      <c r="PSA104" s="8"/>
      <c r="PSB104" s="8"/>
      <c r="PSC104" s="8"/>
      <c r="PSD104" s="8"/>
      <c r="PSE104" s="8"/>
      <c r="PSF104" s="8"/>
      <c r="PSG104" s="8"/>
      <c r="PSH104" s="8"/>
      <c r="PSI104" s="8"/>
      <c r="PSJ104" s="8"/>
      <c r="PSK104" s="8"/>
      <c r="PSL104" s="8"/>
      <c r="PSM104" s="8"/>
      <c r="PSN104" s="8"/>
      <c r="PSO104" s="8"/>
      <c r="PSP104" s="8"/>
      <c r="PSQ104" s="8"/>
      <c r="PSR104" s="8"/>
      <c r="PSS104" s="8"/>
      <c r="PST104" s="8"/>
      <c r="PSU104" s="8"/>
      <c r="PSV104" s="8"/>
      <c r="PSW104" s="8"/>
      <c r="PSX104" s="8"/>
      <c r="PSY104" s="8"/>
      <c r="PSZ104" s="8"/>
      <c r="PTA104" s="8"/>
      <c r="PTB104" s="8"/>
      <c r="PTC104" s="8"/>
      <c r="PTD104" s="8"/>
      <c r="PTE104" s="8"/>
      <c r="PTF104" s="8"/>
      <c r="PTG104" s="8"/>
      <c r="PTH104" s="8"/>
      <c r="PTI104" s="8"/>
      <c r="PTJ104" s="8"/>
      <c r="PTK104" s="8"/>
      <c r="PTL104" s="8"/>
      <c r="PTM104" s="8"/>
      <c r="PTN104" s="8"/>
      <c r="PTO104" s="8"/>
      <c r="PTP104" s="8"/>
      <c r="PTQ104" s="8"/>
      <c r="PTR104" s="8"/>
      <c r="PTS104" s="8"/>
      <c r="PTT104" s="8"/>
      <c r="PTU104" s="8"/>
      <c r="PTV104" s="8"/>
      <c r="PTW104" s="8"/>
      <c r="PTX104" s="8"/>
      <c r="PTY104" s="8"/>
      <c r="PTZ104" s="8"/>
      <c r="PUA104" s="8"/>
      <c r="PUB104" s="8"/>
      <c r="PUC104" s="8"/>
      <c r="PUD104" s="8"/>
      <c r="PUE104" s="8"/>
      <c r="PUF104" s="8"/>
      <c r="PUG104" s="8"/>
      <c r="PUH104" s="8"/>
      <c r="PUI104" s="8"/>
      <c r="PUJ104" s="8"/>
      <c r="PUK104" s="8"/>
      <c r="PUL104" s="8"/>
      <c r="PUM104" s="8"/>
      <c r="PUN104" s="8"/>
      <c r="PUO104" s="8"/>
      <c r="PUP104" s="8"/>
      <c r="PUQ104" s="8"/>
      <c r="PUR104" s="8"/>
      <c r="PUS104" s="8"/>
      <c r="PUT104" s="8"/>
      <c r="PUU104" s="8"/>
      <c r="PUV104" s="8"/>
      <c r="PUW104" s="8"/>
      <c r="PUX104" s="8"/>
      <c r="PUY104" s="8"/>
      <c r="PUZ104" s="8"/>
      <c r="PVA104" s="8"/>
      <c r="PVB104" s="8"/>
      <c r="PVC104" s="8"/>
      <c r="PVD104" s="8"/>
      <c r="PVE104" s="8"/>
      <c r="PVF104" s="8"/>
      <c r="PVG104" s="8"/>
      <c r="PVH104" s="8"/>
      <c r="PVI104" s="8"/>
      <c r="PVJ104" s="8"/>
      <c r="PVK104" s="8"/>
      <c r="PVL104" s="8"/>
      <c r="PVM104" s="8"/>
      <c r="PVN104" s="8"/>
      <c r="PVO104" s="8"/>
      <c r="PVP104" s="8"/>
      <c r="PVQ104" s="8"/>
      <c r="PVR104" s="8"/>
      <c r="PVS104" s="8"/>
      <c r="PVT104" s="8"/>
      <c r="PVU104" s="8"/>
      <c r="PVV104" s="8"/>
      <c r="PVW104" s="8"/>
      <c r="PVX104" s="8"/>
      <c r="PVY104" s="8"/>
      <c r="PVZ104" s="8"/>
      <c r="PWA104" s="8"/>
      <c r="PWB104" s="8"/>
      <c r="PWC104" s="8"/>
      <c r="PWD104" s="8"/>
      <c r="PWE104" s="8"/>
      <c r="PWF104" s="8"/>
      <c r="PWG104" s="8"/>
      <c r="PWH104" s="8"/>
      <c r="PWI104" s="8"/>
      <c r="PWJ104" s="8"/>
      <c r="PWK104" s="8"/>
      <c r="PWL104" s="8"/>
      <c r="PWM104" s="8"/>
      <c r="PWN104" s="8"/>
      <c r="PWO104" s="8"/>
      <c r="PWP104" s="8"/>
      <c r="PWQ104" s="8"/>
      <c r="PWR104" s="8"/>
      <c r="PWS104" s="8"/>
      <c r="PWT104" s="8"/>
      <c r="PWU104" s="8"/>
      <c r="PWV104" s="8"/>
      <c r="PWW104" s="8"/>
      <c r="PWX104" s="8"/>
      <c r="PWY104" s="8"/>
      <c r="PWZ104" s="8"/>
      <c r="PXA104" s="8"/>
      <c r="PXB104" s="8"/>
      <c r="PXC104" s="8"/>
      <c r="PXD104" s="8"/>
      <c r="PXE104" s="8"/>
      <c r="PXF104" s="8"/>
      <c r="PXG104" s="8"/>
      <c r="PXH104" s="8"/>
      <c r="PXI104" s="8"/>
      <c r="PXJ104" s="8"/>
      <c r="PXK104" s="8"/>
      <c r="PXL104" s="8"/>
      <c r="PXM104" s="8"/>
      <c r="PXN104" s="8"/>
      <c r="PXO104" s="8"/>
      <c r="PXP104" s="8"/>
      <c r="PXQ104" s="8"/>
      <c r="PXR104" s="8"/>
      <c r="PXS104" s="8"/>
      <c r="PXT104" s="8"/>
      <c r="PXU104" s="8"/>
      <c r="PXV104" s="8"/>
      <c r="PXW104" s="8"/>
      <c r="PXX104" s="8"/>
      <c r="PXY104" s="8"/>
      <c r="PXZ104" s="8"/>
      <c r="PYA104" s="8"/>
      <c r="PYB104" s="8"/>
      <c r="PYC104" s="8"/>
      <c r="PYD104" s="8"/>
      <c r="PYE104" s="8"/>
      <c r="PYF104" s="8"/>
      <c r="PYG104" s="8"/>
      <c r="PYH104" s="8"/>
      <c r="PYI104" s="8"/>
      <c r="PYJ104" s="8"/>
      <c r="PYK104" s="8"/>
      <c r="PYL104" s="8"/>
      <c r="PYM104" s="8"/>
      <c r="PYN104" s="8"/>
      <c r="PYO104" s="8"/>
      <c r="PYP104" s="8"/>
      <c r="PYQ104" s="8"/>
      <c r="PYR104" s="8"/>
      <c r="PYS104" s="8"/>
      <c r="PYT104" s="8"/>
      <c r="PYU104" s="8"/>
      <c r="PYV104" s="8"/>
      <c r="PYW104" s="8"/>
      <c r="PYX104" s="8"/>
      <c r="PYY104" s="8"/>
      <c r="PYZ104" s="8"/>
      <c r="PZA104" s="8"/>
      <c r="PZB104" s="8"/>
      <c r="PZC104" s="8"/>
      <c r="PZD104" s="8"/>
      <c r="PZE104" s="8"/>
      <c r="PZF104" s="8"/>
      <c r="PZG104" s="8"/>
      <c r="PZH104" s="8"/>
      <c r="PZI104" s="8"/>
      <c r="PZJ104" s="8"/>
      <c r="PZK104" s="8"/>
      <c r="PZL104" s="8"/>
      <c r="PZM104" s="8"/>
      <c r="PZN104" s="8"/>
      <c r="PZO104" s="8"/>
      <c r="PZP104" s="8"/>
      <c r="PZQ104" s="8"/>
      <c r="PZR104" s="8"/>
      <c r="PZS104" s="8"/>
      <c r="PZT104" s="8"/>
      <c r="PZU104" s="8"/>
      <c r="PZV104" s="8"/>
      <c r="PZW104" s="8"/>
      <c r="PZX104" s="8"/>
      <c r="PZY104" s="8"/>
      <c r="PZZ104" s="8"/>
      <c r="QAA104" s="8"/>
      <c r="QAB104" s="8"/>
      <c r="QAC104" s="8"/>
      <c r="QAD104" s="8"/>
      <c r="QAE104" s="8"/>
      <c r="QAF104" s="8"/>
      <c r="QAG104" s="8"/>
      <c r="QAH104" s="8"/>
      <c r="QAI104" s="8"/>
      <c r="QAJ104" s="8"/>
      <c r="QAK104" s="8"/>
      <c r="QAL104" s="8"/>
      <c r="QAM104" s="8"/>
      <c r="QAN104" s="8"/>
      <c r="QAO104" s="8"/>
      <c r="QAP104" s="8"/>
      <c r="QAQ104" s="8"/>
      <c r="QAR104" s="8"/>
      <c r="QAS104" s="8"/>
      <c r="QAT104" s="8"/>
      <c r="QAU104" s="8"/>
      <c r="QAV104" s="8"/>
      <c r="QAW104" s="8"/>
      <c r="QAX104" s="8"/>
      <c r="QAY104" s="8"/>
      <c r="QAZ104" s="8"/>
      <c r="QBA104" s="8"/>
      <c r="QBB104" s="8"/>
      <c r="QBC104" s="8"/>
      <c r="QBD104" s="8"/>
      <c r="QBE104" s="8"/>
      <c r="QBF104" s="8"/>
      <c r="QBG104" s="8"/>
      <c r="QBH104" s="8"/>
      <c r="QBI104" s="8"/>
      <c r="QBJ104" s="8"/>
      <c r="QBK104" s="8"/>
      <c r="QBL104" s="8"/>
      <c r="QBM104" s="8"/>
      <c r="QBN104" s="8"/>
      <c r="QBO104" s="8"/>
      <c r="QBP104" s="8"/>
      <c r="QBQ104" s="8"/>
      <c r="QBR104" s="8"/>
      <c r="QBS104" s="8"/>
      <c r="QBT104" s="8"/>
      <c r="QBU104" s="8"/>
      <c r="QBV104" s="8"/>
      <c r="QBW104" s="8"/>
      <c r="QBX104" s="8"/>
      <c r="QBY104" s="8"/>
      <c r="QBZ104" s="8"/>
      <c r="QCA104" s="8"/>
      <c r="QCB104" s="8"/>
      <c r="QCC104" s="8"/>
      <c r="QCD104" s="8"/>
      <c r="QCE104" s="8"/>
      <c r="QCF104" s="8"/>
      <c r="QCG104" s="8"/>
      <c r="QCH104" s="8"/>
      <c r="QCI104" s="8"/>
      <c r="QCJ104" s="8"/>
      <c r="QCK104" s="8"/>
      <c r="QCL104" s="8"/>
      <c r="QCM104" s="8"/>
      <c r="QCN104" s="8"/>
      <c r="QCO104" s="8"/>
      <c r="QCP104" s="8"/>
      <c r="QCQ104" s="8"/>
      <c r="QCR104" s="8"/>
      <c r="QCS104" s="8"/>
      <c r="QCT104" s="8"/>
      <c r="QCU104" s="8"/>
      <c r="QCV104" s="8"/>
      <c r="QCW104" s="8"/>
      <c r="QCX104" s="8"/>
      <c r="QCY104" s="8"/>
      <c r="QCZ104" s="8"/>
      <c r="QDA104" s="8"/>
      <c r="QDB104" s="8"/>
      <c r="QDC104" s="8"/>
      <c r="QDD104" s="8"/>
      <c r="QDE104" s="8"/>
      <c r="QDF104" s="8"/>
      <c r="QDG104" s="8"/>
      <c r="QDH104" s="8"/>
      <c r="QDI104" s="8"/>
      <c r="QDJ104" s="8"/>
      <c r="QDK104" s="8"/>
      <c r="QDL104" s="8"/>
      <c r="QDM104" s="8"/>
      <c r="QDN104" s="8"/>
      <c r="QDO104" s="8"/>
      <c r="QDP104" s="8"/>
      <c r="QDQ104" s="8"/>
      <c r="QDR104" s="8"/>
      <c r="QDS104" s="8"/>
      <c r="QDT104" s="8"/>
      <c r="QDU104" s="8"/>
      <c r="QDV104" s="8"/>
      <c r="QDW104" s="8"/>
      <c r="QDX104" s="8"/>
      <c r="QDY104" s="8"/>
      <c r="QDZ104" s="8"/>
      <c r="QEA104" s="8"/>
      <c r="QEB104" s="8"/>
      <c r="QEC104" s="8"/>
      <c r="QED104" s="8"/>
      <c r="QEE104" s="8"/>
      <c r="QEF104" s="8"/>
      <c r="QEG104" s="8"/>
      <c r="QEH104" s="8"/>
      <c r="QEI104" s="8"/>
      <c r="QEJ104" s="8"/>
      <c r="QEK104" s="8"/>
      <c r="QEL104" s="8"/>
      <c r="QEM104" s="8"/>
      <c r="QEN104" s="8"/>
      <c r="QEO104" s="8"/>
      <c r="QEP104" s="8"/>
      <c r="QEQ104" s="8"/>
      <c r="QER104" s="8"/>
      <c r="QES104" s="8"/>
      <c r="QET104" s="8"/>
      <c r="QEU104" s="8"/>
      <c r="QEV104" s="8"/>
      <c r="QEW104" s="8"/>
      <c r="QEX104" s="8"/>
      <c r="QEY104" s="8"/>
      <c r="QEZ104" s="8"/>
      <c r="QFA104" s="8"/>
      <c r="QFB104" s="8"/>
      <c r="QFC104" s="8"/>
      <c r="QFD104" s="8"/>
      <c r="QFE104" s="8"/>
      <c r="QFF104" s="8"/>
      <c r="QFG104" s="8"/>
      <c r="QFH104" s="8"/>
      <c r="QFI104" s="8"/>
      <c r="QFJ104" s="8"/>
      <c r="QFK104" s="8"/>
      <c r="QFL104" s="8"/>
      <c r="QFM104" s="8"/>
      <c r="QFN104" s="8"/>
      <c r="QFO104" s="8"/>
      <c r="QFP104" s="8"/>
      <c r="QFQ104" s="8"/>
      <c r="QFR104" s="8"/>
      <c r="QFS104" s="8"/>
      <c r="QFT104" s="8"/>
      <c r="QFU104" s="8"/>
      <c r="QFV104" s="8"/>
      <c r="QFW104" s="8"/>
      <c r="QFX104" s="8"/>
      <c r="QFY104" s="8"/>
      <c r="QFZ104" s="8"/>
      <c r="QGA104" s="8"/>
      <c r="QGB104" s="8"/>
      <c r="QGC104" s="8"/>
      <c r="QGD104" s="8"/>
      <c r="QGE104" s="8"/>
      <c r="QGF104" s="8"/>
      <c r="QGG104" s="8"/>
      <c r="QGH104" s="8"/>
      <c r="QGI104" s="8"/>
      <c r="QGJ104" s="8"/>
      <c r="QGK104" s="8"/>
      <c r="QGL104" s="8"/>
      <c r="QGM104" s="8"/>
      <c r="QGN104" s="8"/>
      <c r="QGO104" s="8"/>
      <c r="QGP104" s="8"/>
      <c r="QGQ104" s="8"/>
      <c r="QGR104" s="8"/>
      <c r="QGS104" s="8"/>
      <c r="QGT104" s="8"/>
      <c r="QGU104" s="8"/>
      <c r="QGV104" s="8"/>
      <c r="QGW104" s="8"/>
      <c r="QGX104" s="8"/>
      <c r="QGY104" s="8"/>
      <c r="QGZ104" s="8"/>
      <c r="QHA104" s="8"/>
      <c r="QHB104" s="8"/>
      <c r="QHC104" s="8"/>
      <c r="QHD104" s="8"/>
      <c r="QHE104" s="8"/>
      <c r="QHF104" s="8"/>
      <c r="QHG104" s="8"/>
      <c r="QHH104" s="8"/>
      <c r="QHI104" s="8"/>
      <c r="QHJ104" s="8"/>
      <c r="QHK104" s="8"/>
      <c r="QHL104" s="8"/>
      <c r="QHM104" s="8"/>
      <c r="QHN104" s="8"/>
      <c r="QHO104" s="8"/>
      <c r="QHP104" s="8"/>
      <c r="QHQ104" s="8"/>
      <c r="QHR104" s="8"/>
      <c r="QHS104" s="8"/>
      <c r="QHT104" s="8"/>
      <c r="QHU104" s="8"/>
      <c r="QHV104" s="8"/>
      <c r="QHW104" s="8"/>
      <c r="QHX104" s="8"/>
      <c r="QHY104" s="8"/>
      <c r="QHZ104" s="8"/>
      <c r="QIA104" s="8"/>
      <c r="QIB104" s="8"/>
      <c r="QIC104" s="8"/>
      <c r="QID104" s="8"/>
      <c r="QIE104" s="8"/>
      <c r="QIF104" s="8"/>
      <c r="QIG104" s="8"/>
      <c r="QIH104" s="8"/>
      <c r="QII104" s="8"/>
      <c r="QIJ104" s="8"/>
      <c r="QIK104" s="8"/>
      <c r="QIL104" s="8"/>
      <c r="QIM104" s="8"/>
      <c r="QIN104" s="8"/>
      <c r="QIO104" s="8"/>
      <c r="QIP104" s="8"/>
      <c r="QIQ104" s="8"/>
      <c r="QIR104" s="8"/>
      <c r="QIS104" s="8"/>
      <c r="QIT104" s="8"/>
      <c r="QIU104" s="8"/>
      <c r="QIV104" s="8"/>
      <c r="QIW104" s="8"/>
      <c r="QIX104" s="8"/>
      <c r="QIY104" s="8"/>
      <c r="QIZ104" s="8"/>
      <c r="QJA104" s="8"/>
      <c r="QJB104" s="8"/>
      <c r="QJC104" s="8"/>
      <c r="QJD104" s="8"/>
      <c r="QJE104" s="8"/>
      <c r="QJF104" s="8"/>
      <c r="QJG104" s="8"/>
      <c r="QJH104" s="8"/>
      <c r="QJI104" s="8"/>
      <c r="QJJ104" s="8"/>
      <c r="QJK104" s="8"/>
      <c r="QJL104" s="8"/>
      <c r="QJM104" s="8"/>
      <c r="QJN104" s="8"/>
      <c r="QJO104" s="8"/>
      <c r="QJP104" s="8"/>
      <c r="QJQ104" s="8"/>
      <c r="QJR104" s="8"/>
      <c r="QJS104" s="8"/>
      <c r="QJT104" s="8"/>
      <c r="QJU104" s="8"/>
      <c r="QJV104" s="8"/>
      <c r="QJW104" s="8"/>
      <c r="QJX104" s="8"/>
      <c r="QJY104" s="8"/>
      <c r="QJZ104" s="8"/>
      <c r="QKA104" s="8"/>
      <c r="QKB104" s="8"/>
      <c r="QKC104" s="8"/>
      <c r="QKD104" s="8"/>
      <c r="QKE104" s="8"/>
      <c r="QKF104" s="8"/>
      <c r="QKG104" s="8"/>
      <c r="QKH104" s="8"/>
      <c r="QKI104" s="8"/>
      <c r="QKJ104" s="8"/>
      <c r="QKK104" s="8"/>
      <c r="QKL104" s="8"/>
      <c r="QKM104" s="8"/>
      <c r="QKN104" s="8"/>
      <c r="QKO104" s="8"/>
      <c r="QKP104" s="8"/>
      <c r="QKQ104" s="8"/>
      <c r="QKR104" s="8"/>
      <c r="QKS104" s="8"/>
      <c r="QKT104" s="8"/>
      <c r="QKU104" s="8"/>
      <c r="QKV104" s="8"/>
      <c r="QKW104" s="8"/>
      <c r="QKX104" s="8"/>
      <c r="QKY104" s="8"/>
      <c r="QKZ104" s="8"/>
      <c r="QLA104" s="8"/>
      <c r="QLB104" s="8"/>
      <c r="QLC104" s="8"/>
      <c r="QLD104" s="8"/>
      <c r="QLE104" s="8"/>
      <c r="QLF104" s="8"/>
      <c r="QLG104" s="8"/>
      <c r="QLH104" s="8"/>
      <c r="QLI104" s="8"/>
      <c r="QLJ104" s="8"/>
      <c r="QLK104" s="8"/>
      <c r="QLL104" s="8"/>
      <c r="QLM104" s="8"/>
      <c r="QLN104" s="8"/>
      <c r="QLO104" s="8"/>
      <c r="QLP104" s="8"/>
      <c r="QLQ104" s="8"/>
      <c r="QLR104" s="8"/>
      <c r="QLS104" s="8"/>
      <c r="QLT104" s="8"/>
      <c r="QLU104" s="8"/>
      <c r="QLV104" s="8"/>
      <c r="QLW104" s="8"/>
      <c r="QLX104" s="8"/>
      <c r="QLY104" s="8"/>
      <c r="QLZ104" s="8"/>
      <c r="QMA104" s="8"/>
      <c r="QMB104" s="8"/>
      <c r="QMC104" s="8"/>
      <c r="QMD104" s="8"/>
      <c r="QME104" s="8"/>
      <c r="QMF104" s="8"/>
      <c r="QMG104" s="8"/>
      <c r="QMH104" s="8"/>
      <c r="QMI104" s="8"/>
      <c r="QMJ104" s="8"/>
      <c r="QMK104" s="8"/>
      <c r="QML104" s="8"/>
      <c r="QMM104" s="8"/>
      <c r="QMN104" s="8"/>
      <c r="QMO104" s="8"/>
      <c r="QMP104" s="8"/>
      <c r="QMQ104" s="8"/>
      <c r="QMR104" s="8"/>
      <c r="QMS104" s="8"/>
      <c r="QMT104" s="8"/>
      <c r="QMU104" s="8"/>
      <c r="QMV104" s="8"/>
      <c r="QMW104" s="8"/>
      <c r="QMX104" s="8"/>
      <c r="QMY104" s="8"/>
      <c r="QMZ104" s="8"/>
      <c r="QNA104" s="8"/>
      <c r="QNB104" s="8"/>
      <c r="QNC104" s="8"/>
      <c r="QND104" s="8"/>
      <c r="QNE104" s="8"/>
      <c r="QNF104" s="8"/>
      <c r="QNG104" s="8"/>
      <c r="QNH104" s="8"/>
      <c r="QNI104" s="8"/>
      <c r="QNJ104" s="8"/>
      <c r="QNK104" s="8"/>
      <c r="QNL104" s="8"/>
      <c r="QNM104" s="8"/>
      <c r="QNN104" s="8"/>
      <c r="QNO104" s="8"/>
      <c r="QNP104" s="8"/>
      <c r="QNQ104" s="8"/>
      <c r="QNR104" s="8"/>
      <c r="QNS104" s="8"/>
      <c r="QNT104" s="8"/>
      <c r="QNU104" s="8"/>
      <c r="QNV104" s="8"/>
      <c r="QNW104" s="8"/>
      <c r="QNX104" s="8"/>
      <c r="QNY104" s="8"/>
      <c r="QNZ104" s="8"/>
      <c r="QOA104" s="8"/>
      <c r="QOB104" s="8"/>
      <c r="QOC104" s="8"/>
      <c r="QOD104" s="8"/>
      <c r="QOE104" s="8"/>
      <c r="QOF104" s="8"/>
      <c r="QOG104" s="8"/>
      <c r="QOH104" s="8"/>
      <c r="QOI104" s="8"/>
      <c r="QOJ104" s="8"/>
      <c r="QOK104" s="8"/>
      <c r="QOL104" s="8"/>
      <c r="QOM104" s="8"/>
      <c r="QON104" s="8"/>
      <c r="QOO104" s="8"/>
      <c r="QOP104" s="8"/>
      <c r="QOQ104" s="8"/>
      <c r="QOR104" s="8"/>
      <c r="QOS104" s="8"/>
      <c r="QOT104" s="8"/>
      <c r="QOU104" s="8"/>
      <c r="QOV104" s="8"/>
      <c r="QOW104" s="8"/>
      <c r="QOX104" s="8"/>
      <c r="QOY104" s="8"/>
      <c r="QOZ104" s="8"/>
      <c r="QPA104" s="8"/>
      <c r="QPB104" s="8"/>
      <c r="QPC104" s="8"/>
      <c r="QPD104" s="8"/>
      <c r="QPE104" s="8"/>
      <c r="QPF104" s="8"/>
      <c r="QPG104" s="8"/>
      <c r="QPH104" s="8"/>
      <c r="QPI104" s="8"/>
      <c r="QPJ104" s="8"/>
      <c r="QPK104" s="8"/>
      <c r="QPL104" s="8"/>
      <c r="QPM104" s="8"/>
      <c r="QPN104" s="8"/>
      <c r="QPO104" s="8"/>
      <c r="QPP104" s="8"/>
      <c r="QPQ104" s="8"/>
      <c r="QPR104" s="8"/>
      <c r="QPS104" s="8"/>
      <c r="QPT104" s="8"/>
      <c r="QPU104" s="8"/>
      <c r="QPV104" s="8"/>
      <c r="QPW104" s="8"/>
      <c r="QPX104" s="8"/>
      <c r="QPY104" s="8"/>
      <c r="QPZ104" s="8"/>
      <c r="QQA104" s="8"/>
      <c r="QQB104" s="8"/>
      <c r="QQC104" s="8"/>
      <c r="QQD104" s="8"/>
      <c r="QQE104" s="8"/>
      <c r="QQF104" s="8"/>
      <c r="QQG104" s="8"/>
      <c r="QQH104" s="8"/>
      <c r="QQI104" s="8"/>
      <c r="QQJ104" s="8"/>
      <c r="QQK104" s="8"/>
      <c r="QQL104" s="8"/>
      <c r="QQM104" s="8"/>
      <c r="QQN104" s="8"/>
      <c r="QQO104" s="8"/>
      <c r="QQP104" s="8"/>
      <c r="QQQ104" s="8"/>
      <c r="QQR104" s="8"/>
      <c r="QQS104" s="8"/>
      <c r="QQT104" s="8"/>
      <c r="QQU104" s="8"/>
      <c r="QQV104" s="8"/>
      <c r="QQW104" s="8"/>
      <c r="QQX104" s="8"/>
      <c r="QQY104" s="8"/>
      <c r="QQZ104" s="8"/>
      <c r="QRA104" s="8"/>
      <c r="QRB104" s="8"/>
      <c r="QRC104" s="8"/>
      <c r="QRD104" s="8"/>
      <c r="QRE104" s="8"/>
      <c r="QRF104" s="8"/>
      <c r="QRG104" s="8"/>
      <c r="QRH104" s="8"/>
      <c r="QRI104" s="8"/>
      <c r="QRJ104" s="8"/>
      <c r="QRK104" s="8"/>
      <c r="QRL104" s="8"/>
      <c r="QRM104" s="8"/>
      <c r="QRN104" s="8"/>
      <c r="QRO104" s="8"/>
      <c r="QRP104" s="8"/>
      <c r="QRQ104" s="8"/>
      <c r="QRR104" s="8"/>
      <c r="QRS104" s="8"/>
      <c r="QRT104" s="8"/>
      <c r="QRU104" s="8"/>
      <c r="QRV104" s="8"/>
      <c r="QRW104" s="8"/>
      <c r="QRX104" s="8"/>
      <c r="QRY104" s="8"/>
      <c r="QRZ104" s="8"/>
      <c r="QSA104" s="8"/>
      <c r="QSB104" s="8"/>
      <c r="QSC104" s="8"/>
      <c r="QSD104" s="8"/>
      <c r="QSE104" s="8"/>
      <c r="QSF104" s="8"/>
      <c r="QSG104" s="8"/>
      <c r="QSH104" s="8"/>
      <c r="QSI104" s="8"/>
      <c r="QSJ104" s="8"/>
      <c r="QSK104" s="8"/>
      <c r="QSL104" s="8"/>
      <c r="QSM104" s="8"/>
      <c r="QSN104" s="8"/>
      <c r="QSO104" s="8"/>
      <c r="QSP104" s="8"/>
      <c r="QSQ104" s="8"/>
      <c r="QSR104" s="8"/>
      <c r="QSS104" s="8"/>
      <c r="QST104" s="8"/>
      <c r="QSU104" s="8"/>
      <c r="QSV104" s="8"/>
      <c r="QSW104" s="8"/>
      <c r="QSX104" s="8"/>
      <c r="QSY104" s="8"/>
      <c r="QSZ104" s="8"/>
      <c r="QTA104" s="8"/>
      <c r="QTB104" s="8"/>
      <c r="QTC104" s="8"/>
      <c r="QTD104" s="8"/>
      <c r="QTE104" s="8"/>
      <c r="QTF104" s="8"/>
      <c r="QTG104" s="8"/>
      <c r="QTH104" s="8"/>
      <c r="QTI104" s="8"/>
      <c r="QTJ104" s="8"/>
      <c r="QTK104" s="8"/>
      <c r="QTL104" s="8"/>
      <c r="QTM104" s="8"/>
      <c r="QTN104" s="8"/>
      <c r="QTO104" s="8"/>
      <c r="QTP104" s="8"/>
      <c r="QTQ104" s="8"/>
      <c r="QTR104" s="8"/>
      <c r="QTS104" s="8"/>
      <c r="QTT104" s="8"/>
      <c r="QTU104" s="8"/>
      <c r="QTV104" s="8"/>
      <c r="QTW104" s="8"/>
      <c r="QTX104" s="8"/>
      <c r="QTY104" s="8"/>
      <c r="QTZ104" s="8"/>
      <c r="QUA104" s="8"/>
      <c r="QUB104" s="8"/>
      <c r="QUC104" s="8"/>
      <c r="QUD104" s="8"/>
      <c r="QUE104" s="8"/>
      <c r="QUF104" s="8"/>
      <c r="QUG104" s="8"/>
      <c r="QUH104" s="8"/>
      <c r="QUI104" s="8"/>
      <c r="QUJ104" s="8"/>
      <c r="QUK104" s="8"/>
      <c r="QUL104" s="8"/>
      <c r="QUM104" s="8"/>
      <c r="QUN104" s="8"/>
      <c r="QUO104" s="8"/>
      <c r="QUP104" s="8"/>
      <c r="QUQ104" s="8"/>
      <c r="QUR104" s="8"/>
      <c r="QUS104" s="8"/>
      <c r="QUT104" s="8"/>
      <c r="QUU104" s="8"/>
      <c r="QUV104" s="8"/>
      <c r="QUW104" s="8"/>
      <c r="QUX104" s="8"/>
      <c r="QUY104" s="8"/>
      <c r="QUZ104" s="8"/>
      <c r="QVA104" s="8"/>
      <c r="QVB104" s="8"/>
      <c r="QVC104" s="8"/>
      <c r="QVD104" s="8"/>
      <c r="QVE104" s="8"/>
      <c r="QVF104" s="8"/>
      <c r="QVG104" s="8"/>
      <c r="QVH104" s="8"/>
      <c r="QVI104" s="8"/>
      <c r="QVJ104" s="8"/>
      <c r="QVK104" s="8"/>
      <c r="QVL104" s="8"/>
      <c r="QVM104" s="8"/>
      <c r="QVN104" s="8"/>
      <c r="QVO104" s="8"/>
      <c r="QVP104" s="8"/>
      <c r="QVQ104" s="8"/>
      <c r="QVR104" s="8"/>
      <c r="QVS104" s="8"/>
      <c r="QVT104" s="8"/>
      <c r="QVU104" s="8"/>
      <c r="QVV104" s="8"/>
      <c r="QVW104" s="8"/>
      <c r="QVX104" s="8"/>
      <c r="QVY104" s="8"/>
      <c r="QVZ104" s="8"/>
      <c r="QWA104" s="8"/>
      <c r="QWB104" s="8"/>
      <c r="QWC104" s="8"/>
      <c r="QWD104" s="8"/>
      <c r="QWE104" s="8"/>
      <c r="QWF104" s="8"/>
      <c r="QWG104" s="8"/>
      <c r="QWH104" s="8"/>
      <c r="QWI104" s="8"/>
      <c r="QWJ104" s="8"/>
      <c r="QWK104" s="8"/>
      <c r="QWL104" s="8"/>
      <c r="QWM104" s="8"/>
      <c r="QWN104" s="8"/>
      <c r="QWO104" s="8"/>
      <c r="QWP104" s="8"/>
      <c r="QWQ104" s="8"/>
      <c r="QWR104" s="8"/>
      <c r="QWS104" s="8"/>
      <c r="QWT104" s="8"/>
      <c r="QWU104" s="8"/>
      <c r="QWV104" s="8"/>
      <c r="QWW104" s="8"/>
      <c r="QWX104" s="8"/>
      <c r="QWY104" s="8"/>
      <c r="QWZ104" s="8"/>
      <c r="QXA104" s="8"/>
      <c r="QXB104" s="8"/>
      <c r="QXC104" s="8"/>
      <c r="QXD104" s="8"/>
      <c r="QXE104" s="8"/>
      <c r="QXF104" s="8"/>
      <c r="QXG104" s="8"/>
      <c r="QXH104" s="8"/>
      <c r="QXI104" s="8"/>
      <c r="QXJ104" s="8"/>
      <c r="QXK104" s="8"/>
      <c r="QXL104" s="8"/>
      <c r="QXM104" s="8"/>
      <c r="QXN104" s="8"/>
      <c r="QXO104" s="8"/>
      <c r="QXP104" s="8"/>
      <c r="QXQ104" s="8"/>
      <c r="QXR104" s="8"/>
      <c r="QXS104" s="8"/>
      <c r="QXT104" s="8"/>
      <c r="QXU104" s="8"/>
      <c r="QXV104" s="8"/>
      <c r="QXW104" s="8"/>
      <c r="QXX104" s="8"/>
      <c r="QXY104" s="8"/>
      <c r="QXZ104" s="8"/>
      <c r="QYA104" s="8"/>
      <c r="QYB104" s="8"/>
      <c r="QYC104" s="8"/>
      <c r="QYD104" s="8"/>
      <c r="QYE104" s="8"/>
      <c r="QYF104" s="8"/>
      <c r="QYG104" s="8"/>
      <c r="QYH104" s="8"/>
      <c r="QYI104" s="8"/>
      <c r="QYJ104" s="8"/>
      <c r="QYK104" s="8"/>
      <c r="QYL104" s="8"/>
      <c r="QYM104" s="8"/>
      <c r="QYN104" s="8"/>
      <c r="QYO104" s="8"/>
      <c r="QYP104" s="8"/>
      <c r="QYQ104" s="8"/>
      <c r="QYR104" s="8"/>
      <c r="QYS104" s="8"/>
      <c r="QYT104" s="8"/>
      <c r="QYU104" s="8"/>
      <c r="QYV104" s="8"/>
      <c r="QYW104" s="8"/>
      <c r="QYX104" s="8"/>
      <c r="QYY104" s="8"/>
      <c r="QYZ104" s="8"/>
      <c r="QZA104" s="8"/>
      <c r="QZB104" s="8"/>
      <c r="QZC104" s="8"/>
      <c r="QZD104" s="8"/>
      <c r="QZE104" s="8"/>
      <c r="QZF104" s="8"/>
      <c r="QZG104" s="8"/>
      <c r="QZH104" s="8"/>
      <c r="QZI104" s="8"/>
      <c r="QZJ104" s="8"/>
      <c r="QZK104" s="8"/>
      <c r="QZL104" s="8"/>
      <c r="QZM104" s="8"/>
      <c r="QZN104" s="8"/>
      <c r="QZO104" s="8"/>
      <c r="QZP104" s="8"/>
      <c r="QZQ104" s="8"/>
      <c r="QZR104" s="8"/>
      <c r="QZS104" s="8"/>
      <c r="QZT104" s="8"/>
      <c r="QZU104" s="8"/>
      <c r="QZV104" s="8"/>
      <c r="QZW104" s="8"/>
      <c r="QZX104" s="8"/>
      <c r="QZY104" s="8"/>
      <c r="QZZ104" s="8"/>
      <c r="RAA104" s="8"/>
      <c r="RAB104" s="8"/>
      <c r="RAC104" s="8"/>
      <c r="RAD104" s="8"/>
      <c r="RAE104" s="8"/>
      <c r="RAF104" s="8"/>
      <c r="RAG104" s="8"/>
      <c r="RAH104" s="8"/>
      <c r="RAI104" s="8"/>
      <c r="RAJ104" s="8"/>
      <c r="RAK104" s="8"/>
      <c r="RAL104" s="8"/>
      <c r="RAM104" s="8"/>
      <c r="RAN104" s="8"/>
      <c r="RAO104" s="8"/>
      <c r="RAP104" s="8"/>
      <c r="RAQ104" s="8"/>
      <c r="RAR104" s="8"/>
      <c r="RAS104" s="8"/>
      <c r="RAT104" s="8"/>
      <c r="RAU104" s="8"/>
      <c r="RAV104" s="8"/>
      <c r="RAW104" s="8"/>
      <c r="RAX104" s="8"/>
      <c r="RAY104" s="8"/>
      <c r="RAZ104" s="8"/>
      <c r="RBA104" s="8"/>
      <c r="RBB104" s="8"/>
      <c r="RBC104" s="8"/>
      <c r="RBD104" s="8"/>
      <c r="RBE104" s="8"/>
      <c r="RBF104" s="8"/>
      <c r="RBG104" s="8"/>
      <c r="RBH104" s="8"/>
      <c r="RBI104" s="8"/>
      <c r="RBJ104" s="8"/>
      <c r="RBK104" s="8"/>
      <c r="RBL104" s="8"/>
      <c r="RBM104" s="8"/>
      <c r="RBN104" s="8"/>
      <c r="RBO104" s="8"/>
      <c r="RBP104" s="8"/>
      <c r="RBQ104" s="8"/>
      <c r="RBR104" s="8"/>
      <c r="RBS104" s="8"/>
      <c r="RBT104" s="8"/>
      <c r="RBU104" s="8"/>
      <c r="RBV104" s="8"/>
      <c r="RBW104" s="8"/>
      <c r="RBX104" s="8"/>
      <c r="RBY104" s="8"/>
      <c r="RBZ104" s="8"/>
      <c r="RCA104" s="8"/>
      <c r="RCB104" s="8"/>
      <c r="RCC104" s="8"/>
      <c r="RCD104" s="8"/>
      <c r="RCE104" s="8"/>
      <c r="RCF104" s="8"/>
      <c r="RCG104" s="8"/>
      <c r="RCH104" s="8"/>
      <c r="RCI104" s="8"/>
      <c r="RCJ104" s="8"/>
      <c r="RCK104" s="8"/>
      <c r="RCL104" s="8"/>
      <c r="RCM104" s="8"/>
      <c r="RCN104" s="8"/>
      <c r="RCO104" s="8"/>
      <c r="RCP104" s="8"/>
      <c r="RCQ104" s="8"/>
      <c r="RCR104" s="8"/>
      <c r="RCS104" s="8"/>
      <c r="RCT104" s="8"/>
      <c r="RCU104" s="8"/>
      <c r="RCV104" s="8"/>
      <c r="RCW104" s="8"/>
      <c r="RCX104" s="8"/>
      <c r="RCY104" s="8"/>
      <c r="RCZ104" s="8"/>
      <c r="RDA104" s="8"/>
      <c r="RDB104" s="8"/>
      <c r="RDC104" s="8"/>
      <c r="RDD104" s="8"/>
      <c r="RDE104" s="8"/>
      <c r="RDF104" s="8"/>
      <c r="RDG104" s="8"/>
      <c r="RDH104" s="8"/>
      <c r="RDI104" s="8"/>
      <c r="RDJ104" s="8"/>
      <c r="RDK104" s="8"/>
      <c r="RDL104" s="8"/>
      <c r="RDM104" s="8"/>
      <c r="RDN104" s="8"/>
      <c r="RDO104" s="8"/>
      <c r="RDP104" s="8"/>
      <c r="RDQ104" s="8"/>
      <c r="RDR104" s="8"/>
      <c r="RDS104" s="8"/>
      <c r="RDT104" s="8"/>
      <c r="RDU104" s="8"/>
      <c r="RDV104" s="8"/>
      <c r="RDW104" s="8"/>
      <c r="RDX104" s="8"/>
      <c r="RDY104" s="8"/>
      <c r="RDZ104" s="8"/>
      <c r="REA104" s="8"/>
      <c r="REB104" s="8"/>
      <c r="REC104" s="8"/>
      <c r="RED104" s="8"/>
      <c r="REE104" s="8"/>
      <c r="REF104" s="8"/>
      <c r="REG104" s="8"/>
      <c r="REH104" s="8"/>
      <c r="REI104" s="8"/>
      <c r="REJ104" s="8"/>
      <c r="REK104" s="8"/>
      <c r="REL104" s="8"/>
      <c r="REM104" s="8"/>
      <c r="REN104" s="8"/>
      <c r="REO104" s="8"/>
      <c r="REP104" s="8"/>
      <c r="REQ104" s="8"/>
      <c r="RER104" s="8"/>
      <c r="RES104" s="8"/>
      <c r="RET104" s="8"/>
      <c r="REU104" s="8"/>
      <c r="REV104" s="8"/>
      <c r="REW104" s="8"/>
      <c r="REX104" s="8"/>
      <c r="REY104" s="8"/>
      <c r="REZ104" s="8"/>
      <c r="RFA104" s="8"/>
      <c r="RFB104" s="8"/>
      <c r="RFC104" s="8"/>
      <c r="RFD104" s="8"/>
      <c r="RFE104" s="8"/>
      <c r="RFF104" s="8"/>
      <c r="RFG104" s="8"/>
      <c r="RFH104" s="8"/>
      <c r="RFI104" s="8"/>
      <c r="RFJ104" s="8"/>
      <c r="RFK104" s="8"/>
      <c r="RFL104" s="8"/>
      <c r="RFM104" s="8"/>
      <c r="RFN104" s="8"/>
      <c r="RFO104" s="8"/>
      <c r="RFP104" s="8"/>
      <c r="RFQ104" s="8"/>
      <c r="RFR104" s="8"/>
      <c r="RFS104" s="8"/>
      <c r="RFT104" s="8"/>
      <c r="RFU104" s="8"/>
      <c r="RFV104" s="8"/>
      <c r="RFW104" s="8"/>
      <c r="RFX104" s="8"/>
      <c r="RFY104" s="8"/>
      <c r="RFZ104" s="8"/>
      <c r="RGA104" s="8"/>
      <c r="RGB104" s="8"/>
      <c r="RGC104" s="8"/>
      <c r="RGD104" s="8"/>
      <c r="RGE104" s="8"/>
      <c r="RGF104" s="8"/>
      <c r="RGG104" s="8"/>
      <c r="RGH104" s="8"/>
      <c r="RGI104" s="8"/>
      <c r="RGJ104" s="8"/>
      <c r="RGK104" s="8"/>
      <c r="RGL104" s="8"/>
      <c r="RGM104" s="8"/>
      <c r="RGN104" s="8"/>
      <c r="RGO104" s="8"/>
      <c r="RGP104" s="8"/>
      <c r="RGQ104" s="8"/>
      <c r="RGR104" s="8"/>
      <c r="RGS104" s="8"/>
      <c r="RGT104" s="8"/>
      <c r="RGU104" s="8"/>
      <c r="RGV104" s="8"/>
      <c r="RGW104" s="8"/>
      <c r="RGX104" s="8"/>
      <c r="RGY104" s="8"/>
      <c r="RGZ104" s="8"/>
      <c r="RHA104" s="8"/>
      <c r="RHB104" s="8"/>
      <c r="RHC104" s="8"/>
      <c r="RHD104" s="8"/>
      <c r="RHE104" s="8"/>
      <c r="RHF104" s="8"/>
      <c r="RHG104" s="8"/>
      <c r="RHH104" s="8"/>
      <c r="RHI104" s="8"/>
      <c r="RHJ104" s="8"/>
      <c r="RHK104" s="8"/>
      <c r="RHL104" s="8"/>
      <c r="RHM104" s="8"/>
      <c r="RHN104" s="8"/>
      <c r="RHO104" s="8"/>
      <c r="RHP104" s="8"/>
      <c r="RHQ104" s="8"/>
      <c r="RHR104" s="8"/>
      <c r="RHS104" s="8"/>
      <c r="RHT104" s="8"/>
      <c r="RHU104" s="8"/>
      <c r="RHV104" s="8"/>
      <c r="RHW104" s="8"/>
      <c r="RHX104" s="8"/>
      <c r="RHY104" s="8"/>
      <c r="RHZ104" s="8"/>
      <c r="RIA104" s="8"/>
      <c r="RIB104" s="8"/>
      <c r="RIC104" s="8"/>
      <c r="RID104" s="8"/>
      <c r="RIE104" s="8"/>
      <c r="RIF104" s="8"/>
      <c r="RIG104" s="8"/>
      <c r="RIH104" s="8"/>
      <c r="RII104" s="8"/>
      <c r="RIJ104" s="8"/>
      <c r="RIK104" s="8"/>
      <c r="RIL104" s="8"/>
      <c r="RIM104" s="8"/>
      <c r="RIN104" s="8"/>
      <c r="RIO104" s="8"/>
      <c r="RIP104" s="8"/>
      <c r="RIQ104" s="8"/>
      <c r="RIR104" s="8"/>
      <c r="RIS104" s="8"/>
      <c r="RIT104" s="8"/>
      <c r="RIU104" s="8"/>
      <c r="RIV104" s="8"/>
      <c r="RIW104" s="8"/>
      <c r="RIX104" s="8"/>
      <c r="RIY104" s="8"/>
      <c r="RIZ104" s="8"/>
      <c r="RJA104" s="8"/>
      <c r="RJB104" s="8"/>
      <c r="RJC104" s="8"/>
      <c r="RJD104" s="8"/>
      <c r="RJE104" s="8"/>
      <c r="RJF104" s="8"/>
      <c r="RJG104" s="8"/>
      <c r="RJH104" s="8"/>
      <c r="RJI104" s="8"/>
      <c r="RJJ104" s="8"/>
      <c r="RJK104" s="8"/>
      <c r="RJL104" s="8"/>
      <c r="RJM104" s="8"/>
      <c r="RJN104" s="8"/>
      <c r="RJO104" s="8"/>
      <c r="RJP104" s="8"/>
      <c r="RJQ104" s="8"/>
      <c r="RJR104" s="8"/>
      <c r="RJS104" s="8"/>
      <c r="RJT104" s="8"/>
      <c r="RJU104" s="8"/>
      <c r="RJV104" s="8"/>
      <c r="RJW104" s="8"/>
      <c r="RJX104" s="8"/>
      <c r="RJY104" s="8"/>
      <c r="RJZ104" s="8"/>
      <c r="RKA104" s="8"/>
      <c r="RKB104" s="8"/>
      <c r="RKC104" s="8"/>
      <c r="RKD104" s="8"/>
      <c r="RKE104" s="8"/>
      <c r="RKF104" s="8"/>
      <c r="RKG104" s="8"/>
      <c r="RKH104" s="8"/>
      <c r="RKI104" s="8"/>
      <c r="RKJ104" s="8"/>
      <c r="RKK104" s="8"/>
      <c r="RKL104" s="8"/>
      <c r="RKM104" s="8"/>
      <c r="RKN104" s="8"/>
      <c r="RKO104" s="8"/>
      <c r="RKP104" s="8"/>
      <c r="RKQ104" s="8"/>
      <c r="RKR104" s="8"/>
      <c r="RKS104" s="8"/>
      <c r="RKT104" s="8"/>
      <c r="RKU104" s="8"/>
      <c r="RKV104" s="8"/>
      <c r="RKW104" s="8"/>
      <c r="RKX104" s="8"/>
      <c r="RKY104" s="8"/>
      <c r="RKZ104" s="8"/>
      <c r="RLA104" s="8"/>
      <c r="RLB104" s="8"/>
      <c r="RLC104" s="8"/>
      <c r="RLD104" s="8"/>
      <c r="RLE104" s="8"/>
      <c r="RLF104" s="8"/>
      <c r="RLG104" s="8"/>
      <c r="RLH104" s="8"/>
      <c r="RLI104" s="8"/>
      <c r="RLJ104" s="8"/>
      <c r="RLK104" s="8"/>
      <c r="RLL104" s="8"/>
      <c r="RLM104" s="8"/>
      <c r="RLN104" s="8"/>
      <c r="RLO104" s="8"/>
      <c r="RLP104" s="8"/>
      <c r="RLQ104" s="8"/>
      <c r="RLR104" s="8"/>
      <c r="RLS104" s="8"/>
      <c r="RLT104" s="8"/>
      <c r="RLU104" s="8"/>
      <c r="RLV104" s="8"/>
      <c r="RLW104" s="8"/>
      <c r="RLX104" s="8"/>
      <c r="RLY104" s="8"/>
      <c r="RLZ104" s="8"/>
      <c r="RMA104" s="8"/>
      <c r="RMB104" s="8"/>
      <c r="RMC104" s="8"/>
      <c r="RMD104" s="8"/>
      <c r="RME104" s="8"/>
      <c r="RMF104" s="8"/>
      <c r="RMG104" s="8"/>
      <c r="RMH104" s="8"/>
      <c r="RMI104" s="8"/>
      <c r="RMJ104" s="8"/>
      <c r="RMK104" s="8"/>
      <c r="RML104" s="8"/>
      <c r="RMM104" s="8"/>
      <c r="RMN104" s="8"/>
      <c r="RMO104" s="8"/>
      <c r="RMP104" s="8"/>
      <c r="RMQ104" s="8"/>
      <c r="RMR104" s="8"/>
      <c r="RMS104" s="8"/>
      <c r="RMT104" s="8"/>
      <c r="RMU104" s="8"/>
      <c r="RMV104" s="8"/>
      <c r="RMW104" s="8"/>
      <c r="RMX104" s="8"/>
      <c r="RMY104" s="8"/>
      <c r="RMZ104" s="8"/>
      <c r="RNA104" s="8"/>
      <c r="RNB104" s="8"/>
      <c r="RNC104" s="8"/>
      <c r="RND104" s="8"/>
      <c r="RNE104" s="8"/>
      <c r="RNF104" s="8"/>
      <c r="RNG104" s="8"/>
      <c r="RNH104" s="8"/>
      <c r="RNI104" s="8"/>
      <c r="RNJ104" s="8"/>
      <c r="RNK104" s="8"/>
      <c r="RNL104" s="8"/>
      <c r="RNM104" s="8"/>
      <c r="RNN104" s="8"/>
      <c r="RNO104" s="8"/>
      <c r="RNP104" s="8"/>
      <c r="RNQ104" s="8"/>
      <c r="RNR104" s="8"/>
      <c r="RNS104" s="8"/>
      <c r="RNT104" s="8"/>
      <c r="RNU104" s="8"/>
      <c r="RNV104" s="8"/>
      <c r="RNW104" s="8"/>
      <c r="RNX104" s="8"/>
      <c r="RNY104" s="8"/>
      <c r="RNZ104" s="8"/>
      <c r="ROA104" s="8"/>
      <c r="ROB104" s="8"/>
      <c r="ROC104" s="8"/>
      <c r="ROD104" s="8"/>
      <c r="ROE104" s="8"/>
      <c r="ROF104" s="8"/>
      <c r="ROG104" s="8"/>
      <c r="ROH104" s="8"/>
      <c r="ROI104" s="8"/>
      <c r="ROJ104" s="8"/>
      <c r="ROK104" s="8"/>
      <c r="ROL104" s="8"/>
      <c r="ROM104" s="8"/>
      <c r="RON104" s="8"/>
      <c r="ROO104" s="8"/>
      <c r="ROP104" s="8"/>
      <c r="ROQ104" s="8"/>
      <c r="ROR104" s="8"/>
      <c r="ROS104" s="8"/>
      <c r="ROT104" s="8"/>
      <c r="ROU104" s="8"/>
      <c r="ROV104" s="8"/>
      <c r="ROW104" s="8"/>
      <c r="ROX104" s="8"/>
      <c r="ROY104" s="8"/>
      <c r="ROZ104" s="8"/>
      <c r="RPA104" s="8"/>
      <c r="RPB104" s="8"/>
      <c r="RPC104" s="8"/>
      <c r="RPD104" s="8"/>
      <c r="RPE104" s="8"/>
      <c r="RPF104" s="8"/>
      <c r="RPG104" s="8"/>
      <c r="RPH104" s="8"/>
      <c r="RPI104" s="8"/>
      <c r="RPJ104" s="8"/>
      <c r="RPK104" s="8"/>
      <c r="RPL104" s="8"/>
      <c r="RPM104" s="8"/>
      <c r="RPN104" s="8"/>
      <c r="RPO104" s="8"/>
      <c r="RPP104" s="8"/>
      <c r="RPQ104" s="8"/>
      <c r="RPR104" s="8"/>
      <c r="RPS104" s="8"/>
      <c r="RPT104" s="8"/>
      <c r="RPU104" s="8"/>
      <c r="RPV104" s="8"/>
      <c r="RPW104" s="8"/>
      <c r="RPX104" s="8"/>
      <c r="RPY104" s="8"/>
      <c r="RPZ104" s="8"/>
      <c r="RQA104" s="8"/>
      <c r="RQB104" s="8"/>
      <c r="RQC104" s="8"/>
      <c r="RQD104" s="8"/>
      <c r="RQE104" s="8"/>
      <c r="RQF104" s="8"/>
      <c r="RQG104" s="8"/>
      <c r="RQH104" s="8"/>
      <c r="RQI104" s="8"/>
      <c r="RQJ104" s="8"/>
      <c r="RQK104" s="8"/>
      <c r="RQL104" s="8"/>
      <c r="RQM104" s="8"/>
      <c r="RQN104" s="8"/>
      <c r="RQO104" s="8"/>
      <c r="RQP104" s="8"/>
      <c r="RQQ104" s="8"/>
      <c r="RQR104" s="8"/>
      <c r="RQS104" s="8"/>
      <c r="RQT104" s="8"/>
      <c r="RQU104" s="8"/>
      <c r="RQV104" s="8"/>
      <c r="RQW104" s="8"/>
      <c r="RQX104" s="8"/>
      <c r="RQY104" s="8"/>
      <c r="RQZ104" s="8"/>
      <c r="RRA104" s="8"/>
      <c r="RRB104" s="8"/>
      <c r="RRC104" s="8"/>
      <c r="RRD104" s="8"/>
      <c r="RRE104" s="8"/>
      <c r="RRF104" s="8"/>
      <c r="RRG104" s="8"/>
      <c r="RRH104" s="8"/>
      <c r="RRI104" s="8"/>
      <c r="RRJ104" s="8"/>
      <c r="RRK104" s="8"/>
      <c r="RRL104" s="8"/>
      <c r="RRM104" s="8"/>
      <c r="RRN104" s="8"/>
      <c r="RRO104" s="8"/>
      <c r="RRP104" s="8"/>
      <c r="RRQ104" s="8"/>
      <c r="RRR104" s="8"/>
      <c r="RRS104" s="8"/>
      <c r="RRT104" s="8"/>
      <c r="RRU104" s="8"/>
      <c r="RRV104" s="8"/>
      <c r="RRW104" s="8"/>
      <c r="RRX104" s="8"/>
      <c r="RRY104" s="8"/>
      <c r="RRZ104" s="8"/>
      <c r="RSA104" s="8"/>
      <c r="RSB104" s="8"/>
      <c r="RSC104" s="8"/>
      <c r="RSD104" s="8"/>
      <c r="RSE104" s="8"/>
      <c r="RSF104" s="8"/>
      <c r="RSG104" s="8"/>
      <c r="RSH104" s="8"/>
      <c r="RSI104" s="8"/>
      <c r="RSJ104" s="8"/>
      <c r="RSK104" s="8"/>
      <c r="RSL104" s="8"/>
      <c r="RSM104" s="8"/>
      <c r="RSN104" s="8"/>
      <c r="RSO104" s="8"/>
      <c r="RSP104" s="8"/>
      <c r="RSQ104" s="8"/>
      <c r="RSR104" s="8"/>
      <c r="RSS104" s="8"/>
      <c r="RST104" s="8"/>
      <c r="RSU104" s="8"/>
      <c r="RSV104" s="8"/>
      <c r="RSW104" s="8"/>
      <c r="RSX104" s="8"/>
      <c r="RSY104" s="8"/>
      <c r="RSZ104" s="8"/>
      <c r="RTA104" s="8"/>
      <c r="RTB104" s="8"/>
      <c r="RTC104" s="8"/>
      <c r="RTD104" s="8"/>
      <c r="RTE104" s="8"/>
      <c r="RTF104" s="8"/>
      <c r="RTG104" s="8"/>
      <c r="RTH104" s="8"/>
      <c r="RTI104" s="8"/>
      <c r="RTJ104" s="8"/>
      <c r="RTK104" s="8"/>
      <c r="RTL104" s="8"/>
      <c r="RTM104" s="8"/>
      <c r="RTN104" s="8"/>
      <c r="RTO104" s="8"/>
      <c r="RTP104" s="8"/>
      <c r="RTQ104" s="8"/>
      <c r="RTR104" s="8"/>
      <c r="RTS104" s="8"/>
      <c r="RTT104" s="8"/>
      <c r="RTU104" s="8"/>
      <c r="RTV104" s="8"/>
      <c r="RTW104" s="8"/>
      <c r="RTX104" s="8"/>
      <c r="RTY104" s="8"/>
      <c r="RTZ104" s="8"/>
      <c r="RUA104" s="8"/>
      <c r="RUB104" s="8"/>
      <c r="RUC104" s="8"/>
      <c r="RUD104" s="8"/>
      <c r="RUE104" s="8"/>
      <c r="RUF104" s="8"/>
      <c r="RUG104" s="8"/>
      <c r="RUH104" s="8"/>
      <c r="RUI104" s="8"/>
      <c r="RUJ104" s="8"/>
      <c r="RUK104" s="8"/>
      <c r="RUL104" s="8"/>
      <c r="RUM104" s="8"/>
      <c r="RUN104" s="8"/>
      <c r="RUO104" s="8"/>
      <c r="RUP104" s="8"/>
      <c r="RUQ104" s="8"/>
      <c r="RUR104" s="8"/>
      <c r="RUS104" s="8"/>
      <c r="RUT104" s="8"/>
      <c r="RUU104" s="8"/>
      <c r="RUV104" s="8"/>
      <c r="RUW104" s="8"/>
      <c r="RUX104" s="8"/>
      <c r="RUY104" s="8"/>
      <c r="RUZ104" s="8"/>
      <c r="RVA104" s="8"/>
      <c r="RVB104" s="8"/>
      <c r="RVC104" s="8"/>
      <c r="RVD104" s="8"/>
      <c r="RVE104" s="8"/>
      <c r="RVF104" s="8"/>
      <c r="RVG104" s="8"/>
      <c r="RVH104" s="8"/>
      <c r="RVI104" s="8"/>
      <c r="RVJ104" s="8"/>
      <c r="RVK104" s="8"/>
      <c r="RVL104" s="8"/>
      <c r="RVM104" s="8"/>
      <c r="RVN104" s="8"/>
      <c r="RVO104" s="8"/>
      <c r="RVP104" s="8"/>
      <c r="RVQ104" s="8"/>
      <c r="RVR104" s="8"/>
      <c r="RVS104" s="8"/>
      <c r="RVT104" s="8"/>
      <c r="RVU104" s="8"/>
      <c r="RVV104" s="8"/>
      <c r="RVW104" s="8"/>
      <c r="RVX104" s="8"/>
      <c r="RVY104" s="8"/>
      <c r="RVZ104" s="8"/>
      <c r="RWA104" s="8"/>
      <c r="RWB104" s="8"/>
      <c r="RWC104" s="8"/>
      <c r="RWD104" s="8"/>
      <c r="RWE104" s="8"/>
      <c r="RWF104" s="8"/>
      <c r="RWG104" s="8"/>
      <c r="RWH104" s="8"/>
      <c r="RWI104" s="8"/>
      <c r="RWJ104" s="8"/>
      <c r="RWK104" s="8"/>
      <c r="RWL104" s="8"/>
      <c r="RWM104" s="8"/>
      <c r="RWN104" s="8"/>
      <c r="RWO104" s="8"/>
      <c r="RWP104" s="8"/>
      <c r="RWQ104" s="8"/>
      <c r="RWR104" s="8"/>
      <c r="RWS104" s="8"/>
      <c r="RWT104" s="8"/>
      <c r="RWU104" s="8"/>
      <c r="RWV104" s="8"/>
      <c r="RWW104" s="8"/>
      <c r="RWX104" s="8"/>
      <c r="RWY104" s="8"/>
      <c r="RWZ104" s="8"/>
      <c r="RXA104" s="8"/>
      <c r="RXB104" s="8"/>
      <c r="RXC104" s="8"/>
      <c r="RXD104" s="8"/>
      <c r="RXE104" s="8"/>
      <c r="RXF104" s="8"/>
      <c r="RXG104" s="8"/>
      <c r="RXH104" s="8"/>
      <c r="RXI104" s="8"/>
      <c r="RXJ104" s="8"/>
      <c r="RXK104" s="8"/>
      <c r="RXL104" s="8"/>
      <c r="RXM104" s="8"/>
      <c r="RXN104" s="8"/>
      <c r="RXO104" s="8"/>
      <c r="RXP104" s="8"/>
      <c r="RXQ104" s="8"/>
      <c r="RXR104" s="8"/>
      <c r="RXS104" s="8"/>
      <c r="RXT104" s="8"/>
      <c r="RXU104" s="8"/>
      <c r="RXV104" s="8"/>
      <c r="RXW104" s="8"/>
      <c r="RXX104" s="8"/>
      <c r="RXY104" s="8"/>
      <c r="RXZ104" s="8"/>
      <c r="RYA104" s="8"/>
      <c r="RYB104" s="8"/>
      <c r="RYC104" s="8"/>
      <c r="RYD104" s="8"/>
      <c r="RYE104" s="8"/>
      <c r="RYF104" s="8"/>
      <c r="RYG104" s="8"/>
      <c r="RYH104" s="8"/>
      <c r="RYI104" s="8"/>
      <c r="RYJ104" s="8"/>
      <c r="RYK104" s="8"/>
      <c r="RYL104" s="8"/>
      <c r="RYM104" s="8"/>
      <c r="RYN104" s="8"/>
      <c r="RYO104" s="8"/>
      <c r="RYP104" s="8"/>
      <c r="RYQ104" s="8"/>
      <c r="RYR104" s="8"/>
      <c r="RYS104" s="8"/>
      <c r="RYT104" s="8"/>
      <c r="RYU104" s="8"/>
      <c r="RYV104" s="8"/>
      <c r="RYW104" s="8"/>
      <c r="RYX104" s="8"/>
      <c r="RYY104" s="8"/>
      <c r="RYZ104" s="8"/>
      <c r="RZA104" s="8"/>
      <c r="RZB104" s="8"/>
      <c r="RZC104" s="8"/>
      <c r="RZD104" s="8"/>
      <c r="RZE104" s="8"/>
      <c r="RZF104" s="8"/>
      <c r="RZG104" s="8"/>
      <c r="RZH104" s="8"/>
      <c r="RZI104" s="8"/>
      <c r="RZJ104" s="8"/>
      <c r="RZK104" s="8"/>
      <c r="RZL104" s="8"/>
      <c r="RZM104" s="8"/>
      <c r="RZN104" s="8"/>
      <c r="RZO104" s="8"/>
      <c r="RZP104" s="8"/>
      <c r="RZQ104" s="8"/>
      <c r="RZR104" s="8"/>
      <c r="RZS104" s="8"/>
      <c r="RZT104" s="8"/>
      <c r="RZU104" s="8"/>
      <c r="RZV104" s="8"/>
      <c r="RZW104" s="8"/>
      <c r="RZX104" s="8"/>
      <c r="RZY104" s="8"/>
      <c r="RZZ104" s="8"/>
      <c r="SAA104" s="8"/>
      <c r="SAB104" s="8"/>
      <c r="SAC104" s="8"/>
      <c r="SAD104" s="8"/>
      <c r="SAE104" s="8"/>
      <c r="SAF104" s="8"/>
      <c r="SAG104" s="8"/>
      <c r="SAH104" s="8"/>
      <c r="SAI104" s="8"/>
      <c r="SAJ104" s="8"/>
      <c r="SAK104" s="8"/>
      <c r="SAL104" s="8"/>
      <c r="SAM104" s="8"/>
      <c r="SAN104" s="8"/>
      <c r="SAO104" s="8"/>
      <c r="SAP104" s="8"/>
      <c r="SAQ104" s="8"/>
      <c r="SAR104" s="8"/>
      <c r="SAS104" s="8"/>
      <c r="SAT104" s="8"/>
      <c r="SAU104" s="8"/>
      <c r="SAV104" s="8"/>
      <c r="SAW104" s="8"/>
      <c r="SAX104" s="8"/>
      <c r="SAY104" s="8"/>
      <c r="SAZ104" s="8"/>
      <c r="SBA104" s="8"/>
      <c r="SBB104" s="8"/>
      <c r="SBC104" s="8"/>
      <c r="SBD104" s="8"/>
      <c r="SBE104" s="8"/>
      <c r="SBF104" s="8"/>
      <c r="SBG104" s="8"/>
      <c r="SBH104" s="8"/>
      <c r="SBI104" s="8"/>
      <c r="SBJ104" s="8"/>
      <c r="SBK104" s="8"/>
      <c r="SBL104" s="8"/>
      <c r="SBM104" s="8"/>
      <c r="SBN104" s="8"/>
      <c r="SBO104" s="8"/>
      <c r="SBP104" s="8"/>
      <c r="SBQ104" s="8"/>
      <c r="SBR104" s="8"/>
      <c r="SBS104" s="8"/>
      <c r="SBT104" s="8"/>
      <c r="SBU104" s="8"/>
      <c r="SBV104" s="8"/>
      <c r="SBW104" s="8"/>
      <c r="SBX104" s="8"/>
      <c r="SBY104" s="8"/>
      <c r="SBZ104" s="8"/>
      <c r="SCA104" s="8"/>
      <c r="SCB104" s="8"/>
      <c r="SCC104" s="8"/>
      <c r="SCD104" s="8"/>
      <c r="SCE104" s="8"/>
      <c r="SCF104" s="8"/>
      <c r="SCG104" s="8"/>
      <c r="SCH104" s="8"/>
      <c r="SCI104" s="8"/>
      <c r="SCJ104" s="8"/>
      <c r="SCK104" s="8"/>
      <c r="SCL104" s="8"/>
      <c r="SCM104" s="8"/>
      <c r="SCN104" s="8"/>
      <c r="SCO104" s="8"/>
      <c r="SCP104" s="8"/>
      <c r="SCQ104" s="8"/>
      <c r="SCR104" s="8"/>
      <c r="SCS104" s="8"/>
      <c r="SCT104" s="8"/>
      <c r="SCU104" s="8"/>
      <c r="SCV104" s="8"/>
      <c r="SCW104" s="8"/>
      <c r="SCX104" s="8"/>
      <c r="SCY104" s="8"/>
      <c r="SCZ104" s="8"/>
      <c r="SDA104" s="8"/>
      <c r="SDB104" s="8"/>
      <c r="SDC104" s="8"/>
      <c r="SDD104" s="8"/>
      <c r="SDE104" s="8"/>
      <c r="SDF104" s="8"/>
      <c r="SDG104" s="8"/>
      <c r="SDH104" s="8"/>
      <c r="SDI104" s="8"/>
      <c r="SDJ104" s="8"/>
      <c r="SDK104" s="8"/>
      <c r="SDL104" s="8"/>
      <c r="SDM104" s="8"/>
      <c r="SDN104" s="8"/>
      <c r="SDO104" s="8"/>
      <c r="SDP104" s="8"/>
      <c r="SDQ104" s="8"/>
      <c r="SDR104" s="8"/>
      <c r="SDS104" s="8"/>
      <c r="SDT104" s="8"/>
      <c r="SDU104" s="8"/>
      <c r="SDV104" s="8"/>
      <c r="SDW104" s="8"/>
      <c r="SDX104" s="8"/>
      <c r="SDY104" s="8"/>
      <c r="SDZ104" s="8"/>
      <c r="SEA104" s="8"/>
      <c r="SEB104" s="8"/>
      <c r="SEC104" s="8"/>
      <c r="SED104" s="8"/>
      <c r="SEE104" s="8"/>
      <c r="SEF104" s="8"/>
      <c r="SEG104" s="8"/>
      <c r="SEH104" s="8"/>
      <c r="SEI104" s="8"/>
      <c r="SEJ104" s="8"/>
      <c r="SEK104" s="8"/>
      <c r="SEL104" s="8"/>
      <c r="SEM104" s="8"/>
      <c r="SEN104" s="8"/>
      <c r="SEO104" s="8"/>
      <c r="SEP104" s="8"/>
      <c r="SEQ104" s="8"/>
      <c r="SER104" s="8"/>
      <c r="SES104" s="8"/>
      <c r="SET104" s="8"/>
      <c r="SEU104" s="8"/>
      <c r="SEV104" s="8"/>
      <c r="SEW104" s="8"/>
      <c r="SEX104" s="8"/>
      <c r="SEY104" s="8"/>
      <c r="SEZ104" s="8"/>
      <c r="SFA104" s="8"/>
      <c r="SFB104" s="8"/>
      <c r="SFC104" s="8"/>
      <c r="SFD104" s="8"/>
      <c r="SFE104" s="8"/>
      <c r="SFF104" s="8"/>
      <c r="SFG104" s="8"/>
      <c r="SFH104" s="8"/>
      <c r="SFI104" s="8"/>
      <c r="SFJ104" s="8"/>
      <c r="SFK104" s="8"/>
      <c r="SFL104" s="8"/>
      <c r="SFM104" s="8"/>
      <c r="SFN104" s="8"/>
      <c r="SFO104" s="8"/>
      <c r="SFP104" s="8"/>
      <c r="SFQ104" s="8"/>
      <c r="SFR104" s="8"/>
      <c r="SFS104" s="8"/>
      <c r="SFT104" s="8"/>
      <c r="SFU104" s="8"/>
      <c r="SFV104" s="8"/>
      <c r="SFW104" s="8"/>
      <c r="SFX104" s="8"/>
      <c r="SFY104" s="8"/>
      <c r="SFZ104" s="8"/>
      <c r="SGA104" s="8"/>
      <c r="SGB104" s="8"/>
      <c r="SGC104" s="8"/>
      <c r="SGD104" s="8"/>
      <c r="SGE104" s="8"/>
      <c r="SGF104" s="8"/>
      <c r="SGG104" s="8"/>
      <c r="SGH104" s="8"/>
      <c r="SGI104" s="8"/>
      <c r="SGJ104" s="8"/>
      <c r="SGK104" s="8"/>
      <c r="SGL104" s="8"/>
      <c r="SGM104" s="8"/>
      <c r="SGN104" s="8"/>
      <c r="SGO104" s="8"/>
      <c r="SGP104" s="8"/>
      <c r="SGQ104" s="8"/>
      <c r="SGR104" s="8"/>
      <c r="SGS104" s="8"/>
      <c r="SGT104" s="8"/>
      <c r="SGU104" s="8"/>
      <c r="SGV104" s="8"/>
      <c r="SGW104" s="8"/>
      <c r="SGX104" s="8"/>
      <c r="SGY104" s="8"/>
      <c r="SGZ104" s="8"/>
      <c r="SHA104" s="8"/>
      <c r="SHB104" s="8"/>
      <c r="SHC104" s="8"/>
      <c r="SHD104" s="8"/>
      <c r="SHE104" s="8"/>
      <c r="SHF104" s="8"/>
      <c r="SHG104" s="8"/>
      <c r="SHH104" s="8"/>
      <c r="SHI104" s="8"/>
      <c r="SHJ104" s="8"/>
      <c r="SHK104" s="8"/>
      <c r="SHL104" s="8"/>
      <c r="SHM104" s="8"/>
      <c r="SHN104" s="8"/>
      <c r="SHO104" s="8"/>
      <c r="SHP104" s="8"/>
      <c r="SHQ104" s="8"/>
      <c r="SHR104" s="8"/>
      <c r="SHS104" s="8"/>
      <c r="SHT104" s="8"/>
      <c r="SHU104" s="8"/>
      <c r="SHV104" s="8"/>
      <c r="SHW104" s="8"/>
      <c r="SHX104" s="8"/>
      <c r="SHY104" s="8"/>
      <c r="SHZ104" s="8"/>
      <c r="SIA104" s="8"/>
      <c r="SIB104" s="8"/>
      <c r="SIC104" s="8"/>
      <c r="SID104" s="8"/>
      <c r="SIE104" s="8"/>
      <c r="SIF104" s="8"/>
      <c r="SIG104" s="8"/>
      <c r="SIH104" s="8"/>
      <c r="SII104" s="8"/>
      <c r="SIJ104" s="8"/>
      <c r="SIK104" s="8"/>
      <c r="SIL104" s="8"/>
      <c r="SIM104" s="8"/>
      <c r="SIN104" s="8"/>
      <c r="SIO104" s="8"/>
      <c r="SIP104" s="8"/>
      <c r="SIQ104" s="8"/>
      <c r="SIR104" s="8"/>
      <c r="SIS104" s="8"/>
      <c r="SIT104" s="8"/>
      <c r="SIU104" s="8"/>
      <c r="SIV104" s="8"/>
      <c r="SIW104" s="8"/>
      <c r="SIX104" s="8"/>
      <c r="SIY104" s="8"/>
      <c r="SIZ104" s="8"/>
      <c r="SJA104" s="8"/>
      <c r="SJB104" s="8"/>
      <c r="SJC104" s="8"/>
      <c r="SJD104" s="8"/>
      <c r="SJE104" s="8"/>
      <c r="SJF104" s="8"/>
      <c r="SJG104" s="8"/>
      <c r="SJH104" s="8"/>
      <c r="SJI104" s="8"/>
      <c r="SJJ104" s="8"/>
      <c r="SJK104" s="8"/>
      <c r="SJL104" s="8"/>
      <c r="SJM104" s="8"/>
      <c r="SJN104" s="8"/>
      <c r="SJO104" s="8"/>
      <c r="SJP104" s="8"/>
      <c r="SJQ104" s="8"/>
      <c r="SJR104" s="8"/>
      <c r="SJS104" s="8"/>
      <c r="SJT104" s="8"/>
      <c r="SJU104" s="8"/>
      <c r="SJV104" s="8"/>
      <c r="SJW104" s="8"/>
      <c r="SJX104" s="8"/>
      <c r="SJY104" s="8"/>
      <c r="SJZ104" s="8"/>
      <c r="SKA104" s="8"/>
      <c r="SKB104" s="8"/>
      <c r="SKC104" s="8"/>
      <c r="SKD104" s="8"/>
      <c r="SKE104" s="8"/>
      <c r="SKF104" s="8"/>
      <c r="SKG104" s="8"/>
      <c r="SKH104" s="8"/>
      <c r="SKI104" s="8"/>
      <c r="SKJ104" s="8"/>
      <c r="SKK104" s="8"/>
      <c r="SKL104" s="8"/>
      <c r="SKM104" s="8"/>
      <c r="SKN104" s="8"/>
      <c r="SKO104" s="8"/>
      <c r="SKP104" s="8"/>
      <c r="SKQ104" s="8"/>
      <c r="SKR104" s="8"/>
      <c r="SKS104" s="8"/>
      <c r="SKT104" s="8"/>
      <c r="SKU104" s="8"/>
      <c r="SKV104" s="8"/>
      <c r="SKW104" s="8"/>
      <c r="SKX104" s="8"/>
      <c r="SKY104" s="8"/>
      <c r="SKZ104" s="8"/>
      <c r="SLA104" s="8"/>
      <c r="SLB104" s="8"/>
      <c r="SLC104" s="8"/>
      <c r="SLD104" s="8"/>
      <c r="SLE104" s="8"/>
      <c r="SLF104" s="8"/>
      <c r="SLG104" s="8"/>
      <c r="SLH104" s="8"/>
      <c r="SLI104" s="8"/>
      <c r="SLJ104" s="8"/>
      <c r="SLK104" s="8"/>
      <c r="SLL104" s="8"/>
      <c r="SLM104" s="8"/>
      <c r="SLN104" s="8"/>
      <c r="SLO104" s="8"/>
      <c r="SLP104" s="8"/>
      <c r="SLQ104" s="8"/>
      <c r="SLR104" s="8"/>
      <c r="SLS104" s="8"/>
      <c r="SLT104" s="8"/>
      <c r="SLU104" s="8"/>
      <c r="SLV104" s="8"/>
      <c r="SLW104" s="8"/>
      <c r="SLX104" s="8"/>
      <c r="SLY104" s="8"/>
      <c r="SLZ104" s="8"/>
      <c r="SMA104" s="8"/>
      <c r="SMB104" s="8"/>
      <c r="SMC104" s="8"/>
      <c r="SMD104" s="8"/>
      <c r="SME104" s="8"/>
      <c r="SMF104" s="8"/>
      <c r="SMG104" s="8"/>
      <c r="SMH104" s="8"/>
      <c r="SMI104" s="8"/>
      <c r="SMJ104" s="8"/>
      <c r="SMK104" s="8"/>
      <c r="SML104" s="8"/>
      <c r="SMM104" s="8"/>
      <c r="SMN104" s="8"/>
      <c r="SMO104" s="8"/>
      <c r="SMP104" s="8"/>
      <c r="SMQ104" s="8"/>
      <c r="SMR104" s="8"/>
      <c r="SMS104" s="8"/>
      <c r="SMT104" s="8"/>
      <c r="SMU104" s="8"/>
      <c r="SMV104" s="8"/>
      <c r="SMW104" s="8"/>
      <c r="SMX104" s="8"/>
      <c r="SMY104" s="8"/>
      <c r="SMZ104" s="8"/>
      <c r="SNA104" s="8"/>
      <c r="SNB104" s="8"/>
      <c r="SNC104" s="8"/>
      <c r="SND104" s="8"/>
      <c r="SNE104" s="8"/>
      <c r="SNF104" s="8"/>
      <c r="SNG104" s="8"/>
      <c r="SNH104" s="8"/>
      <c r="SNI104" s="8"/>
      <c r="SNJ104" s="8"/>
      <c r="SNK104" s="8"/>
      <c r="SNL104" s="8"/>
      <c r="SNM104" s="8"/>
      <c r="SNN104" s="8"/>
      <c r="SNO104" s="8"/>
      <c r="SNP104" s="8"/>
      <c r="SNQ104" s="8"/>
      <c r="SNR104" s="8"/>
      <c r="SNS104" s="8"/>
      <c r="SNT104" s="8"/>
      <c r="SNU104" s="8"/>
      <c r="SNV104" s="8"/>
      <c r="SNW104" s="8"/>
      <c r="SNX104" s="8"/>
      <c r="SNY104" s="8"/>
      <c r="SNZ104" s="8"/>
      <c r="SOA104" s="8"/>
      <c r="SOB104" s="8"/>
      <c r="SOC104" s="8"/>
      <c r="SOD104" s="8"/>
      <c r="SOE104" s="8"/>
      <c r="SOF104" s="8"/>
      <c r="SOG104" s="8"/>
      <c r="SOH104" s="8"/>
      <c r="SOI104" s="8"/>
      <c r="SOJ104" s="8"/>
      <c r="SOK104" s="8"/>
      <c r="SOL104" s="8"/>
      <c r="SOM104" s="8"/>
      <c r="SON104" s="8"/>
      <c r="SOO104" s="8"/>
      <c r="SOP104" s="8"/>
      <c r="SOQ104" s="8"/>
      <c r="SOR104" s="8"/>
      <c r="SOS104" s="8"/>
      <c r="SOT104" s="8"/>
      <c r="SOU104" s="8"/>
      <c r="SOV104" s="8"/>
      <c r="SOW104" s="8"/>
      <c r="SOX104" s="8"/>
      <c r="SOY104" s="8"/>
      <c r="SOZ104" s="8"/>
      <c r="SPA104" s="8"/>
      <c r="SPB104" s="8"/>
      <c r="SPC104" s="8"/>
      <c r="SPD104" s="8"/>
      <c r="SPE104" s="8"/>
      <c r="SPF104" s="8"/>
      <c r="SPG104" s="8"/>
      <c r="SPH104" s="8"/>
      <c r="SPI104" s="8"/>
      <c r="SPJ104" s="8"/>
      <c r="SPK104" s="8"/>
      <c r="SPL104" s="8"/>
      <c r="SPM104" s="8"/>
      <c r="SPN104" s="8"/>
      <c r="SPO104" s="8"/>
      <c r="SPP104" s="8"/>
      <c r="SPQ104" s="8"/>
      <c r="SPR104" s="8"/>
      <c r="SPS104" s="8"/>
      <c r="SPT104" s="8"/>
      <c r="SPU104" s="8"/>
      <c r="SPV104" s="8"/>
      <c r="SPW104" s="8"/>
      <c r="SPX104" s="8"/>
      <c r="SPY104" s="8"/>
      <c r="SPZ104" s="8"/>
      <c r="SQA104" s="8"/>
      <c r="SQB104" s="8"/>
      <c r="SQC104" s="8"/>
      <c r="SQD104" s="8"/>
      <c r="SQE104" s="8"/>
      <c r="SQF104" s="8"/>
      <c r="SQG104" s="8"/>
      <c r="SQH104" s="8"/>
      <c r="SQI104" s="8"/>
      <c r="SQJ104" s="8"/>
      <c r="SQK104" s="8"/>
      <c r="SQL104" s="8"/>
      <c r="SQM104" s="8"/>
      <c r="SQN104" s="8"/>
      <c r="SQO104" s="8"/>
      <c r="SQP104" s="8"/>
      <c r="SQQ104" s="8"/>
      <c r="SQR104" s="8"/>
      <c r="SQS104" s="8"/>
      <c r="SQT104" s="8"/>
      <c r="SQU104" s="8"/>
      <c r="SQV104" s="8"/>
      <c r="SQW104" s="8"/>
      <c r="SQX104" s="8"/>
      <c r="SQY104" s="8"/>
      <c r="SQZ104" s="8"/>
      <c r="SRA104" s="8"/>
      <c r="SRB104" s="8"/>
      <c r="SRC104" s="8"/>
      <c r="SRD104" s="8"/>
      <c r="SRE104" s="8"/>
      <c r="SRF104" s="8"/>
      <c r="SRG104" s="8"/>
      <c r="SRH104" s="8"/>
      <c r="SRI104" s="8"/>
      <c r="SRJ104" s="8"/>
      <c r="SRK104" s="8"/>
      <c r="SRL104" s="8"/>
      <c r="SRM104" s="8"/>
      <c r="SRN104" s="8"/>
      <c r="SRO104" s="8"/>
      <c r="SRP104" s="8"/>
      <c r="SRQ104" s="8"/>
      <c r="SRR104" s="8"/>
      <c r="SRS104" s="8"/>
      <c r="SRT104" s="8"/>
      <c r="SRU104" s="8"/>
      <c r="SRV104" s="8"/>
      <c r="SRW104" s="8"/>
      <c r="SRX104" s="8"/>
      <c r="SRY104" s="8"/>
      <c r="SRZ104" s="8"/>
      <c r="SSA104" s="8"/>
      <c r="SSB104" s="8"/>
      <c r="SSC104" s="8"/>
      <c r="SSD104" s="8"/>
      <c r="SSE104" s="8"/>
      <c r="SSF104" s="8"/>
      <c r="SSG104" s="8"/>
      <c r="SSH104" s="8"/>
      <c r="SSI104" s="8"/>
      <c r="SSJ104" s="8"/>
      <c r="SSK104" s="8"/>
      <c r="SSL104" s="8"/>
      <c r="SSM104" s="8"/>
      <c r="SSN104" s="8"/>
      <c r="SSO104" s="8"/>
      <c r="SSP104" s="8"/>
      <c r="SSQ104" s="8"/>
      <c r="SSR104" s="8"/>
      <c r="SSS104" s="8"/>
      <c r="SST104" s="8"/>
      <c r="SSU104" s="8"/>
      <c r="SSV104" s="8"/>
      <c r="SSW104" s="8"/>
      <c r="SSX104" s="8"/>
      <c r="SSY104" s="8"/>
      <c r="SSZ104" s="8"/>
      <c r="STA104" s="8"/>
      <c r="STB104" s="8"/>
      <c r="STC104" s="8"/>
      <c r="STD104" s="8"/>
      <c r="STE104" s="8"/>
      <c r="STF104" s="8"/>
      <c r="STG104" s="8"/>
      <c r="STH104" s="8"/>
      <c r="STI104" s="8"/>
      <c r="STJ104" s="8"/>
      <c r="STK104" s="8"/>
      <c r="STL104" s="8"/>
      <c r="STM104" s="8"/>
      <c r="STN104" s="8"/>
      <c r="STO104" s="8"/>
      <c r="STP104" s="8"/>
      <c r="STQ104" s="8"/>
      <c r="STR104" s="8"/>
      <c r="STS104" s="8"/>
      <c r="STT104" s="8"/>
      <c r="STU104" s="8"/>
      <c r="STV104" s="8"/>
      <c r="STW104" s="8"/>
      <c r="STX104" s="8"/>
      <c r="STY104" s="8"/>
      <c r="STZ104" s="8"/>
      <c r="SUA104" s="8"/>
      <c r="SUB104" s="8"/>
      <c r="SUC104" s="8"/>
      <c r="SUD104" s="8"/>
      <c r="SUE104" s="8"/>
      <c r="SUF104" s="8"/>
      <c r="SUG104" s="8"/>
      <c r="SUH104" s="8"/>
      <c r="SUI104" s="8"/>
      <c r="SUJ104" s="8"/>
      <c r="SUK104" s="8"/>
      <c r="SUL104" s="8"/>
      <c r="SUM104" s="8"/>
      <c r="SUN104" s="8"/>
      <c r="SUO104" s="8"/>
      <c r="SUP104" s="8"/>
      <c r="SUQ104" s="8"/>
      <c r="SUR104" s="8"/>
      <c r="SUS104" s="8"/>
      <c r="SUT104" s="8"/>
      <c r="SUU104" s="8"/>
      <c r="SUV104" s="8"/>
      <c r="SUW104" s="8"/>
      <c r="SUX104" s="8"/>
      <c r="SUY104" s="8"/>
      <c r="SUZ104" s="8"/>
      <c r="SVA104" s="8"/>
      <c r="SVB104" s="8"/>
      <c r="SVC104" s="8"/>
      <c r="SVD104" s="8"/>
      <c r="SVE104" s="8"/>
      <c r="SVF104" s="8"/>
      <c r="SVG104" s="8"/>
      <c r="SVH104" s="8"/>
      <c r="SVI104" s="8"/>
      <c r="SVJ104" s="8"/>
      <c r="SVK104" s="8"/>
      <c r="SVL104" s="8"/>
      <c r="SVM104" s="8"/>
      <c r="SVN104" s="8"/>
      <c r="SVO104" s="8"/>
      <c r="SVP104" s="8"/>
      <c r="SVQ104" s="8"/>
      <c r="SVR104" s="8"/>
      <c r="SVS104" s="8"/>
      <c r="SVT104" s="8"/>
      <c r="SVU104" s="8"/>
      <c r="SVV104" s="8"/>
      <c r="SVW104" s="8"/>
      <c r="SVX104" s="8"/>
      <c r="SVY104" s="8"/>
      <c r="SVZ104" s="8"/>
      <c r="SWA104" s="8"/>
      <c r="SWB104" s="8"/>
      <c r="SWC104" s="8"/>
      <c r="SWD104" s="8"/>
      <c r="SWE104" s="8"/>
      <c r="SWF104" s="8"/>
      <c r="SWG104" s="8"/>
      <c r="SWH104" s="8"/>
      <c r="SWI104" s="8"/>
      <c r="SWJ104" s="8"/>
      <c r="SWK104" s="8"/>
      <c r="SWL104" s="8"/>
      <c r="SWM104" s="8"/>
      <c r="SWN104" s="8"/>
      <c r="SWO104" s="8"/>
      <c r="SWP104" s="8"/>
      <c r="SWQ104" s="8"/>
      <c r="SWR104" s="8"/>
      <c r="SWS104" s="8"/>
      <c r="SWT104" s="8"/>
      <c r="SWU104" s="8"/>
      <c r="SWV104" s="8"/>
      <c r="SWW104" s="8"/>
      <c r="SWX104" s="8"/>
      <c r="SWY104" s="8"/>
      <c r="SWZ104" s="8"/>
      <c r="SXA104" s="8"/>
      <c r="SXB104" s="8"/>
      <c r="SXC104" s="8"/>
      <c r="SXD104" s="8"/>
      <c r="SXE104" s="8"/>
      <c r="SXF104" s="8"/>
      <c r="SXG104" s="8"/>
      <c r="SXH104" s="8"/>
      <c r="SXI104" s="8"/>
      <c r="SXJ104" s="8"/>
      <c r="SXK104" s="8"/>
      <c r="SXL104" s="8"/>
      <c r="SXM104" s="8"/>
      <c r="SXN104" s="8"/>
      <c r="SXO104" s="8"/>
      <c r="SXP104" s="8"/>
      <c r="SXQ104" s="8"/>
      <c r="SXR104" s="8"/>
      <c r="SXS104" s="8"/>
      <c r="SXT104" s="8"/>
      <c r="SXU104" s="8"/>
      <c r="SXV104" s="8"/>
      <c r="SXW104" s="8"/>
      <c r="SXX104" s="8"/>
      <c r="SXY104" s="8"/>
      <c r="SXZ104" s="8"/>
      <c r="SYA104" s="8"/>
      <c r="SYB104" s="8"/>
      <c r="SYC104" s="8"/>
      <c r="SYD104" s="8"/>
      <c r="SYE104" s="8"/>
      <c r="SYF104" s="8"/>
      <c r="SYG104" s="8"/>
      <c r="SYH104" s="8"/>
      <c r="SYI104" s="8"/>
      <c r="SYJ104" s="8"/>
      <c r="SYK104" s="8"/>
      <c r="SYL104" s="8"/>
      <c r="SYM104" s="8"/>
      <c r="SYN104" s="8"/>
      <c r="SYO104" s="8"/>
      <c r="SYP104" s="8"/>
      <c r="SYQ104" s="8"/>
      <c r="SYR104" s="8"/>
      <c r="SYS104" s="8"/>
      <c r="SYT104" s="8"/>
      <c r="SYU104" s="8"/>
      <c r="SYV104" s="8"/>
      <c r="SYW104" s="8"/>
      <c r="SYX104" s="8"/>
      <c r="SYY104" s="8"/>
      <c r="SYZ104" s="8"/>
      <c r="SZA104" s="8"/>
      <c r="SZB104" s="8"/>
      <c r="SZC104" s="8"/>
      <c r="SZD104" s="8"/>
      <c r="SZE104" s="8"/>
      <c r="SZF104" s="8"/>
      <c r="SZG104" s="8"/>
      <c r="SZH104" s="8"/>
      <c r="SZI104" s="8"/>
      <c r="SZJ104" s="8"/>
      <c r="SZK104" s="8"/>
      <c r="SZL104" s="8"/>
      <c r="SZM104" s="8"/>
      <c r="SZN104" s="8"/>
      <c r="SZO104" s="8"/>
      <c r="SZP104" s="8"/>
      <c r="SZQ104" s="8"/>
      <c r="SZR104" s="8"/>
      <c r="SZS104" s="8"/>
      <c r="SZT104" s="8"/>
      <c r="SZU104" s="8"/>
      <c r="SZV104" s="8"/>
      <c r="SZW104" s="8"/>
      <c r="SZX104" s="8"/>
      <c r="SZY104" s="8"/>
      <c r="SZZ104" s="8"/>
      <c r="TAA104" s="8"/>
      <c r="TAB104" s="8"/>
      <c r="TAC104" s="8"/>
      <c r="TAD104" s="8"/>
      <c r="TAE104" s="8"/>
      <c r="TAF104" s="8"/>
      <c r="TAG104" s="8"/>
      <c r="TAH104" s="8"/>
      <c r="TAI104" s="8"/>
      <c r="TAJ104" s="8"/>
      <c r="TAK104" s="8"/>
      <c r="TAL104" s="8"/>
      <c r="TAM104" s="8"/>
      <c r="TAN104" s="8"/>
      <c r="TAO104" s="8"/>
      <c r="TAP104" s="8"/>
      <c r="TAQ104" s="8"/>
      <c r="TAR104" s="8"/>
      <c r="TAS104" s="8"/>
      <c r="TAT104" s="8"/>
      <c r="TAU104" s="8"/>
      <c r="TAV104" s="8"/>
      <c r="TAW104" s="8"/>
      <c r="TAX104" s="8"/>
      <c r="TAY104" s="8"/>
      <c r="TAZ104" s="8"/>
      <c r="TBA104" s="8"/>
      <c r="TBB104" s="8"/>
      <c r="TBC104" s="8"/>
      <c r="TBD104" s="8"/>
      <c r="TBE104" s="8"/>
      <c r="TBF104" s="8"/>
      <c r="TBG104" s="8"/>
      <c r="TBH104" s="8"/>
      <c r="TBI104" s="8"/>
      <c r="TBJ104" s="8"/>
      <c r="TBK104" s="8"/>
      <c r="TBL104" s="8"/>
      <c r="TBM104" s="8"/>
      <c r="TBN104" s="8"/>
      <c r="TBO104" s="8"/>
      <c r="TBP104" s="8"/>
      <c r="TBQ104" s="8"/>
      <c r="TBR104" s="8"/>
      <c r="TBS104" s="8"/>
      <c r="TBT104" s="8"/>
      <c r="TBU104" s="8"/>
      <c r="TBV104" s="8"/>
      <c r="TBW104" s="8"/>
      <c r="TBX104" s="8"/>
      <c r="TBY104" s="8"/>
      <c r="TBZ104" s="8"/>
      <c r="TCA104" s="8"/>
      <c r="TCB104" s="8"/>
      <c r="TCC104" s="8"/>
      <c r="TCD104" s="8"/>
      <c r="TCE104" s="8"/>
      <c r="TCF104" s="8"/>
      <c r="TCG104" s="8"/>
      <c r="TCH104" s="8"/>
      <c r="TCI104" s="8"/>
      <c r="TCJ104" s="8"/>
      <c r="TCK104" s="8"/>
      <c r="TCL104" s="8"/>
      <c r="TCM104" s="8"/>
      <c r="TCN104" s="8"/>
      <c r="TCO104" s="8"/>
      <c r="TCP104" s="8"/>
      <c r="TCQ104" s="8"/>
      <c r="TCR104" s="8"/>
      <c r="TCS104" s="8"/>
      <c r="TCT104" s="8"/>
      <c r="TCU104" s="8"/>
      <c r="TCV104" s="8"/>
      <c r="TCW104" s="8"/>
      <c r="TCX104" s="8"/>
      <c r="TCY104" s="8"/>
      <c r="TCZ104" s="8"/>
      <c r="TDA104" s="8"/>
      <c r="TDB104" s="8"/>
      <c r="TDC104" s="8"/>
      <c r="TDD104" s="8"/>
      <c r="TDE104" s="8"/>
      <c r="TDF104" s="8"/>
      <c r="TDG104" s="8"/>
      <c r="TDH104" s="8"/>
      <c r="TDI104" s="8"/>
      <c r="TDJ104" s="8"/>
      <c r="TDK104" s="8"/>
      <c r="TDL104" s="8"/>
      <c r="TDM104" s="8"/>
      <c r="TDN104" s="8"/>
      <c r="TDO104" s="8"/>
      <c r="TDP104" s="8"/>
      <c r="TDQ104" s="8"/>
      <c r="TDR104" s="8"/>
      <c r="TDS104" s="8"/>
      <c r="TDT104" s="8"/>
      <c r="TDU104" s="8"/>
      <c r="TDV104" s="8"/>
      <c r="TDW104" s="8"/>
      <c r="TDX104" s="8"/>
      <c r="TDY104" s="8"/>
      <c r="TDZ104" s="8"/>
      <c r="TEA104" s="8"/>
      <c r="TEB104" s="8"/>
      <c r="TEC104" s="8"/>
      <c r="TED104" s="8"/>
      <c r="TEE104" s="8"/>
      <c r="TEF104" s="8"/>
      <c r="TEG104" s="8"/>
      <c r="TEH104" s="8"/>
      <c r="TEI104" s="8"/>
      <c r="TEJ104" s="8"/>
      <c r="TEK104" s="8"/>
      <c r="TEL104" s="8"/>
      <c r="TEM104" s="8"/>
      <c r="TEN104" s="8"/>
      <c r="TEO104" s="8"/>
      <c r="TEP104" s="8"/>
      <c r="TEQ104" s="8"/>
      <c r="TER104" s="8"/>
      <c r="TES104" s="8"/>
      <c r="TET104" s="8"/>
      <c r="TEU104" s="8"/>
      <c r="TEV104" s="8"/>
      <c r="TEW104" s="8"/>
      <c r="TEX104" s="8"/>
      <c r="TEY104" s="8"/>
      <c r="TEZ104" s="8"/>
      <c r="TFA104" s="8"/>
      <c r="TFB104" s="8"/>
      <c r="TFC104" s="8"/>
      <c r="TFD104" s="8"/>
      <c r="TFE104" s="8"/>
      <c r="TFF104" s="8"/>
      <c r="TFG104" s="8"/>
      <c r="TFH104" s="8"/>
      <c r="TFI104" s="8"/>
      <c r="TFJ104" s="8"/>
      <c r="TFK104" s="8"/>
      <c r="TFL104" s="8"/>
      <c r="TFM104" s="8"/>
      <c r="TFN104" s="8"/>
      <c r="TFO104" s="8"/>
      <c r="TFP104" s="8"/>
      <c r="TFQ104" s="8"/>
      <c r="TFR104" s="8"/>
      <c r="TFS104" s="8"/>
      <c r="TFT104" s="8"/>
      <c r="TFU104" s="8"/>
      <c r="TFV104" s="8"/>
      <c r="TFW104" s="8"/>
      <c r="TFX104" s="8"/>
      <c r="TFY104" s="8"/>
      <c r="TFZ104" s="8"/>
      <c r="TGA104" s="8"/>
      <c r="TGB104" s="8"/>
      <c r="TGC104" s="8"/>
      <c r="TGD104" s="8"/>
      <c r="TGE104" s="8"/>
      <c r="TGF104" s="8"/>
      <c r="TGG104" s="8"/>
      <c r="TGH104" s="8"/>
      <c r="TGI104" s="8"/>
      <c r="TGJ104" s="8"/>
      <c r="TGK104" s="8"/>
      <c r="TGL104" s="8"/>
      <c r="TGM104" s="8"/>
      <c r="TGN104" s="8"/>
      <c r="TGO104" s="8"/>
      <c r="TGP104" s="8"/>
      <c r="TGQ104" s="8"/>
      <c r="TGR104" s="8"/>
      <c r="TGS104" s="8"/>
      <c r="TGT104" s="8"/>
      <c r="TGU104" s="8"/>
      <c r="TGV104" s="8"/>
      <c r="TGW104" s="8"/>
      <c r="TGX104" s="8"/>
      <c r="TGY104" s="8"/>
      <c r="TGZ104" s="8"/>
      <c r="THA104" s="8"/>
      <c r="THB104" s="8"/>
      <c r="THC104" s="8"/>
      <c r="THD104" s="8"/>
      <c r="THE104" s="8"/>
      <c r="THF104" s="8"/>
      <c r="THG104" s="8"/>
      <c r="THH104" s="8"/>
      <c r="THI104" s="8"/>
      <c r="THJ104" s="8"/>
      <c r="THK104" s="8"/>
      <c r="THL104" s="8"/>
      <c r="THM104" s="8"/>
      <c r="THN104" s="8"/>
      <c r="THO104" s="8"/>
      <c r="THP104" s="8"/>
      <c r="THQ104" s="8"/>
      <c r="THR104" s="8"/>
      <c r="THS104" s="8"/>
      <c r="THT104" s="8"/>
      <c r="THU104" s="8"/>
      <c r="THV104" s="8"/>
      <c r="THW104" s="8"/>
      <c r="THX104" s="8"/>
      <c r="THY104" s="8"/>
      <c r="THZ104" s="8"/>
      <c r="TIA104" s="8"/>
      <c r="TIB104" s="8"/>
      <c r="TIC104" s="8"/>
      <c r="TID104" s="8"/>
      <c r="TIE104" s="8"/>
      <c r="TIF104" s="8"/>
      <c r="TIG104" s="8"/>
      <c r="TIH104" s="8"/>
      <c r="TII104" s="8"/>
      <c r="TIJ104" s="8"/>
      <c r="TIK104" s="8"/>
      <c r="TIL104" s="8"/>
      <c r="TIM104" s="8"/>
      <c r="TIN104" s="8"/>
      <c r="TIO104" s="8"/>
      <c r="TIP104" s="8"/>
      <c r="TIQ104" s="8"/>
      <c r="TIR104" s="8"/>
      <c r="TIS104" s="8"/>
      <c r="TIT104" s="8"/>
      <c r="TIU104" s="8"/>
      <c r="TIV104" s="8"/>
      <c r="TIW104" s="8"/>
      <c r="TIX104" s="8"/>
      <c r="TIY104" s="8"/>
      <c r="TIZ104" s="8"/>
      <c r="TJA104" s="8"/>
      <c r="TJB104" s="8"/>
      <c r="TJC104" s="8"/>
      <c r="TJD104" s="8"/>
      <c r="TJE104" s="8"/>
      <c r="TJF104" s="8"/>
      <c r="TJG104" s="8"/>
      <c r="TJH104" s="8"/>
      <c r="TJI104" s="8"/>
      <c r="TJJ104" s="8"/>
      <c r="TJK104" s="8"/>
      <c r="TJL104" s="8"/>
      <c r="TJM104" s="8"/>
      <c r="TJN104" s="8"/>
      <c r="TJO104" s="8"/>
      <c r="TJP104" s="8"/>
      <c r="TJQ104" s="8"/>
      <c r="TJR104" s="8"/>
      <c r="TJS104" s="8"/>
      <c r="TJT104" s="8"/>
      <c r="TJU104" s="8"/>
      <c r="TJV104" s="8"/>
      <c r="TJW104" s="8"/>
      <c r="TJX104" s="8"/>
      <c r="TJY104" s="8"/>
      <c r="TJZ104" s="8"/>
      <c r="TKA104" s="8"/>
      <c r="TKB104" s="8"/>
      <c r="TKC104" s="8"/>
      <c r="TKD104" s="8"/>
      <c r="TKE104" s="8"/>
      <c r="TKF104" s="8"/>
      <c r="TKG104" s="8"/>
      <c r="TKH104" s="8"/>
      <c r="TKI104" s="8"/>
      <c r="TKJ104" s="8"/>
      <c r="TKK104" s="8"/>
      <c r="TKL104" s="8"/>
      <c r="TKM104" s="8"/>
      <c r="TKN104" s="8"/>
      <c r="TKO104" s="8"/>
      <c r="TKP104" s="8"/>
      <c r="TKQ104" s="8"/>
      <c r="TKR104" s="8"/>
      <c r="TKS104" s="8"/>
      <c r="TKT104" s="8"/>
      <c r="TKU104" s="8"/>
      <c r="TKV104" s="8"/>
      <c r="TKW104" s="8"/>
      <c r="TKX104" s="8"/>
      <c r="TKY104" s="8"/>
      <c r="TKZ104" s="8"/>
      <c r="TLA104" s="8"/>
      <c r="TLB104" s="8"/>
      <c r="TLC104" s="8"/>
      <c r="TLD104" s="8"/>
      <c r="TLE104" s="8"/>
      <c r="TLF104" s="8"/>
      <c r="TLG104" s="8"/>
      <c r="TLH104" s="8"/>
      <c r="TLI104" s="8"/>
      <c r="TLJ104" s="8"/>
      <c r="TLK104" s="8"/>
      <c r="TLL104" s="8"/>
      <c r="TLM104" s="8"/>
      <c r="TLN104" s="8"/>
      <c r="TLO104" s="8"/>
      <c r="TLP104" s="8"/>
      <c r="TLQ104" s="8"/>
      <c r="TLR104" s="8"/>
      <c r="TLS104" s="8"/>
      <c r="TLT104" s="8"/>
      <c r="TLU104" s="8"/>
      <c r="TLV104" s="8"/>
      <c r="TLW104" s="8"/>
      <c r="TLX104" s="8"/>
      <c r="TLY104" s="8"/>
      <c r="TLZ104" s="8"/>
      <c r="TMA104" s="8"/>
      <c r="TMB104" s="8"/>
      <c r="TMC104" s="8"/>
      <c r="TMD104" s="8"/>
      <c r="TME104" s="8"/>
      <c r="TMF104" s="8"/>
      <c r="TMG104" s="8"/>
      <c r="TMH104" s="8"/>
      <c r="TMI104" s="8"/>
      <c r="TMJ104" s="8"/>
      <c r="TMK104" s="8"/>
      <c r="TML104" s="8"/>
      <c r="TMM104" s="8"/>
      <c r="TMN104" s="8"/>
      <c r="TMO104" s="8"/>
      <c r="TMP104" s="8"/>
      <c r="TMQ104" s="8"/>
      <c r="TMR104" s="8"/>
      <c r="TMS104" s="8"/>
      <c r="TMT104" s="8"/>
      <c r="TMU104" s="8"/>
      <c r="TMV104" s="8"/>
      <c r="TMW104" s="8"/>
      <c r="TMX104" s="8"/>
      <c r="TMY104" s="8"/>
      <c r="TMZ104" s="8"/>
      <c r="TNA104" s="8"/>
      <c r="TNB104" s="8"/>
      <c r="TNC104" s="8"/>
      <c r="TND104" s="8"/>
      <c r="TNE104" s="8"/>
      <c r="TNF104" s="8"/>
      <c r="TNG104" s="8"/>
      <c r="TNH104" s="8"/>
      <c r="TNI104" s="8"/>
      <c r="TNJ104" s="8"/>
      <c r="TNK104" s="8"/>
      <c r="TNL104" s="8"/>
      <c r="TNM104" s="8"/>
      <c r="TNN104" s="8"/>
      <c r="TNO104" s="8"/>
      <c r="TNP104" s="8"/>
      <c r="TNQ104" s="8"/>
      <c r="TNR104" s="8"/>
      <c r="TNS104" s="8"/>
      <c r="TNT104" s="8"/>
      <c r="TNU104" s="8"/>
      <c r="TNV104" s="8"/>
      <c r="TNW104" s="8"/>
      <c r="TNX104" s="8"/>
      <c r="TNY104" s="8"/>
      <c r="TNZ104" s="8"/>
      <c r="TOA104" s="8"/>
      <c r="TOB104" s="8"/>
      <c r="TOC104" s="8"/>
      <c r="TOD104" s="8"/>
      <c r="TOE104" s="8"/>
      <c r="TOF104" s="8"/>
      <c r="TOG104" s="8"/>
      <c r="TOH104" s="8"/>
      <c r="TOI104" s="8"/>
      <c r="TOJ104" s="8"/>
      <c r="TOK104" s="8"/>
      <c r="TOL104" s="8"/>
      <c r="TOM104" s="8"/>
      <c r="TON104" s="8"/>
      <c r="TOO104" s="8"/>
      <c r="TOP104" s="8"/>
      <c r="TOQ104" s="8"/>
      <c r="TOR104" s="8"/>
      <c r="TOS104" s="8"/>
      <c r="TOT104" s="8"/>
      <c r="TOU104" s="8"/>
      <c r="TOV104" s="8"/>
      <c r="TOW104" s="8"/>
      <c r="TOX104" s="8"/>
      <c r="TOY104" s="8"/>
      <c r="TOZ104" s="8"/>
      <c r="TPA104" s="8"/>
      <c r="TPB104" s="8"/>
      <c r="TPC104" s="8"/>
      <c r="TPD104" s="8"/>
      <c r="TPE104" s="8"/>
      <c r="TPF104" s="8"/>
      <c r="TPG104" s="8"/>
      <c r="TPH104" s="8"/>
      <c r="TPI104" s="8"/>
      <c r="TPJ104" s="8"/>
      <c r="TPK104" s="8"/>
      <c r="TPL104" s="8"/>
      <c r="TPM104" s="8"/>
      <c r="TPN104" s="8"/>
      <c r="TPO104" s="8"/>
      <c r="TPP104" s="8"/>
      <c r="TPQ104" s="8"/>
      <c r="TPR104" s="8"/>
      <c r="TPS104" s="8"/>
      <c r="TPT104" s="8"/>
      <c r="TPU104" s="8"/>
      <c r="TPV104" s="8"/>
      <c r="TPW104" s="8"/>
      <c r="TPX104" s="8"/>
      <c r="TPY104" s="8"/>
      <c r="TPZ104" s="8"/>
      <c r="TQA104" s="8"/>
      <c r="TQB104" s="8"/>
      <c r="TQC104" s="8"/>
      <c r="TQD104" s="8"/>
      <c r="TQE104" s="8"/>
      <c r="TQF104" s="8"/>
      <c r="TQG104" s="8"/>
      <c r="TQH104" s="8"/>
      <c r="TQI104" s="8"/>
      <c r="TQJ104" s="8"/>
      <c r="TQK104" s="8"/>
      <c r="TQL104" s="8"/>
      <c r="TQM104" s="8"/>
      <c r="TQN104" s="8"/>
      <c r="TQO104" s="8"/>
      <c r="TQP104" s="8"/>
      <c r="TQQ104" s="8"/>
      <c r="TQR104" s="8"/>
      <c r="TQS104" s="8"/>
      <c r="TQT104" s="8"/>
      <c r="TQU104" s="8"/>
      <c r="TQV104" s="8"/>
      <c r="TQW104" s="8"/>
      <c r="TQX104" s="8"/>
      <c r="TQY104" s="8"/>
      <c r="TQZ104" s="8"/>
      <c r="TRA104" s="8"/>
      <c r="TRB104" s="8"/>
      <c r="TRC104" s="8"/>
      <c r="TRD104" s="8"/>
      <c r="TRE104" s="8"/>
      <c r="TRF104" s="8"/>
      <c r="TRG104" s="8"/>
      <c r="TRH104" s="8"/>
      <c r="TRI104" s="8"/>
      <c r="TRJ104" s="8"/>
      <c r="TRK104" s="8"/>
      <c r="TRL104" s="8"/>
      <c r="TRM104" s="8"/>
      <c r="TRN104" s="8"/>
      <c r="TRO104" s="8"/>
      <c r="TRP104" s="8"/>
      <c r="TRQ104" s="8"/>
      <c r="TRR104" s="8"/>
      <c r="TRS104" s="8"/>
      <c r="TRT104" s="8"/>
      <c r="TRU104" s="8"/>
      <c r="TRV104" s="8"/>
      <c r="TRW104" s="8"/>
      <c r="TRX104" s="8"/>
      <c r="TRY104" s="8"/>
      <c r="TRZ104" s="8"/>
      <c r="TSA104" s="8"/>
      <c r="TSB104" s="8"/>
      <c r="TSC104" s="8"/>
      <c r="TSD104" s="8"/>
      <c r="TSE104" s="8"/>
      <c r="TSF104" s="8"/>
      <c r="TSG104" s="8"/>
      <c r="TSH104" s="8"/>
      <c r="TSI104" s="8"/>
      <c r="TSJ104" s="8"/>
      <c r="TSK104" s="8"/>
      <c r="TSL104" s="8"/>
      <c r="TSM104" s="8"/>
      <c r="TSN104" s="8"/>
      <c r="TSO104" s="8"/>
      <c r="TSP104" s="8"/>
      <c r="TSQ104" s="8"/>
      <c r="TSR104" s="8"/>
      <c r="TSS104" s="8"/>
      <c r="TST104" s="8"/>
      <c r="TSU104" s="8"/>
      <c r="TSV104" s="8"/>
      <c r="TSW104" s="8"/>
      <c r="TSX104" s="8"/>
      <c r="TSY104" s="8"/>
      <c r="TSZ104" s="8"/>
      <c r="TTA104" s="8"/>
      <c r="TTB104" s="8"/>
      <c r="TTC104" s="8"/>
      <c r="TTD104" s="8"/>
      <c r="TTE104" s="8"/>
      <c r="TTF104" s="8"/>
      <c r="TTG104" s="8"/>
      <c r="TTH104" s="8"/>
      <c r="TTI104" s="8"/>
      <c r="TTJ104" s="8"/>
      <c r="TTK104" s="8"/>
      <c r="TTL104" s="8"/>
      <c r="TTM104" s="8"/>
      <c r="TTN104" s="8"/>
      <c r="TTO104" s="8"/>
      <c r="TTP104" s="8"/>
      <c r="TTQ104" s="8"/>
      <c r="TTR104" s="8"/>
      <c r="TTS104" s="8"/>
      <c r="TTT104" s="8"/>
      <c r="TTU104" s="8"/>
      <c r="TTV104" s="8"/>
      <c r="TTW104" s="8"/>
      <c r="TTX104" s="8"/>
      <c r="TTY104" s="8"/>
      <c r="TTZ104" s="8"/>
      <c r="TUA104" s="8"/>
      <c r="TUB104" s="8"/>
      <c r="TUC104" s="8"/>
      <c r="TUD104" s="8"/>
      <c r="TUE104" s="8"/>
      <c r="TUF104" s="8"/>
      <c r="TUG104" s="8"/>
      <c r="TUH104" s="8"/>
      <c r="TUI104" s="8"/>
      <c r="TUJ104" s="8"/>
      <c r="TUK104" s="8"/>
      <c r="TUL104" s="8"/>
      <c r="TUM104" s="8"/>
      <c r="TUN104" s="8"/>
      <c r="TUO104" s="8"/>
      <c r="TUP104" s="8"/>
      <c r="TUQ104" s="8"/>
      <c r="TUR104" s="8"/>
      <c r="TUS104" s="8"/>
      <c r="TUT104" s="8"/>
      <c r="TUU104" s="8"/>
      <c r="TUV104" s="8"/>
      <c r="TUW104" s="8"/>
      <c r="TUX104" s="8"/>
      <c r="TUY104" s="8"/>
      <c r="TUZ104" s="8"/>
      <c r="TVA104" s="8"/>
      <c r="TVB104" s="8"/>
      <c r="TVC104" s="8"/>
      <c r="TVD104" s="8"/>
      <c r="TVE104" s="8"/>
      <c r="TVF104" s="8"/>
      <c r="TVG104" s="8"/>
      <c r="TVH104" s="8"/>
      <c r="TVI104" s="8"/>
      <c r="TVJ104" s="8"/>
      <c r="TVK104" s="8"/>
      <c r="TVL104" s="8"/>
      <c r="TVM104" s="8"/>
      <c r="TVN104" s="8"/>
      <c r="TVO104" s="8"/>
      <c r="TVP104" s="8"/>
      <c r="TVQ104" s="8"/>
      <c r="TVR104" s="8"/>
      <c r="TVS104" s="8"/>
      <c r="TVT104" s="8"/>
      <c r="TVU104" s="8"/>
      <c r="TVV104" s="8"/>
      <c r="TVW104" s="8"/>
      <c r="TVX104" s="8"/>
      <c r="TVY104" s="8"/>
      <c r="TVZ104" s="8"/>
      <c r="TWA104" s="8"/>
      <c r="TWB104" s="8"/>
      <c r="TWC104" s="8"/>
      <c r="TWD104" s="8"/>
      <c r="TWE104" s="8"/>
      <c r="TWF104" s="8"/>
      <c r="TWG104" s="8"/>
      <c r="TWH104" s="8"/>
      <c r="TWI104" s="8"/>
      <c r="TWJ104" s="8"/>
      <c r="TWK104" s="8"/>
      <c r="TWL104" s="8"/>
      <c r="TWM104" s="8"/>
      <c r="TWN104" s="8"/>
      <c r="TWO104" s="8"/>
      <c r="TWP104" s="8"/>
      <c r="TWQ104" s="8"/>
      <c r="TWR104" s="8"/>
      <c r="TWS104" s="8"/>
      <c r="TWT104" s="8"/>
      <c r="TWU104" s="8"/>
      <c r="TWV104" s="8"/>
      <c r="TWW104" s="8"/>
      <c r="TWX104" s="8"/>
      <c r="TWY104" s="8"/>
      <c r="TWZ104" s="8"/>
      <c r="TXA104" s="8"/>
      <c r="TXB104" s="8"/>
      <c r="TXC104" s="8"/>
      <c r="TXD104" s="8"/>
      <c r="TXE104" s="8"/>
      <c r="TXF104" s="8"/>
      <c r="TXG104" s="8"/>
      <c r="TXH104" s="8"/>
      <c r="TXI104" s="8"/>
      <c r="TXJ104" s="8"/>
      <c r="TXK104" s="8"/>
      <c r="TXL104" s="8"/>
      <c r="TXM104" s="8"/>
      <c r="TXN104" s="8"/>
      <c r="TXO104" s="8"/>
      <c r="TXP104" s="8"/>
      <c r="TXQ104" s="8"/>
      <c r="TXR104" s="8"/>
      <c r="TXS104" s="8"/>
      <c r="TXT104" s="8"/>
      <c r="TXU104" s="8"/>
      <c r="TXV104" s="8"/>
      <c r="TXW104" s="8"/>
      <c r="TXX104" s="8"/>
      <c r="TXY104" s="8"/>
      <c r="TXZ104" s="8"/>
      <c r="TYA104" s="8"/>
      <c r="TYB104" s="8"/>
      <c r="TYC104" s="8"/>
      <c r="TYD104" s="8"/>
      <c r="TYE104" s="8"/>
      <c r="TYF104" s="8"/>
      <c r="TYG104" s="8"/>
      <c r="TYH104" s="8"/>
      <c r="TYI104" s="8"/>
      <c r="TYJ104" s="8"/>
      <c r="TYK104" s="8"/>
      <c r="TYL104" s="8"/>
      <c r="TYM104" s="8"/>
      <c r="TYN104" s="8"/>
      <c r="TYO104" s="8"/>
      <c r="TYP104" s="8"/>
      <c r="TYQ104" s="8"/>
      <c r="TYR104" s="8"/>
      <c r="TYS104" s="8"/>
      <c r="TYT104" s="8"/>
      <c r="TYU104" s="8"/>
      <c r="TYV104" s="8"/>
      <c r="TYW104" s="8"/>
      <c r="TYX104" s="8"/>
      <c r="TYY104" s="8"/>
      <c r="TYZ104" s="8"/>
      <c r="TZA104" s="8"/>
      <c r="TZB104" s="8"/>
      <c r="TZC104" s="8"/>
      <c r="TZD104" s="8"/>
      <c r="TZE104" s="8"/>
      <c r="TZF104" s="8"/>
      <c r="TZG104" s="8"/>
      <c r="TZH104" s="8"/>
      <c r="TZI104" s="8"/>
      <c r="TZJ104" s="8"/>
      <c r="TZK104" s="8"/>
      <c r="TZL104" s="8"/>
      <c r="TZM104" s="8"/>
      <c r="TZN104" s="8"/>
      <c r="TZO104" s="8"/>
      <c r="TZP104" s="8"/>
      <c r="TZQ104" s="8"/>
      <c r="TZR104" s="8"/>
      <c r="TZS104" s="8"/>
      <c r="TZT104" s="8"/>
      <c r="TZU104" s="8"/>
      <c r="TZV104" s="8"/>
      <c r="TZW104" s="8"/>
      <c r="TZX104" s="8"/>
      <c r="TZY104" s="8"/>
      <c r="TZZ104" s="8"/>
      <c r="UAA104" s="8"/>
      <c r="UAB104" s="8"/>
      <c r="UAC104" s="8"/>
      <c r="UAD104" s="8"/>
      <c r="UAE104" s="8"/>
      <c r="UAF104" s="8"/>
      <c r="UAG104" s="8"/>
      <c r="UAH104" s="8"/>
      <c r="UAI104" s="8"/>
      <c r="UAJ104" s="8"/>
      <c r="UAK104" s="8"/>
      <c r="UAL104" s="8"/>
      <c r="UAM104" s="8"/>
      <c r="UAN104" s="8"/>
      <c r="UAO104" s="8"/>
      <c r="UAP104" s="8"/>
      <c r="UAQ104" s="8"/>
      <c r="UAR104" s="8"/>
      <c r="UAS104" s="8"/>
      <c r="UAT104" s="8"/>
      <c r="UAU104" s="8"/>
      <c r="UAV104" s="8"/>
      <c r="UAW104" s="8"/>
      <c r="UAX104" s="8"/>
      <c r="UAY104" s="8"/>
      <c r="UAZ104" s="8"/>
      <c r="UBA104" s="8"/>
      <c r="UBB104" s="8"/>
      <c r="UBC104" s="8"/>
      <c r="UBD104" s="8"/>
      <c r="UBE104" s="8"/>
      <c r="UBF104" s="8"/>
      <c r="UBG104" s="8"/>
      <c r="UBH104" s="8"/>
      <c r="UBI104" s="8"/>
      <c r="UBJ104" s="8"/>
      <c r="UBK104" s="8"/>
      <c r="UBL104" s="8"/>
      <c r="UBM104" s="8"/>
      <c r="UBN104" s="8"/>
      <c r="UBO104" s="8"/>
      <c r="UBP104" s="8"/>
      <c r="UBQ104" s="8"/>
      <c r="UBR104" s="8"/>
      <c r="UBS104" s="8"/>
      <c r="UBT104" s="8"/>
      <c r="UBU104" s="8"/>
      <c r="UBV104" s="8"/>
      <c r="UBW104" s="8"/>
      <c r="UBX104" s="8"/>
      <c r="UBY104" s="8"/>
      <c r="UBZ104" s="8"/>
      <c r="UCA104" s="8"/>
      <c r="UCB104" s="8"/>
      <c r="UCC104" s="8"/>
      <c r="UCD104" s="8"/>
      <c r="UCE104" s="8"/>
      <c r="UCF104" s="8"/>
      <c r="UCG104" s="8"/>
      <c r="UCH104" s="8"/>
      <c r="UCI104" s="8"/>
      <c r="UCJ104" s="8"/>
      <c r="UCK104" s="8"/>
      <c r="UCL104" s="8"/>
      <c r="UCM104" s="8"/>
      <c r="UCN104" s="8"/>
      <c r="UCO104" s="8"/>
      <c r="UCP104" s="8"/>
      <c r="UCQ104" s="8"/>
      <c r="UCR104" s="8"/>
      <c r="UCS104" s="8"/>
      <c r="UCT104" s="8"/>
      <c r="UCU104" s="8"/>
      <c r="UCV104" s="8"/>
      <c r="UCW104" s="8"/>
      <c r="UCX104" s="8"/>
      <c r="UCY104" s="8"/>
      <c r="UCZ104" s="8"/>
      <c r="UDA104" s="8"/>
      <c r="UDB104" s="8"/>
      <c r="UDC104" s="8"/>
      <c r="UDD104" s="8"/>
      <c r="UDE104" s="8"/>
      <c r="UDF104" s="8"/>
      <c r="UDG104" s="8"/>
      <c r="UDH104" s="8"/>
      <c r="UDI104" s="8"/>
      <c r="UDJ104" s="8"/>
      <c r="UDK104" s="8"/>
      <c r="UDL104" s="8"/>
      <c r="UDM104" s="8"/>
      <c r="UDN104" s="8"/>
      <c r="UDO104" s="8"/>
      <c r="UDP104" s="8"/>
      <c r="UDQ104" s="8"/>
      <c r="UDR104" s="8"/>
      <c r="UDS104" s="8"/>
      <c r="UDT104" s="8"/>
      <c r="UDU104" s="8"/>
      <c r="UDV104" s="8"/>
      <c r="UDW104" s="8"/>
      <c r="UDX104" s="8"/>
      <c r="UDY104" s="8"/>
      <c r="UDZ104" s="8"/>
      <c r="UEA104" s="8"/>
      <c r="UEB104" s="8"/>
      <c r="UEC104" s="8"/>
      <c r="UED104" s="8"/>
      <c r="UEE104" s="8"/>
      <c r="UEF104" s="8"/>
      <c r="UEG104" s="8"/>
      <c r="UEH104" s="8"/>
      <c r="UEI104" s="8"/>
      <c r="UEJ104" s="8"/>
      <c r="UEK104" s="8"/>
      <c r="UEL104" s="8"/>
      <c r="UEM104" s="8"/>
      <c r="UEN104" s="8"/>
      <c r="UEO104" s="8"/>
      <c r="UEP104" s="8"/>
      <c r="UEQ104" s="8"/>
      <c r="UER104" s="8"/>
      <c r="UES104" s="8"/>
      <c r="UET104" s="8"/>
      <c r="UEU104" s="8"/>
      <c r="UEV104" s="8"/>
      <c r="UEW104" s="8"/>
      <c r="UEX104" s="8"/>
      <c r="UEY104" s="8"/>
      <c r="UEZ104" s="8"/>
      <c r="UFA104" s="8"/>
      <c r="UFB104" s="8"/>
      <c r="UFC104" s="8"/>
      <c r="UFD104" s="8"/>
      <c r="UFE104" s="8"/>
      <c r="UFF104" s="8"/>
      <c r="UFG104" s="8"/>
      <c r="UFH104" s="8"/>
      <c r="UFI104" s="8"/>
      <c r="UFJ104" s="8"/>
      <c r="UFK104" s="8"/>
      <c r="UFL104" s="8"/>
      <c r="UFM104" s="8"/>
      <c r="UFN104" s="8"/>
      <c r="UFO104" s="8"/>
      <c r="UFP104" s="8"/>
      <c r="UFQ104" s="8"/>
      <c r="UFR104" s="8"/>
      <c r="UFS104" s="8"/>
      <c r="UFT104" s="8"/>
      <c r="UFU104" s="8"/>
      <c r="UFV104" s="8"/>
      <c r="UFW104" s="8"/>
      <c r="UFX104" s="8"/>
      <c r="UFY104" s="8"/>
      <c r="UFZ104" s="8"/>
      <c r="UGA104" s="8"/>
      <c r="UGB104" s="8"/>
      <c r="UGC104" s="8"/>
      <c r="UGD104" s="8"/>
      <c r="UGE104" s="8"/>
      <c r="UGF104" s="8"/>
      <c r="UGG104" s="8"/>
      <c r="UGH104" s="8"/>
      <c r="UGI104" s="8"/>
      <c r="UGJ104" s="8"/>
      <c r="UGK104" s="8"/>
      <c r="UGL104" s="8"/>
      <c r="UGM104" s="8"/>
      <c r="UGN104" s="8"/>
      <c r="UGO104" s="8"/>
      <c r="UGP104" s="8"/>
      <c r="UGQ104" s="8"/>
      <c r="UGR104" s="8"/>
      <c r="UGS104" s="8"/>
      <c r="UGT104" s="8"/>
      <c r="UGU104" s="8"/>
      <c r="UGV104" s="8"/>
      <c r="UGW104" s="8"/>
      <c r="UGX104" s="8"/>
      <c r="UGY104" s="8"/>
      <c r="UGZ104" s="8"/>
      <c r="UHA104" s="8"/>
      <c r="UHB104" s="8"/>
      <c r="UHC104" s="8"/>
      <c r="UHD104" s="8"/>
      <c r="UHE104" s="8"/>
      <c r="UHF104" s="8"/>
      <c r="UHG104" s="8"/>
      <c r="UHH104" s="8"/>
      <c r="UHI104" s="8"/>
      <c r="UHJ104" s="8"/>
      <c r="UHK104" s="8"/>
      <c r="UHL104" s="8"/>
      <c r="UHM104" s="8"/>
      <c r="UHN104" s="8"/>
      <c r="UHO104" s="8"/>
      <c r="UHP104" s="8"/>
      <c r="UHQ104" s="8"/>
      <c r="UHR104" s="8"/>
      <c r="UHS104" s="8"/>
      <c r="UHT104" s="8"/>
      <c r="UHU104" s="8"/>
      <c r="UHV104" s="8"/>
      <c r="UHW104" s="8"/>
      <c r="UHX104" s="8"/>
      <c r="UHY104" s="8"/>
      <c r="UHZ104" s="8"/>
      <c r="UIA104" s="8"/>
      <c r="UIB104" s="8"/>
      <c r="UIC104" s="8"/>
      <c r="UID104" s="8"/>
      <c r="UIE104" s="8"/>
      <c r="UIF104" s="8"/>
      <c r="UIG104" s="8"/>
      <c r="UIH104" s="8"/>
      <c r="UII104" s="8"/>
      <c r="UIJ104" s="8"/>
      <c r="UIK104" s="8"/>
      <c r="UIL104" s="8"/>
      <c r="UIM104" s="8"/>
      <c r="UIN104" s="8"/>
      <c r="UIO104" s="8"/>
      <c r="UIP104" s="8"/>
      <c r="UIQ104" s="8"/>
      <c r="UIR104" s="8"/>
      <c r="UIS104" s="8"/>
      <c r="UIT104" s="8"/>
      <c r="UIU104" s="8"/>
      <c r="UIV104" s="8"/>
      <c r="UIW104" s="8"/>
      <c r="UIX104" s="8"/>
      <c r="UIY104" s="8"/>
      <c r="UIZ104" s="8"/>
      <c r="UJA104" s="8"/>
      <c r="UJB104" s="8"/>
      <c r="UJC104" s="8"/>
      <c r="UJD104" s="8"/>
      <c r="UJE104" s="8"/>
      <c r="UJF104" s="8"/>
      <c r="UJG104" s="8"/>
      <c r="UJH104" s="8"/>
      <c r="UJI104" s="8"/>
      <c r="UJJ104" s="8"/>
      <c r="UJK104" s="8"/>
      <c r="UJL104" s="8"/>
      <c r="UJM104" s="8"/>
      <c r="UJN104" s="8"/>
      <c r="UJO104" s="8"/>
      <c r="UJP104" s="8"/>
      <c r="UJQ104" s="8"/>
      <c r="UJR104" s="8"/>
      <c r="UJS104" s="8"/>
      <c r="UJT104" s="8"/>
      <c r="UJU104" s="8"/>
      <c r="UJV104" s="8"/>
      <c r="UJW104" s="8"/>
      <c r="UJX104" s="8"/>
      <c r="UJY104" s="8"/>
      <c r="UJZ104" s="8"/>
      <c r="UKA104" s="8"/>
      <c r="UKB104" s="8"/>
      <c r="UKC104" s="8"/>
      <c r="UKD104" s="8"/>
      <c r="UKE104" s="8"/>
      <c r="UKF104" s="8"/>
      <c r="UKG104" s="8"/>
      <c r="UKH104" s="8"/>
      <c r="UKI104" s="8"/>
      <c r="UKJ104" s="8"/>
      <c r="UKK104" s="8"/>
      <c r="UKL104" s="8"/>
      <c r="UKM104" s="8"/>
      <c r="UKN104" s="8"/>
      <c r="UKO104" s="8"/>
      <c r="UKP104" s="8"/>
      <c r="UKQ104" s="8"/>
      <c r="UKR104" s="8"/>
      <c r="UKS104" s="8"/>
      <c r="UKT104" s="8"/>
      <c r="UKU104" s="8"/>
      <c r="UKV104" s="8"/>
      <c r="UKW104" s="8"/>
      <c r="UKX104" s="8"/>
      <c r="UKY104" s="8"/>
      <c r="UKZ104" s="8"/>
      <c r="ULA104" s="8"/>
      <c r="ULB104" s="8"/>
      <c r="ULC104" s="8"/>
      <c r="ULD104" s="8"/>
      <c r="ULE104" s="8"/>
      <c r="ULF104" s="8"/>
      <c r="ULG104" s="8"/>
      <c r="ULH104" s="8"/>
      <c r="ULI104" s="8"/>
      <c r="ULJ104" s="8"/>
      <c r="ULK104" s="8"/>
      <c r="ULL104" s="8"/>
      <c r="ULM104" s="8"/>
      <c r="ULN104" s="8"/>
      <c r="ULO104" s="8"/>
      <c r="ULP104" s="8"/>
      <c r="ULQ104" s="8"/>
      <c r="ULR104" s="8"/>
      <c r="ULS104" s="8"/>
      <c r="ULT104" s="8"/>
      <c r="ULU104" s="8"/>
      <c r="ULV104" s="8"/>
      <c r="ULW104" s="8"/>
      <c r="ULX104" s="8"/>
      <c r="ULY104" s="8"/>
      <c r="ULZ104" s="8"/>
      <c r="UMA104" s="8"/>
      <c r="UMB104" s="8"/>
      <c r="UMC104" s="8"/>
      <c r="UMD104" s="8"/>
      <c r="UME104" s="8"/>
      <c r="UMF104" s="8"/>
      <c r="UMG104" s="8"/>
      <c r="UMH104" s="8"/>
      <c r="UMI104" s="8"/>
      <c r="UMJ104" s="8"/>
      <c r="UMK104" s="8"/>
      <c r="UML104" s="8"/>
      <c r="UMM104" s="8"/>
      <c r="UMN104" s="8"/>
      <c r="UMO104" s="8"/>
      <c r="UMP104" s="8"/>
      <c r="UMQ104" s="8"/>
      <c r="UMR104" s="8"/>
      <c r="UMS104" s="8"/>
      <c r="UMT104" s="8"/>
      <c r="UMU104" s="8"/>
      <c r="UMV104" s="8"/>
      <c r="UMW104" s="8"/>
      <c r="UMX104" s="8"/>
      <c r="UMY104" s="8"/>
      <c r="UMZ104" s="8"/>
      <c r="UNA104" s="8"/>
      <c r="UNB104" s="8"/>
      <c r="UNC104" s="8"/>
      <c r="UND104" s="8"/>
      <c r="UNE104" s="8"/>
      <c r="UNF104" s="8"/>
      <c r="UNG104" s="8"/>
      <c r="UNH104" s="8"/>
      <c r="UNI104" s="8"/>
      <c r="UNJ104" s="8"/>
      <c r="UNK104" s="8"/>
      <c r="UNL104" s="8"/>
      <c r="UNM104" s="8"/>
      <c r="UNN104" s="8"/>
      <c r="UNO104" s="8"/>
      <c r="UNP104" s="8"/>
      <c r="UNQ104" s="8"/>
      <c r="UNR104" s="8"/>
      <c r="UNS104" s="8"/>
      <c r="UNT104" s="8"/>
      <c r="UNU104" s="8"/>
      <c r="UNV104" s="8"/>
      <c r="UNW104" s="8"/>
      <c r="UNX104" s="8"/>
      <c r="UNY104" s="8"/>
      <c r="UNZ104" s="8"/>
      <c r="UOA104" s="8"/>
      <c r="UOB104" s="8"/>
      <c r="UOC104" s="8"/>
      <c r="UOD104" s="8"/>
      <c r="UOE104" s="8"/>
      <c r="UOF104" s="8"/>
      <c r="UOG104" s="8"/>
      <c r="UOH104" s="8"/>
      <c r="UOI104" s="8"/>
      <c r="UOJ104" s="8"/>
      <c r="UOK104" s="8"/>
      <c r="UOL104" s="8"/>
      <c r="UOM104" s="8"/>
      <c r="UON104" s="8"/>
      <c r="UOO104" s="8"/>
      <c r="UOP104" s="8"/>
      <c r="UOQ104" s="8"/>
      <c r="UOR104" s="8"/>
      <c r="UOS104" s="8"/>
      <c r="UOT104" s="8"/>
      <c r="UOU104" s="8"/>
      <c r="UOV104" s="8"/>
      <c r="UOW104" s="8"/>
      <c r="UOX104" s="8"/>
      <c r="UOY104" s="8"/>
      <c r="UOZ104" s="8"/>
      <c r="UPA104" s="8"/>
      <c r="UPB104" s="8"/>
      <c r="UPC104" s="8"/>
      <c r="UPD104" s="8"/>
      <c r="UPE104" s="8"/>
      <c r="UPF104" s="8"/>
      <c r="UPG104" s="8"/>
      <c r="UPH104" s="8"/>
      <c r="UPI104" s="8"/>
      <c r="UPJ104" s="8"/>
      <c r="UPK104" s="8"/>
      <c r="UPL104" s="8"/>
      <c r="UPM104" s="8"/>
      <c r="UPN104" s="8"/>
      <c r="UPO104" s="8"/>
      <c r="UPP104" s="8"/>
      <c r="UPQ104" s="8"/>
      <c r="UPR104" s="8"/>
      <c r="UPS104" s="8"/>
      <c r="UPT104" s="8"/>
      <c r="UPU104" s="8"/>
      <c r="UPV104" s="8"/>
      <c r="UPW104" s="8"/>
      <c r="UPX104" s="8"/>
      <c r="UPY104" s="8"/>
      <c r="UPZ104" s="8"/>
      <c r="UQA104" s="8"/>
      <c r="UQB104" s="8"/>
      <c r="UQC104" s="8"/>
      <c r="UQD104" s="8"/>
      <c r="UQE104" s="8"/>
      <c r="UQF104" s="8"/>
      <c r="UQG104" s="8"/>
      <c r="UQH104" s="8"/>
      <c r="UQI104" s="8"/>
      <c r="UQJ104" s="8"/>
      <c r="UQK104" s="8"/>
      <c r="UQL104" s="8"/>
      <c r="UQM104" s="8"/>
      <c r="UQN104" s="8"/>
      <c r="UQO104" s="8"/>
      <c r="UQP104" s="8"/>
      <c r="UQQ104" s="8"/>
      <c r="UQR104" s="8"/>
      <c r="UQS104" s="8"/>
      <c r="UQT104" s="8"/>
      <c r="UQU104" s="8"/>
      <c r="UQV104" s="8"/>
      <c r="UQW104" s="8"/>
      <c r="UQX104" s="8"/>
      <c r="UQY104" s="8"/>
      <c r="UQZ104" s="8"/>
      <c r="URA104" s="8"/>
      <c r="URB104" s="8"/>
      <c r="URC104" s="8"/>
      <c r="URD104" s="8"/>
      <c r="URE104" s="8"/>
      <c r="URF104" s="8"/>
      <c r="URG104" s="8"/>
      <c r="URH104" s="8"/>
      <c r="URI104" s="8"/>
      <c r="URJ104" s="8"/>
      <c r="URK104" s="8"/>
      <c r="URL104" s="8"/>
      <c r="URM104" s="8"/>
      <c r="URN104" s="8"/>
      <c r="URO104" s="8"/>
      <c r="URP104" s="8"/>
      <c r="URQ104" s="8"/>
      <c r="URR104" s="8"/>
      <c r="URS104" s="8"/>
      <c r="URT104" s="8"/>
      <c r="URU104" s="8"/>
      <c r="URV104" s="8"/>
      <c r="URW104" s="8"/>
      <c r="URX104" s="8"/>
      <c r="URY104" s="8"/>
      <c r="URZ104" s="8"/>
      <c r="USA104" s="8"/>
      <c r="USB104" s="8"/>
      <c r="USC104" s="8"/>
      <c r="USD104" s="8"/>
      <c r="USE104" s="8"/>
      <c r="USF104" s="8"/>
      <c r="USG104" s="8"/>
      <c r="USH104" s="8"/>
      <c r="USI104" s="8"/>
      <c r="USJ104" s="8"/>
      <c r="USK104" s="8"/>
      <c r="USL104" s="8"/>
      <c r="USM104" s="8"/>
      <c r="USN104" s="8"/>
      <c r="USO104" s="8"/>
      <c r="USP104" s="8"/>
      <c r="USQ104" s="8"/>
      <c r="USR104" s="8"/>
      <c r="USS104" s="8"/>
      <c r="UST104" s="8"/>
      <c r="USU104" s="8"/>
      <c r="USV104" s="8"/>
      <c r="USW104" s="8"/>
      <c r="USX104" s="8"/>
      <c r="USY104" s="8"/>
      <c r="USZ104" s="8"/>
      <c r="UTA104" s="8"/>
      <c r="UTB104" s="8"/>
      <c r="UTC104" s="8"/>
      <c r="UTD104" s="8"/>
      <c r="UTE104" s="8"/>
      <c r="UTF104" s="8"/>
      <c r="UTG104" s="8"/>
      <c r="UTH104" s="8"/>
      <c r="UTI104" s="8"/>
      <c r="UTJ104" s="8"/>
      <c r="UTK104" s="8"/>
      <c r="UTL104" s="8"/>
      <c r="UTM104" s="8"/>
      <c r="UTN104" s="8"/>
      <c r="UTO104" s="8"/>
      <c r="UTP104" s="8"/>
      <c r="UTQ104" s="8"/>
      <c r="UTR104" s="8"/>
      <c r="UTS104" s="8"/>
      <c r="UTT104" s="8"/>
      <c r="UTU104" s="8"/>
      <c r="UTV104" s="8"/>
      <c r="UTW104" s="8"/>
      <c r="UTX104" s="8"/>
      <c r="UTY104" s="8"/>
      <c r="UTZ104" s="8"/>
      <c r="UUA104" s="8"/>
      <c r="UUB104" s="8"/>
      <c r="UUC104" s="8"/>
      <c r="UUD104" s="8"/>
      <c r="UUE104" s="8"/>
      <c r="UUF104" s="8"/>
      <c r="UUG104" s="8"/>
      <c r="UUH104" s="8"/>
      <c r="UUI104" s="8"/>
      <c r="UUJ104" s="8"/>
      <c r="UUK104" s="8"/>
      <c r="UUL104" s="8"/>
      <c r="UUM104" s="8"/>
      <c r="UUN104" s="8"/>
      <c r="UUO104" s="8"/>
      <c r="UUP104" s="8"/>
      <c r="UUQ104" s="8"/>
      <c r="UUR104" s="8"/>
      <c r="UUS104" s="8"/>
      <c r="UUT104" s="8"/>
      <c r="UUU104" s="8"/>
      <c r="UUV104" s="8"/>
      <c r="UUW104" s="8"/>
      <c r="UUX104" s="8"/>
      <c r="UUY104" s="8"/>
      <c r="UUZ104" s="8"/>
      <c r="UVA104" s="8"/>
      <c r="UVB104" s="8"/>
      <c r="UVC104" s="8"/>
      <c r="UVD104" s="8"/>
      <c r="UVE104" s="8"/>
      <c r="UVF104" s="8"/>
      <c r="UVG104" s="8"/>
      <c r="UVH104" s="8"/>
      <c r="UVI104" s="8"/>
      <c r="UVJ104" s="8"/>
      <c r="UVK104" s="8"/>
      <c r="UVL104" s="8"/>
      <c r="UVM104" s="8"/>
      <c r="UVN104" s="8"/>
      <c r="UVO104" s="8"/>
      <c r="UVP104" s="8"/>
      <c r="UVQ104" s="8"/>
      <c r="UVR104" s="8"/>
      <c r="UVS104" s="8"/>
      <c r="UVT104" s="8"/>
      <c r="UVU104" s="8"/>
      <c r="UVV104" s="8"/>
      <c r="UVW104" s="8"/>
      <c r="UVX104" s="8"/>
      <c r="UVY104" s="8"/>
      <c r="UVZ104" s="8"/>
      <c r="UWA104" s="8"/>
      <c r="UWB104" s="8"/>
      <c r="UWC104" s="8"/>
      <c r="UWD104" s="8"/>
      <c r="UWE104" s="8"/>
      <c r="UWF104" s="8"/>
      <c r="UWG104" s="8"/>
      <c r="UWH104" s="8"/>
      <c r="UWI104" s="8"/>
      <c r="UWJ104" s="8"/>
      <c r="UWK104" s="8"/>
      <c r="UWL104" s="8"/>
      <c r="UWM104" s="8"/>
      <c r="UWN104" s="8"/>
      <c r="UWO104" s="8"/>
      <c r="UWP104" s="8"/>
      <c r="UWQ104" s="8"/>
      <c r="UWR104" s="8"/>
      <c r="UWS104" s="8"/>
      <c r="UWT104" s="8"/>
      <c r="UWU104" s="8"/>
      <c r="UWV104" s="8"/>
      <c r="UWW104" s="8"/>
      <c r="UWX104" s="8"/>
      <c r="UWY104" s="8"/>
      <c r="UWZ104" s="8"/>
      <c r="UXA104" s="8"/>
      <c r="UXB104" s="8"/>
      <c r="UXC104" s="8"/>
      <c r="UXD104" s="8"/>
      <c r="UXE104" s="8"/>
      <c r="UXF104" s="8"/>
      <c r="UXG104" s="8"/>
      <c r="UXH104" s="8"/>
      <c r="UXI104" s="8"/>
      <c r="UXJ104" s="8"/>
      <c r="UXK104" s="8"/>
      <c r="UXL104" s="8"/>
      <c r="UXM104" s="8"/>
      <c r="UXN104" s="8"/>
      <c r="UXO104" s="8"/>
      <c r="UXP104" s="8"/>
      <c r="UXQ104" s="8"/>
      <c r="UXR104" s="8"/>
      <c r="UXS104" s="8"/>
      <c r="UXT104" s="8"/>
      <c r="UXU104" s="8"/>
      <c r="UXV104" s="8"/>
      <c r="UXW104" s="8"/>
      <c r="UXX104" s="8"/>
      <c r="UXY104" s="8"/>
      <c r="UXZ104" s="8"/>
      <c r="UYA104" s="8"/>
      <c r="UYB104" s="8"/>
      <c r="UYC104" s="8"/>
      <c r="UYD104" s="8"/>
      <c r="UYE104" s="8"/>
      <c r="UYF104" s="8"/>
      <c r="UYG104" s="8"/>
      <c r="UYH104" s="8"/>
      <c r="UYI104" s="8"/>
      <c r="UYJ104" s="8"/>
      <c r="UYK104" s="8"/>
      <c r="UYL104" s="8"/>
      <c r="UYM104" s="8"/>
      <c r="UYN104" s="8"/>
      <c r="UYO104" s="8"/>
      <c r="UYP104" s="8"/>
      <c r="UYQ104" s="8"/>
      <c r="UYR104" s="8"/>
      <c r="UYS104" s="8"/>
      <c r="UYT104" s="8"/>
      <c r="UYU104" s="8"/>
      <c r="UYV104" s="8"/>
      <c r="UYW104" s="8"/>
      <c r="UYX104" s="8"/>
      <c r="UYY104" s="8"/>
      <c r="UYZ104" s="8"/>
      <c r="UZA104" s="8"/>
      <c r="UZB104" s="8"/>
      <c r="UZC104" s="8"/>
      <c r="UZD104" s="8"/>
      <c r="UZE104" s="8"/>
      <c r="UZF104" s="8"/>
      <c r="UZG104" s="8"/>
      <c r="UZH104" s="8"/>
      <c r="UZI104" s="8"/>
      <c r="UZJ104" s="8"/>
      <c r="UZK104" s="8"/>
      <c r="UZL104" s="8"/>
      <c r="UZM104" s="8"/>
      <c r="UZN104" s="8"/>
      <c r="UZO104" s="8"/>
      <c r="UZP104" s="8"/>
      <c r="UZQ104" s="8"/>
      <c r="UZR104" s="8"/>
      <c r="UZS104" s="8"/>
      <c r="UZT104" s="8"/>
      <c r="UZU104" s="8"/>
      <c r="UZV104" s="8"/>
      <c r="UZW104" s="8"/>
      <c r="UZX104" s="8"/>
      <c r="UZY104" s="8"/>
      <c r="UZZ104" s="8"/>
      <c r="VAA104" s="8"/>
      <c r="VAB104" s="8"/>
      <c r="VAC104" s="8"/>
      <c r="VAD104" s="8"/>
      <c r="VAE104" s="8"/>
      <c r="VAF104" s="8"/>
      <c r="VAG104" s="8"/>
      <c r="VAH104" s="8"/>
      <c r="VAI104" s="8"/>
      <c r="VAJ104" s="8"/>
      <c r="VAK104" s="8"/>
      <c r="VAL104" s="8"/>
      <c r="VAM104" s="8"/>
      <c r="VAN104" s="8"/>
      <c r="VAO104" s="8"/>
      <c r="VAP104" s="8"/>
      <c r="VAQ104" s="8"/>
      <c r="VAR104" s="8"/>
      <c r="VAS104" s="8"/>
      <c r="VAT104" s="8"/>
      <c r="VAU104" s="8"/>
      <c r="VAV104" s="8"/>
      <c r="VAW104" s="8"/>
      <c r="VAX104" s="8"/>
      <c r="VAY104" s="8"/>
      <c r="VAZ104" s="8"/>
      <c r="VBA104" s="8"/>
      <c r="VBB104" s="8"/>
      <c r="VBC104" s="8"/>
      <c r="VBD104" s="8"/>
      <c r="VBE104" s="8"/>
      <c r="VBF104" s="8"/>
      <c r="VBG104" s="8"/>
      <c r="VBH104" s="8"/>
      <c r="VBI104" s="8"/>
      <c r="VBJ104" s="8"/>
      <c r="VBK104" s="8"/>
      <c r="VBL104" s="8"/>
      <c r="VBM104" s="8"/>
      <c r="VBN104" s="8"/>
      <c r="VBO104" s="8"/>
      <c r="VBP104" s="8"/>
      <c r="VBQ104" s="8"/>
      <c r="VBR104" s="8"/>
      <c r="VBS104" s="8"/>
      <c r="VBT104" s="8"/>
      <c r="VBU104" s="8"/>
      <c r="VBV104" s="8"/>
      <c r="VBW104" s="8"/>
      <c r="VBX104" s="8"/>
      <c r="VBY104" s="8"/>
      <c r="VBZ104" s="8"/>
      <c r="VCA104" s="8"/>
      <c r="VCB104" s="8"/>
      <c r="VCC104" s="8"/>
      <c r="VCD104" s="8"/>
      <c r="VCE104" s="8"/>
      <c r="VCF104" s="8"/>
      <c r="VCG104" s="8"/>
      <c r="VCH104" s="8"/>
      <c r="VCI104" s="8"/>
      <c r="VCJ104" s="8"/>
      <c r="VCK104" s="8"/>
      <c r="VCL104" s="8"/>
      <c r="VCM104" s="8"/>
      <c r="VCN104" s="8"/>
      <c r="VCO104" s="8"/>
      <c r="VCP104" s="8"/>
      <c r="VCQ104" s="8"/>
      <c r="VCR104" s="8"/>
      <c r="VCS104" s="8"/>
      <c r="VCT104" s="8"/>
      <c r="VCU104" s="8"/>
      <c r="VCV104" s="8"/>
      <c r="VCW104" s="8"/>
      <c r="VCX104" s="8"/>
      <c r="VCY104" s="8"/>
      <c r="VCZ104" s="8"/>
      <c r="VDA104" s="8"/>
      <c r="VDB104" s="8"/>
      <c r="VDC104" s="8"/>
      <c r="VDD104" s="8"/>
      <c r="VDE104" s="8"/>
      <c r="VDF104" s="8"/>
      <c r="VDG104" s="8"/>
      <c r="VDH104" s="8"/>
      <c r="VDI104" s="8"/>
      <c r="VDJ104" s="8"/>
      <c r="VDK104" s="8"/>
      <c r="VDL104" s="8"/>
      <c r="VDM104" s="8"/>
      <c r="VDN104" s="8"/>
      <c r="VDO104" s="8"/>
      <c r="VDP104" s="8"/>
      <c r="VDQ104" s="8"/>
      <c r="VDR104" s="8"/>
      <c r="VDS104" s="8"/>
      <c r="VDT104" s="8"/>
      <c r="VDU104" s="8"/>
      <c r="VDV104" s="8"/>
      <c r="VDW104" s="8"/>
      <c r="VDX104" s="8"/>
      <c r="VDY104" s="8"/>
      <c r="VDZ104" s="8"/>
      <c r="VEA104" s="8"/>
      <c r="VEB104" s="8"/>
      <c r="VEC104" s="8"/>
      <c r="VED104" s="8"/>
      <c r="VEE104" s="8"/>
      <c r="VEF104" s="8"/>
      <c r="VEG104" s="8"/>
      <c r="VEH104" s="8"/>
      <c r="VEI104" s="8"/>
      <c r="VEJ104" s="8"/>
      <c r="VEK104" s="8"/>
      <c r="VEL104" s="8"/>
      <c r="VEM104" s="8"/>
      <c r="VEN104" s="8"/>
      <c r="VEO104" s="8"/>
      <c r="VEP104" s="8"/>
      <c r="VEQ104" s="8"/>
      <c r="VER104" s="8"/>
      <c r="VES104" s="8"/>
      <c r="VET104" s="8"/>
      <c r="VEU104" s="8"/>
      <c r="VEV104" s="8"/>
      <c r="VEW104" s="8"/>
      <c r="VEX104" s="8"/>
      <c r="VEY104" s="8"/>
      <c r="VEZ104" s="8"/>
      <c r="VFA104" s="8"/>
      <c r="VFB104" s="8"/>
      <c r="VFC104" s="8"/>
      <c r="VFD104" s="8"/>
      <c r="VFE104" s="8"/>
      <c r="VFF104" s="8"/>
      <c r="VFG104" s="8"/>
      <c r="VFH104" s="8"/>
      <c r="VFI104" s="8"/>
      <c r="VFJ104" s="8"/>
      <c r="VFK104" s="8"/>
      <c r="VFL104" s="8"/>
      <c r="VFM104" s="8"/>
      <c r="VFN104" s="8"/>
      <c r="VFO104" s="8"/>
      <c r="VFP104" s="8"/>
      <c r="VFQ104" s="8"/>
      <c r="VFR104" s="8"/>
      <c r="VFS104" s="8"/>
      <c r="VFT104" s="8"/>
      <c r="VFU104" s="8"/>
      <c r="VFV104" s="8"/>
      <c r="VFW104" s="8"/>
      <c r="VFX104" s="8"/>
      <c r="VFY104" s="8"/>
      <c r="VFZ104" s="8"/>
      <c r="VGA104" s="8"/>
      <c r="VGB104" s="8"/>
      <c r="VGC104" s="8"/>
      <c r="VGD104" s="8"/>
      <c r="VGE104" s="8"/>
      <c r="VGF104" s="8"/>
      <c r="VGG104" s="8"/>
      <c r="VGH104" s="8"/>
      <c r="VGI104" s="8"/>
      <c r="VGJ104" s="8"/>
      <c r="VGK104" s="8"/>
      <c r="VGL104" s="8"/>
      <c r="VGM104" s="8"/>
      <c r="VGN104" s="8"/>
      <c r="VGO104" s="8"/>
      <c r="VGP104" s="8"/>
      <c r="VGQ104" s="8"/>
      <c r="VGR104" s="8"/>
      <c r="VGS104" s="8"/>
      <c r="VGT104" s="8"/>
      <c r="VGU104" s="8"/>
      <c r="VGV104" s="8"/>
      <c r="VGW104" s="8"/>
      <c r="VGX104" s="8"/>
      <c r="VGY104" s="8"/>
      <c r="VGZ104" s="8"/>
      <c r="VHA104" s="8"/>
      <c r="VHB104" s="8"/>
      <c r="VHC104" s="8"/>
      <c r="VHD104" s="8"/>
      <c r="VHE104" s="8"/>
      <c r="VHF104" s="8"/>
      <c r="VHG104" s="8"/>
      <c r="VHH104" s="8"/>
      <c r="VHI104" s="8"/>
      <c r="VHJ104" s="8"/>
      <c r="VHK104" s="8"/>
      <c r="VHL104" s="8"/>
      <c r="VHM104" s="8"/>
      <c r="VHN104" s="8"/>
      <c r="VHO104" s="8"/>
      <c r="VHP104" s="8"/>
      <c r="VHQ104" s="8"/>
      <c r="VHR104" s="8"/>
      <c r="VHS104" s="8"/>
      <c r="VHT104" s="8"/>
      <c r="VHU104" s="8"/>
      <c r="VHV104" s="8"/>
      <c r="VHW104" s="8"/>
      <c r="VHX104" s="8"/>
      <c r="VHY104" s="8"/>
      <c r="VHZ104" s="8"/>
      <c r="VIA104" s="8"/>
      <c r="VIB104" s="8"/>
      <c r="VIC104" s="8"/>
      <c r="VID104" s="8"/>
      <c r="VIE104" s="8"/>
      <c r="VIF104" s="8"/>
      <c r="VIG104" s="8"/>
      <c r="VIH104" s="8"/>
      <c r="VII104" s="8"/>
      <c r="VIJ104" s="8"/>
      <c r="VIK104" s="8"/>
      <c r="VIL104" s="8"/>
      <c r="VIM104" s="8"/>
      <c r="VIN104" s="8"/>
      <c r="VIO104" s="8"/>
      <c r="VIP104" s="8"/>
      <c r="VIQ104" s="8"/>
      <c r="VIR104" s="8"/>
      <c r="VIS104" s="8"/>
      <c r="VIT104" s="8"/>
      <c r="VIU104" s="8"/>
      <c r="VIV104" s="8"/>
      <c r="VIW104" s="8"/>
      <c r="VIX104" s="8"/>
      <c r="VIY104" s="8"/>
      <c r="VIZ104" s="8"/>
      <c r="VJA104" s="8"/>
      <c r="VJB104" s="8"/>
      <c r="VJC104" s="8"/>
      <c r="VJD104" s="8"/>
      <c r="VJE104" s="8"/>
      <c r="VJF104" s="8"/>
      <c r="VJG104" s="8"/>
      <c r="VJH104" s="8"/>
      <c r="VJI104" s="8"/>
      <c r="VJJ104" s="8"/>
      <c r="VJK104" s="8"/>
      <c r="VJL104" s="8"/>
      <c r="VJM104" s="8"/>
      <c r="VJN104" s="8"/>
      <c r="VJO104" s="8"/>
      <c r="VJP104" s="8"/>
      <c r="VJQ104" s="8"/>
      <c r="VJR104" s="8"/>
      <c r="VJS104" s="8"/>
      <c r="VJT104" s="8"/>
      <c r="VJU104" s="8"/>
      <c r="VJV104" s="8"/>
      <c r="VJW104" s="8"/>
      <c r="VJX104" s="8"/>
      <c r="VJY104" s="8"/>
      <c r="VJZ104" s="8"/>
      <c r="VKA104" s="8"/>
      <c r="VKB104" s="8"/>
      <c r="VKC104" s="8"/>
      <c r="VKD104" s="8"/>
      <c r="VKE104" s="8"/>
      <c r="VKF104" s="8"/>
      <c r="VKG104" s="8"/>
      <c r="VKH104" s="8"/>
      <c r="VKI104" s="8"/>
      <c r="VKJ104" s="8"/>
      <c r="VKK104" s="8"/>
      <c r="VKL104" s="8"/>
      <c r="VKM104" s="8"/>
      <c r="VKN104" s="8"/>
      <c r="VKO104" s="8"/>
      <c r="VKP104" s="8"/>
      <c r="VKQ104" s="8"/>
      <c r="VKR104" s="8"/>
      <c r="VKS104" s="8"/>
      <c r="VKT104" s="8"/>
      <c r="VKU104" s="8"/>
      <c r="VKV104" s="8"/>
      <c r="VKW104" s="8"/>
      <c r="VKX104" s="8"/>
      <c r="VKY104" s="8"/>
      <c r="VKZ104" s="8"/>
      <c r="VLA104" s="8"/>
      <c r="VLB104" s="8"/>
      <c r="VLC104" s="8"/>
      <c r="VLD104" s="8"/>
      <c r="VLE104" s="8"/>
      <c r="VLF104" s="8"/>
      <c r="VLG104" s="8"/>
      <c r="VLH104" s="8"/>
      <c r="VLI104" s="8"/>
      <c r="VLJ104" s="8"/>
      <c r="VLK104" s="8"/>
      <c r="VLL104" s="8"/>
      <c r="VLM104" s="8"/>
      <c r="VLN104" s="8"/>
      <c r="VLO104" s="8"/>
      <c r="VLP104" s="8"/>
      <c r="VLQ104" s="8"/>
      <c r="VLR104" s="8"/>
      <c r="VLS104" s="8"/>
      <c r="VLT104" s="8"/>
      <c r="VLU104" s="8"/>
      <c r="VLV104" s="8"/>
      <c r="VLW104" s="8"/>
      <c r="VLX104" s="8"/>
      <c r="VLY104" s="8"/>
      <c r="VLZ104" s="8"/>
      <c r="VMA104" s="8"/>
      <c r="VMB104" s="8"/>
      <c r="VMC104" s="8"/>
      <c r="VMD104" s="8"/>
      <c r="VME104" s="8"/>
      <c r="VMF104" s="8"/>
      <c r="VMG104" s="8"/>
      <c r="VMH104" s="8"/>
      <c r="VMI104" s="8"/>
      <c r="VMJ104" s="8"/>
      <c r="VMK104" s="8"/>
      <c r="VML104" s="8"/>
      <c r="VMM104" s="8"/>
      <c r="VMN104" s="8"/>
      <c r="VMO104" s="8"/>
      <c r="VMP104" s="8"/>
      <c r="VMQ104" s="8"/>
      <c r="VMR104" s="8"/>
      <c r="VMS104" s="8"/>
      <c r="VMT104" s="8"/>
      <c r="VMU104" s="8"/>
      <c r="VMV104" s="8"/>
      <c r="VMW104" s="8"/>
      <c r="VMX104" s="8"/>
      <c r="VMY104" s="8"/>
      <c r="VMZ104" s="8"/>
      <c r="VNA104" s="8"/>
      <c r="VNB104" s="8"/>
      <c r="VNC104" s="8"/>
      <c r="VND104" s="8"/>
      <c r="VNE104" s="8"/>
      <c r="VNF104" s="8"/>
      <c r="VNG104" s="8"/>
      <c r="VNH104" s="8"/>
      <c r="VNI104" s="8"/>
      <c r="VNJ104" s="8"/>
      <c r="VNK104" s="8"/>
      <c r="VNL104" s="8"/>
      <c r="VNM104" s="8"/>
      <c r="VNN104" s="8"/>
      <c r="VNO104" s="8"/>
      <c r="VNP104" s="8"/>
      <c r="VNQ104" s="8"/>
      <c r="VNR104" s="8"/>
      <c r="VNS104" s="8"/>
      <c r="VNT104" s="8"/>
      <c r="VNU104" s="8"/>
      <c r="VNV104" s="8"/>
      <c r="VNW104" s="8"/>
      <c r="VNX104" s="8"/>
      <c r="VNY104" s="8"/>
      <c r="VNZ104" s="8"/>
      <c r="VOA104" s="8"/>
      <c r="VOB104" s="8"/>
      <c r="VOC104" s="8"/>
      <c r="VOD104" s="8"/>
      <c r="VOE104" s="8"/>
      <c r="VOF104" s="8"/>
      <c r="VOG104" s="8"/>
      <c r="VOH104" s="8"/>
      <c r="VOI104" s="8"/>
      <c r="VOJ104" s="8"/>
      <c r="VOK104" s="8"/>
      <c r="VOL104" s="8"/>
      <c r="VOM104" s="8"/>
      <c r="VON104" s="8"/>
      <c r="VOO104" s="8"/>
      <c r="VOP104" s="8"/>
      <c r="VOQ104" s="8"/>
      <c r="VOR104" s="8"/>
      <c r="VOS104" s="8"/>
      <c r="VOT104" s="8"/>
      <c r="VOU104" s="8"/>
      <c r="VOV104" s="8"/>
      <c r="VOW104" s="8"/>
      <c r="VOX104" s="8"/>
      <c r="VOY104" s="8"/>
      <c r="VOZ104" s="8"/>
      <c r="VPA104" s="8"/>
      <c r="VPB104" s="8"/>
      <c r="VPC104" s="8"/>
      <c r="VPD104" s="8"/>
      <c r="VPE104" s="8"/>
      <c r="VPF104" s="8"/>
      <c r="VPG104" s="8"/>
      <c r="VPH104" s="8"/>
      <c r="VPI104" s="8"/>
      <c r="VPJ104" s="8"/>
      <c r="VPK104" s="8"/>
      <c r="VPL104" s="8"/>
      <c r="VPM104" s="8"/>
      <c r="VPN104" s="8"/>
      <c r="VPO104" s="8"/>
      <c r="VPP104" s="8"/>
      <c r="VPQ104" s="8"/>
      <c r="VPR104" s="8"/>
      <c r="VPS104" s="8"/>
      <c r="VPT104" s="8"/>
      <c r="VPU104" s="8"/>
      <c r="VPV104" s="8"/>
      <c r="VPW104" s="8"/>
      <c r="VPX104" s="8"/>
      <c r="VPY104" s="8"/>
      <c r="VPZ104" s="8"/>
      <c r="VQA104" s="8"/>
      <c r="VQB104" s="8"/>
      <c r="VQC104" s="8"/>
      <c r="VQD104" s="8"/>
      <c r="VQE104" s="8"/>
      <c r="VQF104" s="8"/>
      <c r="VQG104" s="8"/>
      <c r="VQH104" s="8"/>
      <c r="VQI104" s="8"/>
      <c r="VQJ104" s="8"/>
      <c r="VQK104" s="8"/>
      <c r="VQL104" s="8"/>
      <c r="VQM104" s="8"/>
      <c r="VQN104" s="8"/>
      <c r="VQO104" s="8"/>
      <c r="VQP104" s="8"/>
      <c r="VQQ104" s="8"/>
      <c r="VQR104" s="8"/>
      <c r="VQS104" s="8"/>
      <c r="VQT104" s="8"/>
      <c r="VQU104" s="8"/>
      <c r="VQV104" s="8"/>
      <c r="VQW104" s="8"/>
      <c r="VQX104" s="8"/>
      <c r="VQY104" s="8"/>
      <c r="VQZ104" s="8"/>
      <c r="VRA104" s="8"/>
      <c r="VRB104" s="8"/>
      <c r="VRC104" s="8"/>
      <c r="VRD104" s="8"/>
      <c r="VRE104" s="8"/>
      <c r="VRF104" s="8"/>
      <c r="VRG104" s="8"/>
      <c r="VRH104" s="8"/>
      <c r="VRI104" s="8"/>
      <c r="VRJ104" s="8"/>
      <c r="VRK104" s="8"/>
      <c r="VRL104" s="8"/>
      <c r="VRM104" s="8"/>
      <c r="VRN104" s="8"/>
      <c r="VRO104" s="8"/>
      <c r="VRP104" s="8"/>
      <c r="VRQ104" s="8"/>
      <c r="VRR104" s="8"/>
      <c r="VRS104" s="8"/>
      <c r="VRT104" s="8"/>
      <c r="VRU104" s="8"/>
      <c r="VRV104" s="8"/>
      <c r="VRW104" s="8"/>
      <c r="VRX104" s="8"/>
      <c r="VRY104" s="8"/>
      <c r="VRZ104" s="8"/>
      <c r="VSA104" s="8"/>
      <c r="VSB104" s="8"/>
      <c r="VSC104" s="8"/>
      <c r="VSD104" s="8"/>
      <c r="VSE104" s="8"/>
      <c r="VSF104" s="8"/>
      <c r="VSG104" s="8"/>
      <c r="VSH104" s="8"/>
      <c r="VSI104" s="8"/>
      <c r="VSJ104" s="8"/>
      <c r="VSK104" s="8"/>
      <c r="VSL104" s="8"/>
      <c r="VSM104" s="8"/>
      <c r="VSN104" s="8"/>
      <c r="VSO104" s="8"/>
      <c r="VSP104" s="8"/>
      <c r="VSQ104" s="8"/>
      <c r="VSR104" s="8"/>
      <c r="VSS104" s="8"/>
      <c r="VST104" s="8"/>
      <c r="VSU104" s="8"/>
      <c r="VSV104" s="8"/>
      <c r="VSW104" s="8"/>
      <c r="VSX104" s="8"/>
      <c r="VSY104" s="8"/>
      <c r="VSZ104" s="8"/>
      <c r="VTA104" s="8"/>
      <c r="VTB104" s="8"/>
      <c r="VTC104" s="8"/>
      <c r="VTD104" s="8"/>
      <c r="VTE104" s="8"/>
      <c r="VTF104" s="8"/>
      <c r="VTG104" s="8"/>
      <c r="VTH104" s="8"/>
      <c r="VTI104" s="8"/>
      <c r="VTJ104" s="8"/>
      <c r="VTK104" s="8"/>
      <c r="VTL104" s="8"/>
      <c r="VTM104" s="8"/>
      <c r="VTN104" s="8"/>
      <c r="VTO104" s="8"/>
      <c r="VTP104" s="8"/>
      <c r="VTQ104" s="8"/>
      <c r="VTR104" s="8"/>
      <c r="VTS104" s="8"/>
      <c r="VTT104" s="8"/>
      <c r="VTU104" s="8"/>
      <c r="VTV104" s="8"/>
      <c r="VTW104" s="8"/>
      <c r="VTX104" s="8"/>
      <c r="VTY104" s="8"/>
      <c r="VTZ104" s="8"/>
      <c r="VUA104" s="8"/>
      <c r="VUB104" s="8"/>
      <c r="VUC104" s="8"/>
      <c r="VUD104" s="8"/>
      <c r="VUE104" s="8"/>
      <c r="VUF104" s="8"/>
      <c r="VUG104" s="8"/>
      <c r="VUH104" s="8"/>
      <c r="VUI104" s="8"/>
      <c r="VUJ104" s="8"/>
      <c r="VUK104" s="8"/>
      <c r="VUL104" s="8"/>
      <c r="VUM104" s="8"/>
      <c r="VUN104" s="8"/>
      <c r="VUO104" s="8"/>
      <c r="VUP104" s="8"/>
      <c r="VUQ104" s="8"/>
      <c r="VUR104" s="8"/>
      <c r="VUS104" s="8"/>
      <c r="VUT104" s="8"/>
      <c r="VUU104" s="8"/>
      <c r="VUV104" s="8"/>
      <c r="VUW104" s="8"/>
      <c r="VUX104" s="8"/>
      <c r="VUY104" s="8"/>
      <c r="VUZ104" s="8"/>
      <c r="VVA104" s="8"/>
      <c r="VVB104" s="8"/>
      <c r="VVC104" s="8"/>
      <c r="VVD104" s="8"/>
      <c r="VVE104" s="8"/>
      <c r="VVF104" s="8"/>
      <c r="VVG104" s="8"/>
      <c r="VVH104" s="8"/>
      <c r="VVI104" s="8"/>
      <c r="VVJ104" s="8"/>
      <c r="VVK104" s="8"/>
      <c r="VVL104" s="8"/>
      <c r="VVM104" s="8"/>
      <c r="VVN104" s="8"/>
      <c r="VVO104" s="8"/>
      <c r="VVP104" s="8"/>
      <c r="VVQ104" s="8"/>
      <c r="VVR104" s="8"/>
      <c r="VVS104" s="8"/>
      <c r="VVT104" s="8"/>
      <c r="VVU104" s="8"/>
      <c r="VVV104" s="8"/>
      <c r="VVW104" s="8"/>
      <c r="VVX104" s="8"/>
      <c r="VVY104" s="8"/>
      <c r="VVZ104" s="8"/>
      <c r="VWA104" s="8"/>
      <c r="VWB104" s="8"/>
      <c r="VWC104" s="8"/>
      <c r="VWD104" s="8"/>
      <c r="VWE104" s="8"/>
      <c r="VWF104" s="8"/>
      <c r="VWG104" s="8"/>
      <c r="VWH104" s="8"/>
      <c r="VWI104" s="8"/>
      <c r="VWJ104" s="8"/>
      <c r="VWK104" s="8"/>
      <c r="VWL104" s="8"/>
      <c r="VWM104" s="8"/>
      <c r="VWN104" s="8"/>
      <c r="VWO104" s="8"/>
      <c r="VWP104" s="8"/>
      <c r="VWQ104" s="8"/>
      <c r="VWR104" s="8"/>
      <c r="VWS104" s="8"/>
      <c r="VWT104" s="8"/>
      <c r="VWU104" s="8"/>
      <c r="VWV104" s="8"/>
      <c r="VWW104" s="8"/>
      <c r="VWX104" s="8"/>
      <c r="VWY104" s="8"/>
      <c r="VWZ104" s="8"/>
      <c r="VXA104" s="8"/>
      <c r="VXB104" s="8"/>
      <c r="VXC104" s="8"/>
      <c r="VXD104" s="8"/>
      <c r="VXE104" s="8"/>
      <c r="VXF104" s="8"/>
      <c r="VXG104" s="8"/>
      <c r="VXH104" s="8"/>
      <c r="VXI104" s="8"/>
      <c r="VXJ104" s="8"/>
      <c r="VXK104" s="8"/>
      <c r="VXL104" s="8"/>
      <c r="VXM104" s="8"/>
      <c r="VXN104" s="8"/>
      <c r="VXO104" s="8"/>
      <c r="VXP104" s="8"/>
      <c r="VXQ104" s="8"/>
      <c r="VXR104" s="8"/>
      <c r="VXS104" s="8"/>
      <c r="VXT104" s="8"/>
      <c r="VXU104" s="8"/>
      <c r="VXV104" s="8"/>
      <c r="VXW104" s="8"/>
      <c r="VXX104" s="8"/>
      <c r="VXY104" s="8"/>
      <c r="VXZ104" s="8"/>
      <c r="VYA104" s="8"/>
      <c r="VYB104" s="8"/>
      <c r="VYC104" s="8"/>
      <c r="VYD104" s="8"/>
      <c r="VYE104" s="8"/>
      <c r="VYF104" s="8"/>
      <c r="VYG104" s="8"/>
      <c r="VYH104" s="8"/>
      <c r="VYI104" s="8"/>
      <c r="VYJ104" s="8"/>
      <c r="VYK104" s="8"/>
      <c r="VYL104" s="8"/>
      <c r="VYM104" s="8"/>
      <c r="VYN104" s="8"/>
      <c r="VYO104" s="8"/>
      <c r="VYP104" s="8"/>
      <c r="VYQ104" s="8"/>
      <c r="VYR104" s="8"/>
      <c r="VYS104" s="8"/>
      <c r="VYT104" s="8"/>
      <c r="VYU104" s="8"/>
      <c r="VYV104" s="8"/>
      <c r="VYW104" s="8"/>
      <c r="VYX104" s="8"/>
      <c r="VYY104" s="8"/>
      <c r="VYZ104" s="8"/>
      <c r="VZA104" s="8"/>
      <c r="VZB104" s="8"/>
      <c r="VZC104" s="8"/>
      <c r="VZD104" s="8"/>
      <c r="VZE104" s="8"/>
      <c r="VZF104" s="8"/>
      <c r="VZG104" s="8"/>
      <c r="VZH104" s="8"/>
      <c r="VZI104" s="8"/>
      <c r="VZJ104" s="8"/>
      <c r="VZK104" s="8"/>
      <c r="VZL104" s="8"/>
      <c r="VZM104" s="8"/>
      <c r="VZN104" s="8"/>
      <c r="VZO104" s="8"/>
      <c r="VZP104" s="8"/>
      <c r="VZQ104" s="8"/>
      <c r="VZR104" s="8"/>
      <c r="VZS104" s="8"/>
      <c r="VZT104" s="8"/>
      <c r="VZU104" s="8"/>
      <c r="VZV104" s="8"/>
      <c r="VZW104" s="8"/>
      <c r="VZX104" s="8"/>
      <c r="VZY104" s="8"/>
      <c r="VZZ104" s="8"/>
      <c r="WAA104" s="8"/>
      <c r="WAB104" s="8"/>
      <c r="WAC104" s="8"/>
      <c r="WAD104" s="8"/>
      <c r="WAE104" s="8"/>
      <c r="WAF104" s="8"/>
      <c r="WAG104" s="8"/>
      <c r="WAH104" s="8"/>
      <c r="WAI104" s="8"/>
      <c r="WAJ104" s="8"/>
      <c r="WAK104" s="8"/>
      <c r="WAL104" s="8"/>
      <c r="WAM104" s="8"/>
      <c r="WAN104" s="8"/>
      <c r="WAO104" s="8"/>
      <c r="WAP104" s="8"/>
      <c r="WAQ104" s="8"/>
      <c r="WAR104" s="8"/>
      <c r="WAS104" s="8"/>
      <c r="WAT104" s="8"/>
      <c r="WAU104" s="8"/>
      <c r="WAV104" s="8"/>
      <c r="WAW104" s="8"/>
      <c r="WAX104" s="8"/>
      <c r="WAY104" s="8"/>
      <c r="WAZ104" s="8"/>
      <c r="WBA104" s="8"/>
      <c r="WBB104" s="8"/>
      <c r="WBC104" s="8"/>
      <c r="WBD104" s="8"/>
      <c r="WBE104" s="8"/>
      <c r="WBF104" s="8"/>
      <c r="WBG104" s="8"/>
      <c r="WBH104" s="8"/>
      <c r="WBI104" s="8"/>
      <c r="WBJ104" s="8"/>
      <c r="WBK104" s="8"/>
      <c r="WBL104" s="8"/>
      <c r="WBM104" s="8"/>
      <c r="WBN104" s="8"/>
      <c r="WBO104" s="8"/>
      <c r="WBP104" s="8"/>
      <c r="WBQ104" s="8"/>
      <c r="WBR104" s="8"/>
      <c r="WBS104" s="8"/>
      <c r="WBT104" s="8"/>
      <c r="WBU104" s="8"/>
      <c r="WBV104" s="8"/>
      <c r="WBW104" s="8"/>
      <c r="WBX104" s="8"/>
      <c r="WBY104" s="8"/>
      <c r="WBZ104" s="8"/>
      <c r="WCA104" s="8"/>
      <c r="WCB104" s="8"/>
      <c r="WCC104" s="8"/>
      <c r="WCD104" s="8"/>
      <c r="WCE104" s="8"/>
      <c r="WCF104" s="8"/>
      <c r="WCG104" s="8"/>
      <c r="WCH104" s="8"/>
      <c r="WCI104" s="8"/>
      <c r="WCJ104" s="8"/>
      <c r="WCK104" s="8"/>
      <c r="WCL104" s="8"/>
      <c r="WCM104" s="8"/>
      <c r="WCN104" s="8"/>
      <c r="WCO104" s="8"/>
      <c r="WCP104" s="8"/>
      <c r="WCQ104" s="8"/>
      <c r="WCR104" s="8"/>
      <c r="WCS104" s="8"/>
      <c r="WCT104" s="8"/>
      <c r="WCU104" s="8"/>
      <c r="WCV104" s="8"/>
      <c r="WCW104" s="8"/>
      <c r="WCX104" s="8"/>
      <c r="WCY104" s="8"/>
      <c r="WCZ104" s="8"/>
      <c r="WDA104" s="8"/>
      <c r="WDB104" s="8"/>
      <c r="WDC104" s="8"/>
      <c r="WDD104" s="8"/>
      <c r="WDE104" s="8"/>
      <c r="WDF104" s="8"/>
      <c r="WDG104" s="8"/>
      <c r="WDH104" s="8"/>
      <c r="WDI104" s="8"/>
      <c r="WDJ104" s="8"/>
      <c r="WDK104" s="8"/>
      <c r="WDL104" s="8"/>
      <c r="WDM104" s="8"/>
      <c r="WDN104" s="8"/>
      <c r="WDO104" s="8"/>
      <c r="WDP104" s="8"/>
      <c r="WDQ104" s="8"/>
      <c r="WDR104" s="8"/>
      <c r="WDS104" s="8"/>
      <c r="WDT104" s="8"/>
      <c r="WDU104" s="8"/>
      <c r="WDV104" s="8"/>
      <c r="WDW104" s="8"/>
      <c r="WDX104" s="8"/>
      <c r="WDY104" s="8"/>
      <c r="WDZ104" s="8"/>
      <c r="WEA104" s="8"/>
      <c r="WEB104" s="8"/>
      <c r="WEC104" s="8"/>
      <c r="WED104" s="8"/>
      <c r="WEE104" s="8"/>
      <c r="WEF104" s="8"/>
      <c r="WEG104" s="8"/>
      <c r="WEH104" s="8"/>
      <c r="WEI104" s="8"/>
      <c r="WEJ104" s="8"/>
      <c r="WEK104" s="8"/>
      <c r="WEL104" s="8"/>
      <c r="WEM104" s="8"/>
      <c r="WEN104" s="8"/>
      <c r="WEO104" s="8"/>
      <c r="WEP104" s="8"/>
      <c r="WEQ104" s="8"/>
      <c r="WER104" s="8"/>
      <c r="WES104" s="8"/>
      <c r="WET104" s="8"/>
      <c r="WEU104" s="8"/>
      <c r="WEV104" s="8"/>
      <c r="WEW104" s="8"/>
      <c r="WEX104" s="8"/>
      <c r="WEY104" s="8"/>
      <c r="WEZ104" s="8"/>
      <c r="WFA104" s="8"/>
      <c r="WFB104" s="8"/>
      <c r="WFC104" s="8"/>
      <c r="WFD104" s="8"/>
      <c r="WFE104" s="8"/>
      <c r="WFF104" s="8"/>
      <c r="WFG104" s="8"/>
      <c r="WFH104" s="8"/>
      <c r="WFI104" s="8"/>
      <c r="WFJ104" s="8"/>
      <c r="WFK104" s="8"/>
      <c r="WFL104" s="8"/>
      <c r="WFM104" s="8"/>
      <c r="WFN104" s="8"/>
      <c r="WFO104" s="8"/>
      <c r="WFP104" s="8"/>
      <c r="WFQ104" s="8"/>
      <c r="WFR104" s="8"/>
      <c r="WFS104" s="8"/>
      <c r="WFT104" s="8"/>
      <c r="WFU104" s="8"/>
      <c r="WFV104" s="8"/>
      <c r="WFW104" s="8"/>
      <c r="WFX104" s="8"/>
      <c r="WFY104" s="8"/>
      <c r="WFZ104" s="8"/>
      <c r="WGA104" s="8"/>
      <c r="WGB104" s="8"/>
      <c r="WGC104" s="8"/>
      <c r="WGD104" s="8"/>
      <c r="WGE104" s="8"/>
      <c r="WGF104" s="8"/>
      <c r="WGG104" s="8"/>
      <c r="WGH104" s="8"/>
      <c r="WGI104" s="8"/>
      <c r="WGJ104" s="8"/>
      <c r="WGK104" s="8"/>
      <c r="WGL104" s="8"/>
      <c r="WGM104" s="8"/>
      <c r="WGN104" s="8"/>
      <c r="WGO104" s="8"/>
      <c r="WGP104" s="8"/>
      <c r="WGQ104" s="8"/>
      <c r="WGR104" s="8"/>
      <c r="WGS104" s="8"/>
      <c r="WGT104" s="8"/>
      <c r="WGU104" s="8"/>
      <c r="WGV104" s="8"/>
      <c r="WGW104" s="8"/>
      <c r="WGX104" s="8"/>
      <c r="WGY104" s="8"/>
      <c r="WGZ104" s="8"/>
      <c r="WHA104" s="8"/>
      <c r="WHB104" s="8"/>
      <c r="WHC104" s="8"/>
      <c r="WHD104" s="8"/>
      <c r="WHE104" s="8"/>
      <c r="WHF104" s="8"/>
      <c r="WHG104" s="8"/>
      <c r="WHH104" s="8"/>
      <c r="WHI104" s="8"/>
      <c r="WHJ104" s="8"/>
      <c r="WHK104" s="8"/>
      <c r="WHL104" s="8"/>
      <c r="WHM104" s="8"/>
      <c r="WHN104" s="8"/>
      <c r="WHO104" s="8"/>
      <c r="WHP104" s="8"/>
      <c r="WHQ104" s="8"/>
      <c r="WHR104" s="8"/>
      <c r="WHS104" s="8"/>
      <c r="WHT104" s="8"/>
      <c r="WHU104" s="8"/>
      <c r="WHV104" s="8"/>
      <c r="WHW104" s="8"/>
      <c r="WHX104" s="8"/>
      <c r="WHY104" s="8"/>
      <c r="WHZ104" s="8"/>
      <c r="WIA104" s="8"/>
      <c r="WIB104" s="8"/>
      <c r="WIC104" s="8"/>
      <c r="WID104" s="8"/>
      <c r="WIE104" s="8"/>
      <c r="WIF104" s="8"/>
      <c r="WIG104" s="8"/>
      <c r="WIH104" s="8"/>
      <c r="WII104" s="8"/>
      <c r="WIJ104" s="8"/>
      <c r="WIK104" s="8"/>
      <c r="WIL104" s="8"/>
      <c r="WIM104" s="8"/>
      <c r="WIN104" s="8"/>
      <c r="WIO104" s="8"/>
      <c r="WIP104" s="8"/>
      <c r="WIQ104" s="8"/>
      <c r="WIR104" s="8"/>
      <c r="WIS104" s="8"/>
      <c r="WIT104" s="8"/>
      <c r="WIU104" s="8"/>
      <c r="WIV104" s="8"/>
      <c r="WIW104" s="8"/>
      <c r="WIX104" s="8"/>
      <c r="WIY104" s="8"/>
      <c r="WIZ104" s="8"/>
      <c r="WJA104" s="8"/>
      <c r="WJB104" s="8"/>
      <c r="WJC104" s="8"/>
      <c r="WJD104" s="8"/>
      <c r="WJE104" s="8"/>
      <c r="WJF104" s="8"/>
      <c r="WJG104" s="8"/>
      <c r="WJH104" s="8"/>
      <c r="WJI104" s="8"/>
      <c r="WJJ104" s="8"/>
      <c r="WJK104" s="8"/>
      <c r="WJL104" s="8"/>
      <c r="WJM104" s="8"/>
      <c r="WJN104" s="8"/>
      <c r="WJO104" s="8"/>
      <c r="WJP104" s="8"/>
      <c r="WJQ104" s="8"/>
      <c r="WJR104" s="8"/>
      <c r="WJS104" s="8"/>
      <c r="WJT104" s="8"/>
      <c r="WJU104" s="8"/>
      <c r="WJV104" s="8"/>
      <c r="WJW104" s="8"/>
      <c r="WJX104" s="8"/>
      <c r="WJY104" s="8"/>
      <c r="WJZ104" s="8"/>
      <c r="WKA104" s="8"/>
      <c r="WKB104" s="8"/>
      <c r="WKC104" s="8"/>
      <c r="WKD104" s="8"/>
      <c r="WKE104" s="8"/>
      <c r="WKF104" s="8"/>
      <c r="WKG104" s="8"/>
      <c r="WKH104" s="8"/>
      <c r="WKI104" s="8"/>
      <c r="WKJ104" s="8"/>
      <c r="WKK104" s="8"/>
      <c r="WKL104" s="8"/>
      <c r="WKM104" s="8"/>
      <c r="WKN104" s="8"/>
      <c r="WKO104" s="8"/>
      <c r="WKP104" s="8"/>
      <c r="WKQ104" s="8"/>
      <c r="WKR104" s="8"/>
      <c r="WKS104" s="8"/>
      <c r="WKT104" s="8"/>
      <c r="WKU104" s="8"/>
      <c r="WKV104" s="8"/>
      <c r="WKW104" s="8"/>
      <c r="WKX104" s="8"/>
      <c r="WKY104" s="8"/>
      <c r="WKZ104" s="8"/>
      <c r="WLA104" s="8"/>
      <c r="WLB104" s="8"/>
      <c r="WLC104" s="8"/>
      <c r="WLD104" s="8"/>
      <c r="WLE104" s="8"/>
      <c r="WLF104" s="8"/>
      <c r="WLG104" s="8"/>
      <c r="WLH104" s="8"/>
      <c r="WLI104" s="8"/>
      <c r="WLJ104" s="8"/>
      <c r="WLK104" s="8"/>
      <c r="WLL104" s="8"/>
      <c r="WLM104" s="8"/>
      <c r="WLN104" s="8"/>
      <c r="WLO104" s="8"/>
      <c r="WLP104" s="8"/>
      <c r="WLQ104" s="8"/>
      <c r="WLR104" s="8"/>
      <c r="WLS104" s="8"/>
      <c r="WLT104" s="8"/>
      <c r="WLU104" s="8"/>
      <c r="WLV104" s="8"/>
      <c r="WLW104" s="8"/>
      <c r="WLX104" s="8"/>
      <c r="WLY104" s="8"/>
      <c r="WLZ104" s="8"/>
      <c r="WMA104" s="8"/>
      <c r="WMB104" s="8"/>
      <c r="WMC104" s="8"/>
      <c r="WMD104" s="8"/>
      <c r="WME104" s="8"/>
      <c r="WMF104" s="8"/>
      <c r="WMG104" s="8"/>
      <c r="WMH104" s="8"/>
      <c r="WMI104" s="8"/>
      <c r="WMJ104" s="8"/>
      <c r="WMK104" s="8"/>
      <c r="WML104" s="8"/>
      <c r="WMM104" s="8"/>
      <c r="WMN104" s="8"/>
      <c r="WMO104" s="8"/>
      <c r="WMP104" s="8"/>
      <c r="WMQ104" s="8"/>
      <c r="WMR104" s="8"/>
      <c r="WMS104" s="8"/>
      <c r="WMT104" s="8"/>
      <c r="WMU104" s="8"/>
      <c r="WMV104" s="8"/>
      <c r="WMW104" s="8"/>
      <c r="WMX104" s="8"/>
      <c r="WMY104" s="8"/>
      <c r="WMZ104" s="8"/>
      <c r="WNA104" s="8"/>
      <c r="WNB104" s="8"/>
      <c r="WNC104" s="8"/>
      <c r="WND104" s="8"/>
      <c r="WNE104" s="8"/>
      <c r="WNF104" s="8"/>
      <c r="WNG104" s="8"/>
      <c r="WNH104" s="8"/>
      <c r="WNI104" s="8"/>
      <c r="WNJ104" s="8"/>
      <c r="WNK104" s="8"/>
      <c r="WNL104" s="8"/>
      <c r="WNM104" s="8"/>
      <c r="WNN104" s="8"/>
      <c r="WNO104" s="8"/>
      <c r="WNP104" s="8"/>
      <c r="WNQ104" s="8"/>
      <c r="WNR104" s="8"/>
      <c r="WNS104" s="8"/>
      <c r="WNT104" s="8"/>
      <c r="WNU104" s="8"/>
      <c r="WNV104" s="8"/>
      <c r="WNW104" s="8"/>
      <c r="WNX104" s="8"/>
      <c r="WNY104" s="8"/>
      <c r="WNZ104" s="8"/>
      <c r="WOA104" s="8"/>
      <c r="WOB104" s="8"/>
      <c r="WOC104" s="8"/>
      <c r="WOD104" s="8"/>
      <c r="WOE104" s="8"/>
      <c r="WOF104" s="8"/>
      <c r="WOG104" s="8"/>
      <c r="WOH104" s="8"/>
      <c r="WOI104" s="8"/>
      <c r="WOJ104" s="8"/>
      <c r="WOK104" s="8"/>
      <c r="WOL104" s="8"/>
      <c r="WOM104" s="8"/>
      <c r="WON104" s="8"/>
      <c r="WOO104" s="8"/>
      <c r="WOP104" s="8"/>
      <c r="WOQ104" s="8"/>
      <c r="WOR104" s="8"/>
      <c r="WOS104" s="8"/>
      <c r="WOT104" s="8"/>
      <c r="WOU104" s="8"/>
      <c r="WOV104" s="8"/>
      <c r="WOW104" s="8"/>
      <c r="WOX104" s="8"/>
      <c r="WOY104" s="8"/>
      <c r="WOZ104" s="8"/>
      <c r="WPA104" s="8"/>
      <c r="WPB104" s="8"/>
      <c r="WPC104" s="8"/>
      <c r="WPD104" s="8"/>
      <c r="WPE104" s="8"/>
      <c r="WPF104" s="8"/>
      <c r="WPG104" s="8"/>
      <c r="WPH104" s="8"/>
      <c r="WPI104" s="8"/>
      <c r="WPJ104" s="8"/>
      <c r="WPK104" s="8"/>
      <c r="WPL104" s="8"/>
      <c r="WPM104" s="8"/>
      <c r="WPN104" s="8"/>
      <c r="WPO104" s="8"/>
      <c r="WPP104" s="8"/>
      <c r="WPQ104" s="8"/>
      <c r="WPR104" s="8"/>
      <c r="WPS104" s="8"/>
      <c r="WPT104" s="8"/>
      <c r="WPU104" s="8"/>
      <c r="WPV104" s="8"/>
      <c r="WPW104" s="8"/>
      <c r="WPX104" s="8"/>
      <c r="WPY104" s="8"/>
      <c r="WPZ104" s="8"/>
      <c r="WQA104" s="8"/>
      <c r="WQB104" s="8"/>
      <c r="WQC104" s="8"/>
      <c r="WQD104" s="8"/>
      <c r="WQE104" s="8"/>
      <c r="WQF104" s="8"/>
      <c r="WQG104" s="8"/>
      <c r="WQH104" s="8"/>
      <c r="WQI104" s="8"/>
      <c r="WQJ104" s="8"/>
      <c r="WQK104" s="8"/>
      <c r="WQL104" s="8"/>
      <c r="WQM104" s="8"/>
      <c r="WQN104" s="8"/>
      <c r="WQO104" s="8"/>
      <c r="WQP104" s="8"/>
      <c r="WQQ104" s="8"/>
      <c r="WQR104" s="8"/>
      <c r="WQS104" s="8"/>
      <c r="WQT104" s="8"/>
      <c r="WQU104" s="8"/>
      <c r="WQV104" s="8"/>
      <c r="WQW104" s="8"/>
      <c r="WQX104" s="8"/>
      <c r="WQY104" s="8"/>
      <c r="WQZ104" s="8"/>
      <c r="WRA104" s="8"/>
      <c r="WRB104" s="8"/>
      <c r="WRC104" s="8"/>
      <c r="WRD104" s="8"/>
      <c r="WRE104" s="8"/>
      <c r="WRF104" s="8"/>
      <c r="WRG104" s="8"/>
      <c r="WRH104" s="8"/>
      <c r="WRI104" s="8"/>
      <c r="WRJ104" s="8"/>
      <c r="WRK104" s="8"/>
      <c r="WRL104" s="8"/>
      <c r="WRM104" s="8"/>
      <c r="WRN104" s="8"/>
      <c r="WRO104" s="8"/>
      <c r="WRP104" s="8"/>
      <c r="WRQ104" s="8"/>
      <c r="WRR104" s="8"/>
      <c r="WRS104" s="8"/>
      <c r="WRT104" s="8"/>
      <c r="WRU104" s="8"/>
      <c r="WRV104" s="8"/>
      <c r="WRW104" s="8"/>
      <c r="WRX104" s="8"/>
      <c r="WRY104" s="8"/>
      <c r="WRZ104" s="8"/>
      <c r="WSA104" s="8"/>
      <c r="WSB104" s="8"/>
      <c r="WSC104" s="8"/>
      <c r="WSD104" s="8"/>
      <c r="WSE104" s="8"/>
      <c r="WSF104" s="8"/>
      <c r="WSG104" s="8"/>
      <c r="WSH104" s="8"/>
      <c r="WSI104" s="8"/>
      <c r="WSJ104" s="8"/>
      <c r="WSK104" s="8"/>
      <c r="WSL104" s="8"/>
      <c r="WSM104" s="8"/>
      <c r="WSN104" s="8"/>
      <c r="WSO104" s="8"/>
      <c r="WSP104" s="8"/>
      <c r="WSQ104" s="8"/>
      <c r="WSR104" s="8"/>
      <c r="WSS104" s="8"/>
      <c r="WST104" s="8"/>
      <c r="WSU104" s="8"/>
      <c r="WSV104" s="8"/>
      <c r="WSW104" s="8"/>
      <c r="WSX104" s="8"/>
      <c r="WSY104" s="8"/>
      <c r="WSZ104" s="8"/>
      <c r="WTA104" s="8"/>
      <c r="WTB104" s="8"/>
      <c r="WTC104" s="8"/>
      <c r="WTD104" s="8"/>
      <c r="WTE104" s="8"/>
      <c r="WTF104" s="8"/>
      <c r="WTG104" s="8"/>
      <c r="WTH104" s="8"/>
      <c r="WTI104" s="8"/>
      <c r="WTJ104" s="8"/>
      <c r="WTK104" s="8"/>
      <c r="WTL104" s="8"/>
      <c r="WTM104" s="8"/>
      <c r="WTN104" s="8"/>
      <c r="WTO104" s="8"/>
      <c r="WTP104" s="8"/>
      <c r="WTQ104" s="8"/>
      <c r="WTR104" s="8"/>
      <c r="WTS104" s="8"/>
      <c r="WTT104" s="8"/>
      <c r="WTU104" s="8"/>
      <c r="WTV104" s="8"/>
      <c r="WTW104" s="8"/>
      <c r="WTX104" s="8"/>
      <c r="WTY104" s="8"/>
      <c r="WTZ104" s="8"/>
      <c r="WUA104" s="8"/>
      <c r="WUB104" s="8"/>
      <c r="WUC104" s="8"/>
      <c r="WUD104" s="8"/>
      <c r="WUE104" s="8"/>
      <c r="WUF104" s="8"/>
      <c r="WUG104" s="8"/>
      <c r="WUH104" s="8"/>
      <c r="WUI104" s="8"/>
      <c r="WUJ104" s="8"/>
      <c r="WUK104" s="8"/>
      <c r="WUL104" s="8"/>
      <c r="WUM104" s="8"/>
      <c r="WUN104" s="8"/>
      <c r="WUO104" s="8"/>
      <c r="WUP104" s="8"/>
      <c r="WUQ104" s="8"/>
      <c r="WUR104" s="8"/>
      <c r="WUS104" s="8"/>
      <c r="WUT104" s="8"/>
      <c r="WUU104" s="8"/>
      <c r="WUV104" s="8"/>
      <c r="WUW104" s="8"/>
      <c r="WUX104" s="8"/>
      <c r="WUY104" s="8"/>
      <c r="WUZ104" s="8"/>
      <c r="WVA104" s="8"/>
      <c r="WVB104" s="8"/>
      <c r="WVC104" s="8"/>
      <c r="WVD104" s="8"/>
      <c r="WVE104" s="8"/>
      <c r="WVF104" s="8"/>
      <c r="WVG104" s="8"/>
      <c r="WVH104" s="8"/>
      <c r="WVI104" s="8"/>
      <c r="WVJ104" s="8"/>
      <c r="WVK104" s="8"/>
      <c r="WVL104" s="8"/>
      <c r="WVM104" s="8"/>
      <c r="WVN104" s="8"/>
      <c r="WVO104" s="8"/>
      <c r="WVP104" s="8"/>
      <c r="WVQ104" s="8"/>
      <c r="WVR104" s="8"/>
      <c r="WVS104" s="8"/>
      <c r="WVT104" s="8"/>
      <c r="WVU104" s="8"/>
      <c r="WVV104" s="8"/>
      <c r="WVW104" s="8"/>
      <c r="WVX104" s="8"/>
      <c r="WVY104" s="8"/>
      <c r="WVZ104" s="8"/>
      <c r="WWA104" s="8"/>
      <c r="WWB104" s="8"/>
      <c r="WWC104" s="8"/>
      <c r="WWD104" s="8"/>
      <c r="WWE104" s="8"/>
      <c r="WWF104" s="8"/>
      <c r="WWG104" s="8"/>
      <c r="WWH104" s="8"/>
      <c r="WWI104" s="8"/>
      <c r="WWJ104" s="8"/>
      <c r="WWK104" s="8"/>
      <c r="WWL104" s="8"/>
      <c r="WWM104" s="8"/>
      <c r="WWN104" s="8"/>
      <c r="WWO104" s="8"/>
      <c r="WWP104" s="8"/>
      <c r="WWQ104" s="8"/>
      <c r="WWR104" s="8"/>
      <c r="WWS104" s="8"/>
      <c r="WWT104" s="8"/>
      <c r="WWU104" s="8"/>
      <c r="WWV104" s="8"/>
      <c r="WWW104" s="8"/>
      <c r="WWX104" s="8"/>
      <c r="WWY104" s="8"/>
      <c r="WWZ104" s="8"/>
      <c r="WXA104" s="8"/>
      <c r="WXB104" s="8"/>
      <c r="WXC104" s="8"/>
      <c r="WXD104" s="8"/>
      <c r="WXE104" s="8"/>
      <c r="WXF104" s="8"/>
      <c r="WXG104" s="8"/>
      <c r="WXH104" s="8"/>
      <c r="WXI104" s="8"/>
      <c r="WXJ104" s="8"/>
      <c r="WXK104" s="8"/>
      <c r="WXL104" s="8"/>
      <c r="WXM104" s="8"/>
      <c r="WXN104" s="8"/>
      <c r="WXO104" s="8"/>
      <c r="WXP104" s="8"/>
      <c r="WXQ104" s="8"/>
      <c r="WXR104" s="8"/>
      <c r="WXS104" s="8"/>
      <c r="WXT104" s="8"/>
      <c r="WXU104" s="8"/>
      <c r="WXV104" s="8"/>
      <c r="WXW104" s="8"/>
      <c r="WXX104" s="8"/>
      <c r="WXY104" s="8"/>
      <c r="WXZ104" s="8"/>
      <c r="WYA104" s="8"/>
      <c r="WYB104" s="8"/>
      <c r="WYC104" s="8"/>
      <c r="WYD104" s="8"/>
      <c r="WYE104" s="8"/>
      <c r="WYF104" s="8"/>
      <c r="WYG104" s="8"/>
      <c r="WYH104" s="8"/>
      <c r="WYI104" s="8"/>
      <c r="WYJ104" s="8"/>
      <c r="WYK104" s="8"/>
      <c r="WYL104" s="8"/>
      <c r="WYM104" s="8"/>
      <c r="WYN104" s="8"/>
      <c r="WYO104" s="8"/>
      <c r="WYP104" s="8"/>
      <c r="WYQ104" s="8"/>
      <c r="WYR104" s="8"/>
      <c r="WYS104" s="8"/>
      <c r="WYT104" s="8"/>
      <c r="WYU104" s="8"/>
      <c r="WYV104" s="8"/>
      <c r="WYW104" s="8"/>
      <c r="WYX104" s="8"/>
      <c r="WYY104" s="8"/>
      <c r="WYZ104" s="8"/>
      <c r="WZA104" s="8"/>
      <c r="WZB104" s="8"/>
      <c r="WZC104" s="8"/>
      <c r="WZD104" s="8"/>
      <c r="WZE104" s="8"/>
      <c r="WZF104" s="8"/>
      <c r="WZG104" s="8"/>
      <c r="WZH104" s="8"/>
      <c r="WZI104" s="8"/>
      <c r="WZJ104" s="8"/>
      <c r="WZK104" s="8"/>
      <c r="WZL104" s="8"/>
      <c r="WZM104" s="8"/>
      <c r="WZN104" s="8"/>
      <c r="WZO104" s="8"/>
      <c r="WZP104" s="8"/>
      <c r="WZQ104" s="8"/>
      <c r="WZR104" s="8"/>
      <c r="WZS104" s="8"/>
      <c r="WZT104" s="8"/>
      <c r="WZU104" s="8"/>
      <c r="WZV104" s="8"/>
      <c r="WZW104" s="8"/>
      <c r="WZX104" s="8"/>
      <c r="WZY104" s="8"/>
      <c r="WZZ104" s="8"/>
      <c r="XAA104" s="8"/>
      <c r="XAB104" s="8"/>
      <c r="XAC104" s="8"/>
      <c r="XAD104" s="8"/>
      <c r="XAE104" s="8"/>
      <c r="XAF104" s="8"/>
      <c r="XAG104" s="8"/>
      <c r="XAH104" s="8"/>
      <c r="XAI104" s="8"/>
      <c r="XAJ104" s="8"/>
      <c r="XAK104" s="8"/>
      <c r="XAL104" s="8"/>
      <c r="XAM104" s="8"/>
      <c r="XAN104" s="8"/>
      <c r="XAO104" s="8"/>
      <c r="XAP104" s="8"/>
      <c r="XAQ104" s="8"/>
      <c r="XAR104" s="8"/>
      <c r="XAS104" s="8"/>
      <c r="XAT104" s="8"/>
      <c r="XAU104" s="8"/>
      <c r="XAV104" s="8"/>
      <c r="XAW104" s="8"/>
      <c r="XAX104" s="8"/>
      <c r="XAY104" s="8"/>
      <c r="XAZ104" s="8"/>
      <c r="XBA104" s="8"/>
      <c r="XBB104" s="8"/>
      <c r="XBC104" s="8"/>
      <c r="XBD104" s="8"/>
      <c r="XBE104" s="8"/>
      <c r="XBF104" s="8"/>
      <c r="XBG104" s="8"/>
      <c r="XBH104" s="8"/>
      <c r="XBI104" s="8"/>
      <c r="XBJ104" s="8"/>
      <c r="XBK104" s="8"/>
      <c r="XBL104" s="8"/>
      <c r="XBM104" s="8"/>
      <c r="XBN104" s="8"/>
      <c r="XBO104" s="8"/>
      <c r="XBP104" s="8"/>
      <c r="XBQ104" s="8"/>
      <c r="XBR104" s="8"/>
      <c r="XBS104" s="8"/>
      <c r="XBT104" s="8"/>
      <c r="XBU104" s="8"/>
      <c r="XBV104" s="8"/>
      <c r="XBW104" s="8"/>
      <c r="XBX104" s="8"/>
      <c r="XBY104" s="8"/>
      <c r="XBZ104" s="8"/>
      <c r="XCA104" s="8"/>
      <c r="XCB104" s="8"/>
      <c r="XCC104" s="8"/>
      <c r="XCD104" s="8"/>
      <c r="XCE104" s="8"/>
      <c r="XCF104" s="8"/>
      <c r="XCG104" s="8"/>
      <c r="XCH104" s="8"/>
      <c r="XCI104" s="8"/>
      <c r="XCJ104" s="8"/>
      <c r="XCK104" s="8"/>
      <c r="XCL104" s="8"/>
      <c r="XCM104" s="8"/>
      <c r="XCN104" s="8"/>
      <c r="XCO104" s="8"/>
      <c r="XCP104" s="8"/>
      <c r="XCQ104" s="8"/>
      <c r="XCR104" s="8"/>
      <c r="XCS104" s="8"/>
      <c r="XCT104" s="8"/>
      <c r="XCU104" s="8"/>
      <c r="XCV104" s="8"/>
      <c r="XCW104" s="8"/>
      <c r="XCX104" s="8"/>
      <c r="XCY104" s="8"/>
      <c r="XCZ104" s="8"/>
      <c r="XDA104" s="8"/>
      <c r="XDB104" s="8"/>
      <c r="XDC104" s="8"/>
      <c r="XDD104" s="8"/>
      <c r="XDE104" s="8"/>
      <c r="XDF104" s="8"/>
      <c r="XDG104" s="8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</row>
    <row r="105" s="2" customFormat="1" customHeight="1" spans="1:16380">
      <c r="A105" s="6">
        <v>102</v>
      </c>
      <c r="B105" s="10">
        <v>233017</v>
      </c>
      <c r="C105" s="10" t="s">
        <v>111</v>
      </c>
      <c r="D105" s="6" t="s">
        <v>43</v>
      </c>
      <c r="E105" s="9" t="s">
        <v>9</v>
      </c>
      <c r="F105" s="7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  <c r="AMK105" s="8"/>
      <c r="AML105" s="8"/>
      <c r="AMM105" s="8"/>
      <c r="AMN105" s="8"/>
      <c r="AMO105" s="8"/>
      <c r="AMP105" s="8"/>
      <c r="AMQ105" s="8"/>
      <c r="AMR105" s="8"/>
      <c r="AMS105" s="8"/>
      <c r="AMT105" s="8"/>
      <c r="AMU105" s="8"/>
      <c r="AMV105" s="8"/>
      <c r="AMW105" s="8"/>
      <c r="AMX105" s="8"/>
      <c r="AMY105" s="8"/>
      <c r="AMZ105" s="8"/>
      <c r="ANA105" s="8"/>
      <c r="ANB105" s="8"/>
      <c r="ANC105" s="8"/>
      <c r="AND105" s="8"/>
      <c r="ANE105" s="8"/>
      <c r="ANF105" s="8"/>
      <c r="ANG105" s="8"/>
      <c r="ANH105" s="8"/>
      <c r="ANI105" s="8"/>
      <c r="ANJ105" s="8"/>
      <c r="ANK105" s="8"/>
      <c r="ANL105" s="8"/>
      <c r="ANM105" s="8"/>
      <c r="ANN105" s="8"/>
      <c r="ANO105" s="8"/>
      <c r="ANP105" s="8"/>
      <c r="ANQ105" s="8"/>
      <c r="ANR105" s="8"/>
      <c r="ANS105" s="8"/>
      <c r="ANT105" s="8"/>
      <c r="ANU105" s="8"/>
      <c r="ANV105" s="8"/>
      <c r="ANW105" s="8"/>
      <c r="ANX105" s="8"/>
      <c r="ANY105" s="8"/>
      <c r="ANZ105" s="8"/>
      <c r="AOA105" s="8"/>
      <c r="AOB105" s="8"/>
      <c r="AOC105" s="8"/>
      <c r="AOD105" s="8"/>
      <c r="AOE105" s="8"/>
      <c r="AOF105" s="8"/>
      <c r="AOG105" s="8"/>
      <c r="AOH105" s="8"/>
      <c r="AOI105" s="8"/>
      <c r="AOJ105" s="8"/>
      <c r="AOK105" s="8"/>
      <c r="AOL105" s="8"/>
      <c r="AOM105" s="8"/>
      <c r="AON105" s="8"/>
      <c r="AOO105" s="8"/>
      <c r="AOP105" s="8"/>
      <c r="AOQ105" s="8"/>
      <c r="AOR105" s="8"/>
      <c r="AOS105" s="8"/>
      <c r="AOT105" s="8"/>
      <c r="AOU105" s="8"/>
      <c r="AOV105" s="8"/>
      <c r="AOW105" s="8"/>
      <c r="AOX105" s="8"/>
      <c r="AOY105" s="8"/>
      <c r="AOZ105" s="8"/>
      <c r="APA105" s="8"/>
      <c r="APB105" s="8"/>
      <c r="APC105" s="8"/>
      <c r="APD105" s="8"/>
      <c r="APE105" s="8"/>
      <c r="APF105" s="8"/>
      <c r="APG105" s="8"/>
      <c r="APH105" s="8"/>
      <c r="API105" s="8"/>
      <c r="APJ105" s="8"/>
      <c r="APK105" s="8"/>
      <c r="APL105" s="8"/>
      <c r="APM105" s="8"/>
      <c r="APN105" s="8"/>
      <c r="APO105" s="8"/>
      <c r="APP105" s="8"/>
      <c r="APQ105" s="8"/>
      <c r="APR105" s="8"/>
      <c r="APS105" s="8"/>
      <c r="APT105" s="8"/>
      <c r="APU105" s="8"/>
      <c r="APV105" s="8"/>
      <c r="APW105" s="8"/>
      <c r="APX105" s="8"/>
      <c r="APY105" s="8"/>
      <c r="APZ105" s="8"/>
      <c r="AQA105" s="8"/>
      <c r="AQB105" s="8"/>
      <c r="AQC105" s="8"/>
      <c r="AQD105" s="8"/>
      <c r="AQE105" s="8"/>
      <c r="AQF105" s="8"/>
      <c r="AQG105" s="8"/>
      <c r="AQH105" s="8"/>
      <c r="AQI105" s="8"/>
      <c r="AQJ105" s="8"/>
      <c r="AQK105" s="8"/>
      <c r="AQL105" s="8"/>
      <c r="AQM105" s="8"/>
      <c r="AQN105" s="8"/>
      <c r="AQO105" s="8"/>
      <c r="AQP105" s="8"/>
      <c r="AQQ105" s="8"/>
      <c r="AQR105" s="8"/>
      <c r="AQS105" s="8"/>
      <c r="AQT105" s="8"/>
      <c r="AQU105" s="8"/>
      <c r="AQV105" s="8"/>
      <c r="AQW105" s="8"/>
      <c r="AQX105" s="8"/>
      <c r="AQY105" s="8"/>
      <c r="AQZ105" s="8"/>
      <c r="ARA105" s="8"/>
      <c r="ARB105" s="8"/>
      <c r="ARC105" s="8"/>
      <c r="ARD105" s="8"/>
      <c r="ARE105" s="8"/>
      <c r="ARF105" s="8"/>
      <c r="ARG105" s="8"/>
      <c r="ARH105" s="8"/>
      <c r="ARI105" s="8"/>
      <c r="ARJ105" s="8"/>
      <c r="ARK105" s="8"/>
      <c r="ARL105" s="8"/>
      <c r="ARM105" s="8"/>
      <c r="ARN105" s="8"/>
      <c r="ARO105" s="8"/>
      <c r="ARP105" s="8"/>
      <c r="ARQ105" s="8"/>
      <c r="ARR105" s="8"/>
      <c r="ARS105" s="8"/>
      <c r="ART105" s="8"/>
      <c r="ARU105" s="8"/>
      <c r="ARV105" s="8"/>
      <c r="ARW105" s="8"/>
      <c r="ARX105" s="8"/>
      <c r="ARY105" s="8"/>
      <c r="ARZ105" s="8"/>
      <c r="ASA105" s="8"/>
      <c r="ASB105" s="8"/>
      <c r="ASC105" s="8"/>
      <c r="ASD105" s="8"/>
      <c r="ASE105" s="8"/>
      <c r="ASF105" s="8"/>
      <c r="ASG105" s="8"/>
      <c r="ASH105" s="8"/>
      <c r="ASI105" s="8"/>
      <c r="ASJ105" s="8"/>
      <c r="ASK105" s="8"/>
      <c r="ASL105" s="8"/>
      <c r="ASM105" s="8"/>
      <c r="ASN105" s="8"/>
      <c r="ASO105" s="8"/>
      <c r="ASP105" s="8"/>
      <c r="ASQ105" s="8"/>
      <c r="ASR105" s="8"/>
      <c r="ASS105" s="8"/>
      <c r="AST105" s="8"/>
      <c r="ASU105" s="8"/>
      <c r="ASV105" s="8"/>
      <c r="ASW105" s="8"/>
      <c r="ASX105" s="8"/>
      <c r="ASY105" s="8"/>
      <c r="ASZ105" s="8"/>
      <c r="ATA105" s="8"/>
      <c r="ATB105" s="8"/>
      <c r="ATC105" s="8"/>
      <c r="ATD105" s="8"/>
      <c r="ATE105" s="8"/>
      <c r="ATF105" s="8"/>
      <c r="ATG105" s="8"/>
      <c r="ATH105" s="8"/>
      <c r="ATI105" s="8"/>
      <c r="ATJ105" s="8"/>
      <c r="ATK105" s="8"/>
      <c r="ATL105" s="8"/>
      <c r="ATM105" s="8"/>
      <c r="ATN105" s="8"/>
      <c r="ATO105" s="8"/>
      <c r="ATP105" s="8"/>
      <c r="ATQ105" s="8"/>
      <c r="ATR105" s="8"/>
      <c r="ATS105" s="8"/>
      <c r="ATT105" s="8"/>
      <c r="ATU105" s="8"/>
      <c r="ATV105" s="8"/>
      <c r="ATW105" s="8"/>
      <c r="ATX105" s="8"/>
      <c r="ATY105" s="8"/>
      <c r="ATZ105" s="8"/>
      <c r="AUA105" s="8"/>
      <c r="AUB105" s="8"/>
      <c r="AUC105" s="8"/>
      <c r="AUD105" s="8"/>
      <c r="AUE105" s="8"/>
      <c r="AUF105" s="8"/>
      <c r="AUG105" s="8"/>
      <c r="AUH105" s="8"/>
      <c r="AUI105" s="8"/>
      <c r="AUJ105" s="8"/>
      <c r="AUK105" s="8"/>
      <c r="AUL105" s="8"/>
      <c r="AUM105" s="8"/>
      <c r="AUN105" s="8"/>
      <c r="AUO105" s="8"/>
      <c r="AUP105" s="8"/>
      <c r="AUQ105" s="8"/>
      <c r="AUR105" s="8"/>
      <c r="AUS105" s="8"/>
      <c r="AUT105" s="8"/>
      <c r="AUU105" s="8"/>
      <c r="AUV105" s="8"/>
      <c r="AUW105" s="8"/>
      <c r="AUX105" s="8"/>
      <c r="AUY105" s="8"/>
      <c r="AUZ105" s="8"/>
      <c r="AVA105" s="8"/>
      <c r="AVB105" s="8"/>
      <c r="AVC105" s="8"/>
      <c r="AVD105" s="8"/>
      <c r="AVE105" s="8"/>
      <c r="AVF105" s="8"/>
      <c r="AVG105" s="8"/>
      <c r="AVH105" s="8"/>
      <c r="AVI105" s="8"/>
      <c r="AVJ105" s="8"/>
      <c r="AVK105" s="8"/>
      <c r="AVL105" s="8"/>
      <c r="AVM105" s="8"/>
      <c r="AVN105" s="8"/>
      <c r="AVO105" s="8"/>
      <c r="AVP105" s="8"/>
      <c r="AVQ105" s="8"/>
      <c r="AVR105" s="8"/>
      <c r="AVS105" s="8"/>
      <c r="AVT105" s="8"/>
      <c r="AVU105" s="8"/>
      <c r="AVV105" s="8"/>
      <c r="AVW105" s="8"/>
      <c r="AVX105" s="8"/>
      <c r="AVY105" s="8"/>
      <c r="AVZ105" s="8"/>
      <c r="AWA105" s="8"/>
      <c r="AWB105" s="8"/>
      <c r="AWC105" s="8"/>
      <c r="AWD105" s="8"/>
      <c r="AWE105" s="8"/>
      <c r="AWF105" s="8"/>
      <c r="AWG105" s="8"/>
      <c r="AWH105" s="8"/>
      <c r="AWI105" s="8"/>
      <c r="AWJ105" s="8"/>
      <c r="AWK105" s="8"/>
      <c r="AWL105" s="8"/>
      <c r="AWM105" s="8"/>
      <c r="AWN105" s="8"/>
      <c r="AWO105" s="8"/>
      <c r="AWP105" s="8"/>
      <c r="AWQ105" s="8"/>
      <c r="AWR105" s="8"/>
      <c r="AWS105" s="8"/>
      <c r="AWT105" s="8"/>
      <c r="AWU105" s="8"/>
      <c r="AWV105" s="8"/>
      <c r="AWW105" s="8"/>
      <c r="AWX105" s="8"/>
      <c r="AWY105" s="8"/>
      <c r="AWZ105" s="8"/>
      <c r="AXA105" s="8"/>
      <c r="AXB105" s="8"/>
      <c r="AXC105" s="8"/>
      <c r="AXD105" s="8"/>
      <c r="AXE105" s="8"/>
      <c r="AXF105" s="8"/>
      <c r="AXG105" s="8"/>
      <c r="AXH105" s="8"/>
      <c r="AXI105" s="8"/>
      <c r="AXJ105" s="8"/>
      <c r="AXK105" s="8"/>
      <c r="AXL105" s="8"/>
      <c r="AXM105" s="8"/>
      <c r="AXN105" s="8"/>
      <c r="AXO105" s="8"/>
      <c r="AXP105" s="8"/>
      <c r="AXQ105" s="8"/>
      <c r="AXR105" s="8"/>
      <c r="AXS105" s="8"/>
      <c r="AXT105" s="8"/>
      <c r="AXU105" s="8"/>
      <c r="AXV105" s="8"/>
      <c r="AXW105" s="8"/>
      <c r="AXX105" s="8"/>
      <c r="AXY105" s="8"/>
      <c r="AXZ105" s="8"/>
      <c r="AYA105" s="8"/>
      <c r="AYB105" s="8"/>
      <c r="AYC105" s="8"/>
      <c r="AYD105" s="8"/>
      <c r="AYE105" s="8"/>
      <c r="AYF105" s="8"/>
      <c r="AYG105" s="8"/>
      <c r="AYH105" s="8"/>
      <c r="AYI105" s="8"/>
      <c r="AYJ105" s="8"/>
      <c r="AYK105" s="8"/>
      <c r="AYL105" s="8"/>
      <c r="AYM105" s="8"/>
      <c r="AYN105" s="8"/>
      <c r="AYO105" s="8"/>
      <c r="AYP105" s="8"/>
      <c r="AYQ105" s="8"/>
      <c r="AYR105" s="8"/>
      <c r="AYS105" s="8"/>
      <c r="AYT105" s="8"/>
      <c r="AYU105" s="8"/>
      <c r="AYV105" s="8"/>
      <c r="AYW105" s="8"/>
      <c r="AYX105" s="8"/>
      <c r="AYY105" s="8"/>
      <c r="AYZ105" s="8"/>
      <c r="AZA105" s="8"/>
      <c r="AZB105" s="8"/>
      <c r="AZC105" s="8"/>
      <c r="AZD105" s="8"/>
      <c r="AZE105" s="8"/>
      <c r="AZF105" s="8"/>
      <c r="AZG105" s="8"/>
      <c r="AZH105" s="8"/>
      <c r="AZI105" s="8"/>
      <c r="AZJ105" s="8"/>
      <c r="AZK105" s="8"/>
      <c r="AZL105" s="8"/>
      <c r="AZM105" s="8"/>
      <c r="AZN105" s="8"/>
      <c r="AZO105" s="8"/>
      <c r="AZP105" s="8"/>
      <c r="AZQ105" s="8"/>
      <c r="AZR105" s="8"/>
      <c r="AZS105" s="8"/>
      <c r="AZT105" s="8"/>
      <c r="AZU105" s="8"/>
      <c r="AZV105" s="8"/>
      <c r="AZW105" s="8"/>
      <c r="AZX105" s="8"/>
      <c r="AZY105" s="8"/>
      <c r="AZZ105" s="8"/>
      <c r="BAA105" s="8"/>
      <c r="BAB105" s="8"/>
      <c r="BAC105" s="8"/>
      <c r="BAD105" s="8"/>
      <c r="BAE105" s="8"/>
      <c r="BAF105" s="8"/>
      <c r="BAG105" s="8"/>
      <c r="BAH105" s="8"/>
      <c r="BAI105" s="8"/>
      <c r="BAJ105" s="8"/>
      <c r="BAK105" s="8"/>
      <c r="BAL105" s="8"/>
      <c r="BAM105" s="8"/>
      <c r="BAN105" s="8"/>
      <c r="BAO105" s="8"/>
      <c r="BAP105" s="8"/>
      <c r="BAQ105" s="8"/>
      <c r="BAR105" s="8"/>
      <c r="BAS105" s="8"/>
      <c r="BAT105" s="8"/>
      <c r="BAU105" s="8"/>
      <c r="BAV105" s="8"/>
      <c r="BAW105" s="8"/>
      <c r="BAX105" s="8"/>
      <c r="BAY105" s="8"/>
      <c r="BAZ105" s="8"/>
      <c r="BBA105" s="8"/>
      <c r="BBB105" s="8"/>
      <c r="BBC105" s="8"/>
      <c r="BBD105" s="8"/>
      <c r="BBE105" s="8"/>
      <c r="BBF105" s="8"/>
      <c r="BBG105" s="8"/>
      <c r="BBH105" s="8"/>
      <c r="BBI105" s="8"/>
      <c r="BBJ105" s="8"/>
      <c r="BBK105" s="8"/>
      <c r="BBL105" s="8"/>
      <c r="BBM105" s="8"/>
      <c r="BBN105" s="8"/>
      <c r="BBO105" s="8"/>
      <c r="BBP105" s="8"/>
      <c r="BBQ105" s="8"/>
      <c r="BBR105" s="8"/>
      <c r="BBS105" s="8"/>
      <c r="BBT105" s="8"/>
      <c r="BBU105" s="8"/>
      <c r="BBV105" s="8"/>
      <c r="BBW105" s="8"/>
      <c r="BBX105" s="8"/>
      <c r="BBY105" s="8"/>
      <c r="BBZ105" s="8"/>
      <c r="BCA105" s="8"/>
      <c r="BCB105" s="8"/>
      <c r="BCC105" s="8"/>
      <c r="BCD105" s="8"/>
      <c r="BCE105" s="8"/>
      <c r="BCF105" s="8"/>
      <c r="BCG105" s="8"/>
      <c r="BCH105" s="8"/>
      <c r="BCI105" s="8"/>
      <c r="BCJ105" s="8"/>
      <c r="BCK105" s="8"/>
      <c r="BCL105" s="8"/>
      <c r="BCM105" s="8"/>
      <c r="BCN105" s="8"/>
      <c r="BCO105" s="8"/>
      <c r="BCP105" s="8"/>
      <c r="BCQ105" s="8"/>
      <c r="BCR105" s="8"/>
      <c r="BCS105" s="8"/>
      <c r="BCT105" s="8"/>
      <c r="BCU105" s="8"/>
      <c r="BCV105" s="8"/>
      <c r="BCW105" s="8"/>
      <c r="BCX105" s="8"/>
      <c r="BCY105" s="8"/>
      <c r="BCZ105" s="8"/>
      <c r="BDA105" s="8"/>
      <c r="BDB105" s="8"/>
      <c r="BDC105" s="8"/>
      <c r="BDD105" s="8"/>
      <c r="BDE105" s="8"/>
      <c r="BDF105" s="8"/>
      <c r="BDG105" s="8"/>
      <c r="BDH105" s="8"/>
      <c r="BDI105" s="8"/>
      <c r="BDJ105" s="8"/>
      <c r="BDK105" s="8"/>
      <c r="BDL105" s="8"/>
      <c r="BDM105" s="8"/>
      <c r="BDN105" s="8"/>
      <c r="BDO105" s="8"/>
      <c r="BDP105" s="8"/>
      <c r="BDQ105" s="8"/>
      <c r="BDR105" s="8"/>
      <c r="BDS105" s="8"/>
      <c r="BDT105" s="8"/>
      <c r="BDU105" s="8"/>
      <c r="BDV105" s="8"/>
      <c r="BDW105" s="8"/>
      <c r="BDX105" s="8"/>
      <c r="BDY105" s="8"/>
      <c r="BDZ105" s="8"/>
      <c r="BEA105" s="8"/>
      <c r="BEB105" s="8"/>
      <c r="BEC105" s="8"/>
      <c r="BED105" s="8"/>
      <c r="BEE105" s="8"/>
      <c r="BEF105" s="8"/>
      <c r="BEG105" s="8"/>
      <c r="BEH105" s="8"/>
      <c r="BEI105" s="8"/>
      <c r="BEJ105" s="8"/>
      <c r="BEK105" s="8"/>
      <c r="BEL105" s="8"/>
      <c r="BEM105" s="8"/>
      <c r="BEN105" s="8"/>
      <c r="BEO105" s="8"/>
      <c r="BEP105" s="8"/>
      <c r="BEQ105" s="8"/>
      <c r="BER105" s="8"/>
      <c r="BES105" s="8"/>
      <c r="BET105" s="8"/>
      <c r="BEU105" s="8"/>
      <c r="BEV105" s="8"/>
      <c r="BEW105" s="8"/>
      <c r="BEX105" s="8"/>
      <c r="BEY105" s="8"/>
      <c r="BEZ105" s="8"/>
      <c r="BFA105" s="8"/>
      <c r="BFB105" s="8"/>
      <c r="BFC105" s="8"/>
      <c r="BFD105" s="8"/>
      <c r="BFE105" s="8"/>
      <c r="BFF105" s="8"/>
      <c r="BFG105" s="8"/>
      <c r="BFH105" s="8"/>
      <c r="BFI105" s="8"/>
      <c r="BFJ105" s="8"/>
      <c r="BFK105" s="8"/>
      <c r="BFL105" s="8"/>
      <c r="BFM105" s="8"/>
      <c r="BFN105" s="8"/>
      <c r="BFO105" s="8"/>
      <c r="BFP105" s="8"/>
      <c r="BFQ105" s="8"/>
      <c r="BFR105" s="8"/>
      <c r="BFS105" s="8"/>
      <c r="BFT105" s="8"/>
      <c r="BFU105" s="8"/>
      <c r="BFV105" s="8"/>
      <c r="BFW105" s="8"/>
      <c r="BFX105" s="8"/>
      <c r="BFY105" s="8"/>
      <c r="BFZ105" s="8"/>
      <c r="BGA105" s="8"/>
      <c r="BGB105" s="8"/>
      <c r="BGC105" s="8"/>
      <c r="BGD105" s="8"/>
      <c r="BGE105" s="8"/>
      <c r="BGF105" s="8"/>
      <c r="BGG105" s="8"/>
      <c r="BGH105" s="8"/>
      <c r="BGI105" s="8"/>
      <c r="BGJ105" s="8"/>
      <c r="BGK105" s="8"/>
      <c r="BGL105" s="8"/>
      <c r="BGM105" s="8"/>
      <c r="BGN105" s="8"/>
      <c r="BGO105" s="8"/>
      <c r="BGP105" s="8"/>
      <c r="BGQ105" s="8"/>
      <c r="BGR105" s="8"/>
      <c r="BGS105" s="8"/>
      <c r="BGT105" s="8"/>
      <c r="BGU105" s="8"/>
      <c r="BGV105" s="8"/>
      <c r="BGW105" s="8"/>
      <c r="BGX105" s="8"/>
      <c r="BGY105" s="8"/>
      <c r="BGZ105" s="8"/>
      <c r="BHA105" s="8"/>
      <c r="BHB105" s="8"/>
      <c r="BHC105" s="8"/>
      <c r="BHD105" s="8"/>
      <c r="BHE105" s="8"/>
      <c r="BHF105" s="8"/>
      <c r="BHG105" s="8"/>
      <c r="BHH105" s="8"/>
      <c r="BHI105" s="8"/>
      <c r="BHJ105" s="8"/>
      <c r="BHK105" s="8"/>
      <c r="BHL105" s="8"/>
      <c r="BHM105" s="8"/>
      <c r="BHN105" s="8"/>
      <c r="BHO105" s="8"/>
      <c r="BHP105" s="8"/>
      <c r="BHQ105" s="8"/>
      <c r="BHR105" s="8"/>
      <c r="BHS105" s="8"/>
      <c r="BHT105" s="8"/>
      <c r="BHU105" s="8"/>
      <c r="BHV105" s="8"/>
      <c r="BHW105" s="8"/>
      <c r="BHX105" s="8"/>
      <c r="BHY105" s="8"/>
      <c r="BHZ105" s="8"/>
      <c r="BIA105" s="8"/>
      <c r="BIB105" s="8"/>
      <c r="BIC105" s="8"/>
      <c r="BID105" s="8"/>
      <c r="BIE105" s="8"/>
      <c r="BIF105" s="8"/>
      <c r="BIG105" s="8"/>
      <c r="BIH105" s="8"/>
      <c r="BII105" s="8"/>
      <c r="BIJ105" s="8"/>
      <c r="BIK105" s="8"/>
      <c r="BIL105" s="8"/>
      <c r="BIM105" s="8"/>
      <c r="BIN105" s="8"/>
      <c r="BIO105" s="8"/>
      <c r="BIP105" s="8"/>
      <c r="BIQ105" s="8"/>
      <c r="BIR105" s="8"/>
      <c r="BIS105" s="8"/>
      <c r="BIT105" s="8"/>
      <c r="BIU105" s="8"/>
      <c r="BIV105" s="8"/>
      <c r="BIW105" s="8"/>
      <c r="BIX105" s="8"/>
      <c r="BIY105" s="8"/>
      <c r="BIZ105" s="8"/>
      <c r="BJA105" s="8"/>
      <c r="BJB105" s="8"/>
      <c r="BJC105" s="8"/>
      <c r="BJD105" s="8"/>
      <c r="BJE105" s="8"/>
      <c r="BJF105" s="8"/>
      <c r="BJG105" s="8"/>
      <c r="BJH105" s="8"/>
      <c r="BJI105" s="8"/>
      <c r="BJJ105" s="8"/>
      <c r="BJK105" s="8"/>
      <c r="BJL105" s="8"/>
      <c r="BJM105" s="8"/>
      <c r="BJN105" s="8"/>
      <c r="BJO105" s="8"/>
      <c r="BJP105" s="8"/>
      <c r="BJQ105" s="8"/>
      <c r="BJR105" s="8"/>
      <c r="BJS105" s="8"/>
      <c r="BJT105" s="8"/>
      <c r="BJU105" s="8"/>
      <c r="BJV105" s="8"/>
      <c r="BJW105" s="8"/>
      <c r="BJX105" s="8"/>
      <c r="BJY105" s="8"/>
      <c r="BJZ105" s="8"/>
      <c r="BKA105" s="8"/>
      <c r="BKB105" s="8"/>
      <c r="BKC105" s="8"/>
      <c r="BKD105" s="8"/>
      <c r="BKE105" s="8"/>
      <c r="BKF105" s="8"/>
      <c r="BKG105" s="8"/>
      <c r="BKH105" s="8"/>
      <c r="BKI105" s="8"/>
      <c r="BKJ105" s="8"/>
      <c r="BKK105" s="8"/>
      <c r="BKL105" s="8"/>
      <c r="BKM105" s="8"/>
      <c r="BKN105" s="8"/>
      <c r="BKO105" s="8"/>
      <c r="BKP105" s="8"/>
      <c r="BKQ105" s="8"/>
      <c r="BKR105" s="8"/>
      <c r="BKS105" s="8"/>
      <c r="BKT105" s="8"/>
      <c r="BKU105" s="8"/>
      <c r="BKV105" s="8"/>
      <c r="BKW105" s="8"/>
      <c r="BKX105" s="8"/>
      <c r="BKY105" s="8"/>
      <c r="BKZ105" s="8"/>
      <c r="BLA105" s="8"/>
      <c r="BLB105" s="8"/>
      <c r="BLC105" s="8"/>
      <c r="BLD105" s="8"/>
      <c r="BLE105" s="8"/>
      <c r="BLF105" s="8"/>
      <c r="BLG105" s="8"/>
      <c r="BLH105" s="8"/>
      <c r="BLI105" s="8"/>
      <c r="BLJ105" s="8"/>
      <c r="BLK105" s="8"/>
      <c r="BLL105" s="8"/>
      <c r="BLM105" s="8"/>
      <c r="BLN105" s="8"/>
      <c r="BLO105" s="8"/>
      <c r="BLP105" s="8"/>
      <c r="BLQ105" s="8"/>
      <c r="BLR105" s="8"/>
      <c r="BLS105" s="8"/>
      <c r="BLT105" s="8"/>
      <c r="BLU105" s="8"/>
      <c r="BLV105" s="8"/>
      <c r="BLW105" s="8"/>
      <c r="BLX105" s="8"/>
      <c r="BLY105" s="8"/>
      <c r="BLZ105" s="8"/>
      <c r="BMA105" s="8"/>
      <c r="BMB105" s="8"/>
      <c r="BMC105" s="8"/>
      <c r="BMD105" s="8"/>
      <c r="BME105" s="8"/>
      <c r="BMF105" s="8"/>
      <c r="BMG105" s="8"/>
      <c r="BMH105" s="8"/>
      <c r="BMI105" s="8"/>
      <c r="BMJ105" s="8"/>
      <c r="BMK105" s="8"/>
      <c r="BML105" s="8"/>
      <c r="BMM105" s="8"/>
      <c r="BMN105" s="8"/>
      <c r="BMO105" s="8"/>
      <c r="BMP105" s="8"/>
      <c r="BMQ105" s="8"/>
      <c r="BMR105" s="8"/>
      <c r="BMS105" s="8"/>
      <c r="BMT105" s="8"/>
      <c r="BMU105" s="8"/>
      <c r="BMV105" s="8"/>
      <c r="BMW105" s="8"/>
      <c r="BMX105" s="8"/>
      <c r="BMY105" s="8"/>
      <c r="BMZ105" s="8"/>
      <c r="BNA105" s="8"/>
      <c r="BNB105" s="8"/>
      <c r="BNC105" s="8"/>
      <c r="BND105" s="8"/>
      <c r="BNE105" s="8"/>
      <c r="BNF105" s="8"/>
      <c r="BNG105" s="8"/>
      <c r="BNH105" s="8"/>
      <c r="BNI105" s="8"/>
      <c r="BNJ105" s="8"/>
      <c r="BNK105" s="8"/>
      <c r="BNL105" s="8"/>
      <c r="BNM105" s="8"/>
      <c r="BNN105" s="8"/>
      <c r="BNO105" s="8"/>
      <c r="BNP105" s="8"/>
      <c r="BNQ105" s="8"/>
      <c r="BNR105" s="8"/>
      <c r="BNS105" s="8"/>
      <c r="BNT105" s="8"/>
      <c r="BNU105" s="8"/>
      <c r="BNV105" s="8"/>
      <c r="BNW105" s="8"/>
      <c r="BNX105" s="8"/>
      <c r="BNY105" s="8"/>
      <c r="BNZ105" s="8"/>
      <c r="BOA105" s="8"/>
      <c r="BOB105" s="8"/>
      <c r="BOC105" s="8"/>
      <c r="BOD105" s="8"/>
      <c r="BOE105" s="8"/>
      <c r="BOF105" s="8"/>
      <c r="BOG105" s="8"/>
      <c r="BOH105" s="8"/>
      <c r="BOI105" s="8"/>
      <c r="BOJ105" s="8"/>
      <c r="BOK105" s="8"/>
      <c r="BOL105" s="8"/>
      <c r="BOM105" s="8"/>
      <c r="BON105" s="8"/>
      <c r="BOO105" s="8"/>
      <c r="BOP105" s="8"/>
      <c r="BOQ105" s="8"/>
      <c r="BOR105" s="8"/>
      <c r="BOS105" s="8"/>
      <c r="BOT105" s="8"/>
      <c r="BOU105" s="8"/>
      <c r="BOV105" s="8"/>
      <c r="BOW105" s="8"/>
      <c r="BOX105" s="8"/>
      <c r="BOY105" s="8"/>
      <c r="BOZ105" s="8"/>
      <c r="BPA105" s="8"/>
      <c r="BPB105" s="8"/>
      <c r="BPC105" s="8"/>
      <c r="BPD105" s="8"/>
      <c r="BPE105" s="8"/>
      <c r="BPF105" s="8"/>
      <c r="BPG105" s="8"/>
      <c r="BPH105" s="8"/>
      <c r="BPI105" s="8"/>
      <c r="BPJ105" s="8"/>
      <c r="BPK105" s="8"/>
      <c r="BPL105" s="8"/>
      <c r="BPM105" s="8"/>
      <c r="BPN105" s="8"/>
      <c r="BPO105" s="8"/>
      <c r="BPP105" s="8"/>
      <c r="BPQ105" s="8"/>
      <c r="BPR105" s="8"/>
      <c r="BPS105" s="8"/>
      <c r="BPT105" s="8"/>
      <c r="BPU105" s="8"/>
      <c r="BPV105" s="8"/>
      <c r="BPW105" s="8"/>
      <c r="BPX105" s="8"/>
      <c r="BPY105" s="8"/>
      <c r="BPZ105" s="8"/>
      <c r="BQA105" s="8"/>
      <c r="BQB105" s="8"/>
      <c r="BQC105" s="8"/>
      <c r="BQD105" s="8"/>
      <c r="BQE105" s="8"/>
      <c r="BQF105" s="8"/>
      <c r="BQG105" s="8"/>
      <c r="BQH105" s="8"/>
      <c r="BQI105" s="8"/>
      <c r="BQJ105" s="8"/>
      <c r="BQK105" s="8"/>
      <c r="BQL105" s="8"/>
      <c r="BQM105" s="8"/>
      <c r="BQN105" s="8"/>
      <c r="BQO105" s="8"/>
      <c r="BQP105" s="8"/>
      <c r="BQQ105" s="8"/>
      <c r="BQR105" s="8"/>
      <c r="BQS105" s="8"/>
      <c r="BQT105" s="8"/>
      <c r="BQU105" s="8"/>
      <c r="BQV105" s="8"/>
      <c r="BQW105" s="8"/>
      <c r="BQX105" s="8"/>
      <c r="BQY105" s="8"/>
      <c r="BQZ105" s="8"/>
      <c r="BRA105" s="8"/>
      <c r="BRB105" s="8"/>
      <c r="BRC105" s="8"/>
      <c r="BRD105" s="8"/>
      <c r="BRE105" s="8"/>
      <c r="BRF105" s="8"/>
      <c r="BRG105" s="8"/>
      <c r="BRH105" s="8"/>
      <c r="BRI105" s="8"/>
      <c r="BRJ105" s="8"/>
      <c r="BRK105" s="8"/>
      <c r="BRL105" s="8"/>
      <c r="BRM105" s="8"/>
      <c r="BRN105" s="8"/>
      <c r="BRO105" s="8"/>
      <c r="BRP105" s="8"/>
      <c r="BRQ105" s="8"/>
      <c r="BRR105" s="8"/>
      <c r="BRS105" s="8"/>
      <c r="BRT105" s="8"/>
      <c r="BRU105" s="8"/>
      <c r="BRV105" s="8"/>
      <c r="BRW105" s="8"/>
      <c r="BRX105" s="8"/>
      <c r="BRY105" s="8"/>
      <c r="BRZ105" s="8"/>
      <c r="BSA105" s="8"/>
      <c r="BSB105" s="8"/>
      <c r="BSC105" s="8"/>
      <c r="BSD105" s="8"/>
      <c r="BSE105" s="8"/>
      <c r="BSF105" s="8"/>
      <c r="BSG105" s="8"/>
      <c r="BSH105" s="8"/>
      <c r="BSI105" s="8"/>
      <c r="BSJ105" s="8"/>
      <c r="BSK105" s="8"/>
      <c r="BSL105" s="8"/>
      <c r="BSM105" s="8"/>
      <c r="BSN105" s="8"/>
      <c r="BSO105" s="8"/>
      <c r="BSP105" s="8"/>
      <c r="BSQ105" s="8"/>
      <c r="BSR105" s="8"/>
      <c r="BSS105" s="8"/>
      <c r="BST105" s="8"/>
      <c r="BSU105" s="8"/>
      <c r="BSV105" s="8"/>
      <c r="BSW105" s="8"/>
      <c r="BSX105" s="8"/>
      <c r="BSY105" s="8"/>
      <c r="BSZ105" s="8"/>
      <c r="BTA105" s="8"/>
      <c r="BTB105" s="8"/>
      <c r="BTC105" s="8"/>
      <c r="BTD105" s="8"/>
      <c r="BTE105" s="8"/>
      <c r="BTF105" s="8"/>
      <c r="BTG105" s="8"/>
      <c r="BTH105" s="8"/>
      <c r="BTI105" s="8"/>
      <c r="BTJ105" s="8"/>
      <c r="BTK105" s="8"/>
      <c r="BTL105" s="8"/>
      <c r="BTM105" s="8"/>
      <c r="BTN105" s="8"/>
      <c r="BTO105" s="8"/>
      <c r="BTP105" s="8"/>
      <c r="BTQ105" s="8"/>
      <c r="BTR105" s="8"/>
      <c r="BTS105" s="8"/>
      <c r="BTT105" s="8"/>
      <c r="BTU105" s="8"/>
      <c r="BTV105" s="8"/>
      <c r="BTW105" s="8"/>
      <c r="BTX105" s="8"/>
      <c r="BTY105" s="8"/>
      <c r="BTZ105" s="8"/>
      <c r="BUA105" s="8"/>
      <c r="BUB105" s="8"/>
      <c r="BUC105" s="8"/>
      <c r="BUD105" s="8"/>
      <c r="BUE105" s="8"/>
      <c r="BUF105" s="8"/>
      <c r="BUG105" s="8"/>
      <c r="BUH105" s="8"/>
      <c r="BUI105" s="8"/>
      <c r="BUJ105" s="8"/>
      <c r="BUK105" s="8"/>
      <c r="BUL105" s="8"/>
      <c r="BUM105" s="8"/>
      <c r="BUN105" s="8"/>
      <c r="BUO105" s="8"/>
      <c r="BUP105" s="8"/>
      <c r="BUQ105" s="8"/>
      <c r="BUR105" s="8"/>
      <c r="BUS105" s="8"/>
      <c r="BUT105" s="8"/>
      <c r="BUU105" s="8"/>
      <c r="BUV105" s="8"/>
      <c r="BUW105" s="8"/>
      <c r="BUX105" s="8"/>
      <c r="BUY105" s="8"/>
      <c r="BUZ105" s="8"/>
      <c r="BVA105" s="8"/>
      <c r="BVB105" s="8"/>
      <c r="BVC105" s="8"/>
      <c r="BVD105" s="8"/>
      <c r="BVE105" s="8"/>
      <c r="BVF105" s="8"/>
      <c r="BVG105" s="8"/>
      <c r="BVH105" s="8"/>
      <c r="BVI105" s="8"/>
      <c r="BVJ105" s="8"/>
      <c r="BVK105" s="8"/>
      <c r="BVL105" s="8"/>
      <c r="BVM105" s="8"/>
      <c r="BVN105" s="8"/>
      <c r="BVO105" s="8"/>
      <c r="BVP105" s="8"/>
      <c r="BVQ105" s="8"/>
      <c r="BVR105" s="8"/>
      <c r="BVS105" s="8"/>
      <c r="BVT105" s="8"/>
      <c r="BVU105" s="8"/>
      <c r="BVV105" s="8"/>
      <c r="BVW105" s="8"/>
      <c r="BVX105" s="8"/>
      <c r="BVY105" s="8"/>
      <c r="BVZ105" s="8"/>
      <c r="BWA105" s="8"/>
      <c r="BWB105" s="8"/>
      <c r="BWC105" s="8"/>
      <c r="BWD105" s="8"/>
      <c r="BWE105" s="8"/>
      <c r="BWF105" s="8"/>
      <c r="BWG105" s="8"/>
      <c r="BWH105" s="8"/>
      <c r="BWI105" s="8"/>
      <c r="BWJ105" s="8"/>
      <c r="BWK105" s="8"/>
      <c r="BWL105" s="8"/>
      <c r="BWM105" s="8"/>
      <c r="BWN105" s="8"/>
      <c r="BWO105" s="8"/>
      <c r="BWP105" s="8"/>
      <c r="BWQ105" s="8"/>
      <c r="BWR105" s="8"/>
      <c r="BWS105" s="8"/>
      <c r="BWT105" s="8"/>
      <c r="BWU105" s="8"/>
      <c r="BWV105" s="8"/>
      <c r="BWW105" s="8"/>
      <c r="BWX105" s="8"/>
      <c r="BWY105" s="8"/>
      <c r="BWZ105" s="8"/>
      <c r="BXA105" s="8"/>
      <c r="BXB105" s="8"/>
      <c r="BXC105" s="8"/>
      <c r="BXD105" s="8"/>
      <c r="BXE105" s="8"/>
      <c r="BXF105" s="8"/>
      <c r="BXG105" s="8"/>
      <c r="BXH105" s="8"/>
      <c r="BXI105" s="8"/>
      <c r="BXJ105" s="8"/>
      <c r="BXK105" s="8"/>
      <c r="BXL105" s="8"/>
      <c r="BXM105" s="8"/>
      <c r="BXN105" s="8"/>
      <c r="BXO105" s="8"/>
      <c r="BXP105" s="8"/>
      <c r="BXQ105" s="8"/>
      <c r="BXR105" s="8"/>
      <c r="BXS105" s="8"/>
      <c r="BXT105" s="8"/>
      <c r="BXU105" s="8"/>
      <c r="BXV105" s="8"/>
      <c r="BXW105" s="8"/>
      <c r="BXX105" s="8"/>
      <c r="BXY105" s="8"/>
      <c r="BXZ105" s="8"/>
      <c r="BYA105" s="8"/>
      <c r="BYB105" s="8"/>
      <c r="BYC105" s="8"/>
      <c r="BYD105" s="8"/>
      <c r="BYE105" s="8"/>
      <c r="BYF105" s="8"/>
      <c r="BYG105" s="8"/>
      <c r="BYH105" s="8"/>
      <c r="BYI105" s="8"/>
      <c r="BYJ105" s="8"/>
      <c r="BYK105" s="8"/>
      <c r="BYL105" s="8"/>
      <c r="BYM105" s="8"/>
      <c r="BYN105" s="8"/>
      <c r="BYO105" s="8"/>
      <c r="BYP105" s="8"/>
      <c r="BYQ105" s="8"/>
      <c r="BYR105" s="8"/>
      <c r="BYS105" s="8"/>
      <c r="BYT105" s="8"/>
      <c r="BYU105" s="8"/>
      <c r="BYV105" s="8"/>
      <c r="BYW105" s="8"/>
      <c r="BYX105" s="8"/>
      <c r="BYY105" s="8"/>
      <c r="BYZ105" s="8"/>
      <c r="BZA105" s="8"/>
      <c r="BZB105" s="8"/>
      <c r="BZC105" s="8"/>
      <c r="BZD105" s="8"/>
      <c r="BZE105" s="8"/>
      <c r="BZF105" s="8"/>
      <c r="BZG105" s="8"/>
      <c r="BZH105" s="8"/>
      <c r="BZI105" s="8"/>
      <c r="BZJ105" s="8"/>
      <c r="BZK105" s="8"/>
      <c r="BZL105" s="8"/>
      <c r="BZM105" s="8"/>
      <c r="BZN105" s="8"/>
      <c r="BZO105" s="8"/>
      <c r="BZP105" s="8"/>
      <c r="BZQ105" s="8"/>
      <c r="BZR105" s="8"/>
      <c r="BZS105" s="8"/>
      <c r="BZT105" s="8"/>
      <c r="BZU105" s="8"/>
      <c r="BZV105" s="8"/>
      <c r="BZW105" s="8"/>
      <c r="BZX105" s="8"/>
      <c r="BZY105" s="8"/>
      <c r="BZZ105" s="8"/>
      <c r="CAA105" s="8"/>
      <c r="CAB105" s="8"/>
      <c r="CAC105" s="8"/>
      <c r="CAD105" s="8"/>
      <c r="CAE105" s="8"/>
      <c r="CAF105" s="8"/>
      <c r="CAG105" s="8"/>
      <c r="CAH105" s="8"/>
      <c r="CAI105" s="8"/>
      <c r="CAJ105" s="8"/>
      <c r="CAK105" s="8"/>
      <c r="CAL105" s="8"/>
      <c r="CAM105" s="8"/>
      <c r="CAN105" s="8"/>
      <c r="CAO105" s="8"/>
      <c r="CAP105" s="8"/>
      <c r="CAQ105" s="8"/>
      <c r="CAR105" s="8"/>
      <c r="CAS105" s="8"/>
      <c r="CAT105" s="8"/>
      <c r="CAU105" s="8"/>
      <c r="CAV105" s="8"/>
      <c r="CAW105" s="8"/>
      <c r="CAX105" s="8"/>
      <c r="CAY105" s="8"/>
      <c r="CAZ105" s="8"/>
      <c r="CBA105" s="8"/>
      <c r="CBB105" s="8"/>
      <c r="CBC105" s="8"/>
      <c r="CBD105" s="8"/>
      <c r="CBE105" s="8"/>
      <c r="CBF105" s="8"/>
      <c r="CBG105" s="8"/>
      <c r="CBH105" s="8"/>
      <c r="CBI105" s="8"/>
      <c r="CBJ105" s="8"/>
      <c r="CBK105" s="8"/>
      <c r="CBL105" s="8"/>
      <c r="CBM105" s="8"/>
      <c r="CBN105" s="8"/>
      <c r="CBO105" s="8"/>
      <c r="CBP105" s="8"/>
      <c r="CBQ105" s="8"/>
      <c r="CBR105" s="8"/>
      <c r="CBS105" s="8"/>
      <c r="CBT105" s="8"/>
      <c r="CBU105" s="8"/>
      <c r="CBV105" s="8"/>
      <c r="CBW105" s="8"/>
      <c r="CBX105" s="8"/>
      <c r="CBY105" s="8"/>
      <c r="CBZ105" s="8"/>
      <c r="CCA105" s="8"/>
      <c r="CCB105" s="8"/>
      <c r="CCC105" s="8"/>
      <c r="CCD105" s="8"/>
      <c r="CCE105" s="8"/>
      <c r="CCF105" s="8"/>
      <c r="CCG105" s="8"/>
      <c r="CCH105" s="8"/>
      <c r="CCI105" s="8"/>
      <c r="CCJ105" s="8"/>
      <c r="CCK105" s="8"/>
      <c r="CCL105" s="8"/>
      <c r="CCM105" s="8"/>
      <c r="CCN105" s="8"/>
      <c r="CCO105" s="8"/>
      <c r="CCP105" s="8"/>
      <c r="CCQ105" s="8"/>
      <c r="CCR105" s="8"/>
      <c r="CCS105" s="8"/>
      <c r="CCT105" s="8"/>
      <c r="CCU105" s="8"/>
      <c r="CCV105" s="8"/>
      <c r="CCW105" s="8"/>
      <c r="CCX105" s="8"/>
      <c r="CCY105" s="8"/>
      <c r="CCZ105" s="8"/>
      <c r="CDA105" s="8"/>
      <c r="CDB105" s="8"/>
      <c r="CDC105" s="8"/>
      <c r="CDD105" s="8"/>
      <c r="CDE105" s="8"/>
      <c r="CDF105" s="8"/>
      <c r="CDG105" s="8"/>
      <c r="CDH105" s="8"/>
      <c r="CDI105" s="8"/>
      <c r="CDJ105" s="8"/>
      <c r="CDK105" s="8"/>
      <c r="CDL105" s="8"/>
      <c r="CDM105" s="8"/>
      <c r="CDN105" s="8"/>
      <c r="CDO105" s="8"/>
      <c r="CDP105" s="8"/>
      <c r="CDQ105" s="8"/>
      <c r="CDR105" s="8"/>
      <c r="CDS105" s="8"/>
      <c r="CDT105" s="8"/>
      <c r="CDU105" s="8"/>
      <c r="CDV105" s="8"/>
      <c r="CDW105" s="8"/>
      <c r="CDX105" s="8"/>
      <c r="CDY105" s="8"/>
      <c r="CDZ105" s="8"/>
      <c r="CEA105" s="8"/>
      <c r="CEB105" s="8"/>
      <c r="CEC105" s="8"/>
      <c r="CED105" s="8"/>
      <c r="CEE105" s="8"/>
      <c r="CEF105" s="8"/>
      <c r="CEG105" s="8"/>
      <c r="CEH105" s="8"/>
      <c r="CEI105" s="8"/>
      <c r="CEJ105" s="8"/>
      <c r="CEK105" s="8"/>
      <c r="CEL105" s="8"/>
      <c r="CEM105" s="8"/>
      <c r="CEN105" s="8"/>
      <c r="CEO105" s="8"/>
      <c r="CEP105" s="8"/>
      <c r="CEQ105" s="8"/>
      <c r="CER105" s="8"/>
      <c r="CES105" s="8"/>
      <c r="CET105" s="8"/>
      <c r="CEU105" s="8"/>
      <c r="CEV105" s="8"/>
      <c r="CEW105" s="8"/>
      <c r="CEX105" s="8"/>
      <c r="CEY105" s="8"/>
      <c r="CEZ105" s="8"/>
      <c r="CFA105" s="8"/>
      <c r="CFB105" s="8"/>
      <c r="CFC105" s="8"/>
      <c r="CFD105" s="8"/>
      <c r="CFE105" s="8"/>
      <c r="CFF105" s="8"/>
      <c r="CFG105" s="8"/>
      <c r="CFH105" s="8"/>
      <c r="CFI105" s="8"/>
      <c r="CFJ105" s="8"/>
      <c r="CFK105" s="8"/>
      <c r="CFL105" s="8"/>
      <c r="CFM105" s="8"/>
      <c r="CFN105" s="8"/>
      <c r="CFO105" s="8"/>
      <c r="CFP105" s="8"/>
      <c r="CFQ105" s="8"/>
      <c r="CFR105" s="8"/>
      <c r="CFS105" s="8"/>
      <c r="CFT105" s="8"/>
      <c r="CFU105" s="8"/>
      <c r="CFV105" s="8"/>
      <c r="CFW105" s="8"/>
      <c r="CFX105" s="8"/>
      <c r="CFY105" s="8"/>
      <c r="CFZ105" s="8"/>
      <c r="CGA105" s="8"/>
      <c r="CGB105" s="8"/>
      <c r="CGC105" s="8"/>
      <c r="CGD105" s="8"/>
      <c r="CGE105" s="8"/>
      <c r="CGF105" s="8"/>
      <c r="CGG105" s="8"/>
      <c r="CGH105" s="8"/>
      <c r="CGI105" s="8"/>
      <c r="CGJ105" s="8"/>
      <c r="CGK105" s="8"/>
      <c r="CGL105" s="8"/>
      <c r="CGM105" s="8"/>
      <c r="CGN105" s="8"/>
      <c r="CGO105" s="8"/>
      <c r="CGP105" s="8"/>
      <c r="CGQ105" s="8"/>
      <c r="CGR105" s="8"/>
      <c r="CGS105" s="8"/>
      <c r="CGT105" s="8"/>
      <c r="CGU105" s="8"/>
      <c r="CGV105" s="8"/>
      <c r="CGW105" s="8"/>
      <c r="CGX105" s="8"/>
      <c r="CGY105" s="8"/>
      <c r="CGZ105" s="8"/>
      <c r="CHA105" s="8"/>
      <c r="CHB105" s="8"/>
      <c r="CHC105" s="8"/>
      <c r="CHD105" s="8"/>
      <c r="CHE105" s="8"/>
      <c r="CHF105" s="8"/>
      <c r="CHG105" s="8"/>
      <c r="CHH105" s="8"/>
      <c r="CHI105" s="8"/>
      <c r="CHJ105" s="8"/>
      <c r="CHK105" s="8"/>
      <c r="CHL105" s="8"/>
      <c r="CHM105" s="8"/>
      <c r="CHN105" s="8"/>
      <c r="CHO105" s="8"/>
      <c r="CHP105" s="8"/>
      <c r="CHQ105" s="8"/>
      <c r="CHR105" s="8"/>
      <c r="CHS105" s="8"/>
      <c r="CHT105" s="8"/>
      <c r="CHU105" s="8"/>
      <c r="CHV105" s="8"/>
      <c r="CHW105" s="8"/>
      <c r="CHX105" s="8"/>
      <c r="CHY105" s="8"/>
      <c r="CHZ105" s="8"/>
      <c r="CIA105" s="8"/>
      <c r="CIB105" s="8"/>
      <c r="CIC105" s="8"/>
      <c r="CID105" s="8"/>
      <c r="CIE105" s="8"/>
      <c r="CIF105" s="8"/>
      <c r="CIG105" s="8"/>
      <c r="CIH105" s="8"/>
      <c r="CII105" s="8"/>
      <c r="CIJ105" s="8"/>
      <c r="CIK105" s="8"/>
      <c r="CIL105" s="8"/>
      <c r="CIM105" s="8"/>
      <c r="CIN105" s="8"/>
      <c r="CIO105" s="8"/>
      <c r="CIP105" s="8"/>
      <c r="CIQ105" s="8"/>
      <c r="CIR105" s="8"/>
      <c r="CIS105" s="8"/>
      <c r="CIT105" s="8"/>
      <c r="CIU105" s="8"/>
      <c r="CIV105" s="8"/>
      <c r="CIW105" s="8"/>
      <c r="CIX105" s="8"/>
      <c r="CIY105" s="8"/>
      <c r="CIZ105" s="8"/>
      <c r="CJA105" s="8"/>
      <c r="CJB105" s="8"/>
      <c r="CJC105" s="8"/>
      <c r="CJD105" s="8"/>
      <c r="CJE105" s="8"/>
      <c r="CJF105" s="8"/>
      <c r="CJG105" s="8"/>
      <c r="CJH105" s="8"/>
      <c r="CJI105" s="8"/>
      <c r="CJJ105" s="8"/>
      <c r="CJK105" s="8"/>
      <c r="CJL105" s="8"/>
      <c r="CJM105" s="8"/>
      <c r="CJN105" s="8"/>
      <c r="CJO105" s="8"/>
      <c r="CJP105" s="8"/>
      <c r="CJQ105" s="8"/>
      <c r="CJR105" s="8"/>
      <c r="CJS105" s="8"/>
      <c r="CJT105" s="8"/>
      <c r="CJU105" s="8"/>
      <c r="CJV105" s="8"/>
      <c r="CJW105" s="8"/>
      <c r="CJX105" s="8"/>
      <c r="CJY105" s="8"/>
      <c r="CJZ105" s="8"/>
      <c r="CKA105" s="8"/>
      <c r="CKB105" s="8"/>
      <c r="CKC105" s="8"/>
      <c r="CKD105" s="8"/>
      <c r="CKE105" s="8"/>
      <c r="CKF105" s="8"/>
      <c r="CKG105" s="8"/>
      <c r="CKH105" s="8"/>
      <c r="CKI105" s="8"/>
      <c r="CKJ105" s="8"/>
      <c r="CKK105" s="8"/>
      <c r="CKL105" s="8"/>
      <c r="CKM105" s="8"/>
      <c r="CKN105" s="8"/>
      <c r="CKO105" s="8"/>
      <c r="CKP105" s="8"/>
      <c r="CKQ105" s="8"/>
      <c r="CKR105" s="8"/>
      <c r="CKS105" s="8"/>
      <c r="CKT105" s="8"/>
      <c r="CKU105" s="8"/>
      <c r="CKV105" s="8"/>
      <c r="CKW105" s="8"/>
      <c r="CKX105" s="8"/>
      <c r="CKY105" s="8"/>
      <c r="CKZ105" s="8"/>
      <c r="CLA105" s="8"/>
      <c r="CLB105" s="8"/>
      <c r="CLC105" s="8"/>
      <c r="CLD105" s="8"/>
      <c r="CLE105" s="8"/>
      <c r="CLF105" s="8"/>
      <c r="CLG105" s="8"/>
      <c r="CLH105" s="8"/>
      <c r="CLI105" s="8"/>
      <c r="CLJ105" s="8"/>
      <c r="CLK105" s="8"/>
      <c r="CLL105" s="8"/>
      <c r="CLM105" s="8"/>
      <c r="CLN105" s="8"/>
      <c r="CLO105" s="8"/>
      <c r="CLP105" s="8"/>
      <c r="CLQ105" s="8"/>
      <c r="CLR105" s="8"/>
      <c r="CLS105" s="8"/>
      <c r="CLT105" s="8"/>
      <c r="CLU105" s="8"/>
      <c r="CLV105" s="8"/>
      <c r="CLW105" s="8"/>
      <c r="CLX105" s="8"/>
      <c r="CLY105" s="8"/>
      <c r="CLZ105" s="8"/>
      <c r="CMA105" s="8"/>
      <c r="CMB105" s="8"/>
      <c r="CMC105" s="8"/>
      <c r="CMD105" s="8"/>
      <c r="CME105" s="8"/>
      <c r="CMF105" s="8"/>
      <c r="CMG105" s="8"/>
      <c r="CMH105" s="8"/>
      <c r="CMI105" s="8"/>
      <c r="CMJ105" s="8"/>
      <c r="CMK105" s="8"/>
      <c r="CML105" s="8"/>
      <c r="CMM105" s="8"/>
      <c r="CMN105" s="8"/>
      <c r="CMO105" s="8"/>
      <c r="CMP105" s="8"/>
      <c r="CMQ105" s="8"/>
      <c r="CMR105" s="8"/>
      <c r="CMS105" s="8"/>
      <c r="CMT105" s="8"/>
      <c r="CMU105" s="8"/>
      <c r="CMV105" s="8"/>
      <c r="CMW105" s="8"/>
      <c r="CMX105" s="8"/>
      <c r="CMY105" s="8"/>
      <c r="CMZ105" s="8"/>
      <c r="CNA105" s="8"/>
      <c r="CNB105" s="8"/>
      <c r="CNC105" s="8"/>
      <c r="CND105" s="8"/>
      <c r="CNE105" s="8"/>
      <c r="CNF105" s="8"/>
      <c r="CNG105" s="8"/>
      <c r="CNH105" s="8"/>
      <c r="CNI105" s="8"/>
      <c r="CNJ105" s="8"/>
      <c r="CNK105" s="8"/>
      <c r="CNL105" s="8"/>
      <c r="CNM105" s="8"/>
      <c r="CNN105" s="8"/>
      <c r="CNO105" s="8"/>
      <c r="CNP105" s="8"/>
      <c r="CNQ105" s="8"/>
      <c r="CNR105" s="8"/>
      <c r="CNS105" s="8"/>
      <c r="CNT105" s="8"/>
      <c r="CNU105" s="8"/>
      <c r="CNV105" s="8"/>
      <c r="CNW105" s="8"/>
      <c r="CNX105" s="8"/>
      <c r="CNY105" s="8"/>
      <c r="CNZ105" s="8"/>
      <c r="COA105" s="8"/>
      <c r="COB105" s="8"/>
      <c r="COC105" s="8"/>
      <c r="COD105" s="8"/>
      <c r="COE105" s="8"/>
      <c r="COF105" s="8"/>
      <c r="COG105" s="8"/>
      <c r="COH105" s="8"/>
      <c r="COI105" s="8"/>
      <c r="COJ105" s="8"/>
      <c r="COK105" s="8"/>
      <c r="COL105" s="8"/>
      <c r="COM105" s="8"/>
      <c r="CON105" s="8"/>
      <c r="COO105" s="8"/>
      <c r="COP105" s="8"/>
      <c r="COQ105" s="8"/>
      <c r="COR105" s="8"/>
      <c r="COS105" s="8"/>
      <c r="COT105" s="8"/>
      <c r="COU105" s="8"/>
      <c r="COV105" s="8"/>
      <c r="COW105" s="8"/>
      <c r="COX105" s="8"/>
      <c r="COY105" s="8"/>
      <c r="COZ105" s="8"/>
      <c r="CPA105" s="8"/>
      <c r="CPB105" s="8"/>
      <c r="CPC105" s="8"/>
      <c r="CPD105" s="8"/>
      <c r="CPE105" s="8"/>
      <c r="CPF105" s="8"/>
      <c r="CPG105" s="8"/>
      <c r="CPH105" s="8"/>
      <c r="CPI105" s="8"/>
      <c r="CPJ105" s="8"/>
      <c r="CPK105" s="8"/>
      <c r="CPL105" s="8"/>
      <c r="CPM105" s="8"/>
      <c r="CPN105" s="8"/>
      <c r="CPO105" s="8"/>
      <c r="CPP105" s="8"/>
      <c r="CPQ105" s="8"/>
      <c r="CPR105" s="8"/>
      <c r="CPS105" s="8"/>
      <c r="CPT105" s="8"/>
      <c r="CPU105" s="8"/>
      <c r="CPV105" s="8"/>
      <c r="CPW105" s="8"/>
      <c r="CPX105" s="8"/>
      <c r="CPY105" s="8"/>
      <c r="CPZ105" s="8"/>
      <c r="CQA105" s="8"/>
      <c r="CQB105" s="8"/>
      <c r="CQC105" s="8"/>
      <c r="CQD105" s="8"/>
      <c r="CQE105" s="8"/>
      <c r="CQF105" s="8"/>
      <c r="CQG105" s="8"/>
      <c r="CQH105" s="8"/>
      <c r="CQI105" s="8"/>
      <c r="CQJ105" s="8"/>
      <c r="CQK105" s="8"/>
      <c r="CQL105" s="8"/>
      <c r="CQM105" s="8"/>
      <c r="CQN105" s="8"/>
      <c r="CQO105" s="8"/>
      <c r="CQP105" s="8"/>
      <c r="CQQ105" s="8"/>
      <c r="CQR105" s="8"/>
      <c r="CQS105" s="8"/>
      <c r="CQT105" s="8"/>
      <c r="CQU105" s="8"/>
      <c r="CQV105" s="8"/>
      <c r="CQW105" s="8"/>
      <c r="CQX105" s="8"/>
      <c r="CQY105" s="8"/>
      <c r="CQZ105" s="8"/>
      <c r="CRA105" s="8"/>
      <c r="CRB105" s="8"/>
      <c r="CRC105" s="8"/>
      <c r="CRD105" s="8"/>
      <c r="CRE105" s="8"/>
      <c r="CRF105" s="8"/>
      <c r="CRG105" s="8"/>
      <c r="CRH105" s="8"/>
      <c r="CRI105" s="8"/>
      <c r="CRJ105" s="8"/>
      <c r="CRK105" s="8"/>
      <c r="CRL105" s="8"/>
      <c r="CRM105" s="8"/>
      <c r="CRN105" s="8"/>
      <c r="CRO105" s="8"/>
      <c r="CRP105" s="8"/>
      <c r="CRQ105" s="8"/>
      <c r="CRR105" s="8"/>
      <c r="CRS105" s="8"/>
      <c r="CRT105" s="8"/>
      <c r="CRU105" s="8"/>
      <c r="CRV105" s="8"/>
      <c r="CRW105" s="8"/>
      <c r="CRX105" s="8"/>
      <c r="CRY105" s="8"/>
      <c r="CRZ105" s="8"/>
      <c r="CSA105" s="8"/>
      <c r="CSB105" s="8"/>
      <c r="CSC105" s="8"/>
      <c r="CSD105" s="8"/>
      <c r="CSE105" s="8"/>
      <c r="CSF105" s="8"/>
      <c r="CSG105" s="8"/>
      <c r="CSH105" s="8"/>
      <c r="CSI105" s="8"/>
      <c r="CSJ105" s="8"/>
      <c r="CSK105" s="8"/>
      <c r="CSL105" s="8"/>
      <c r="CSM105" s="8"/>
      <c r="CSN105" s="8"/>
      <c r="CSO105" s="8"/>
      <c r="CSP105" s="8"/>
      <c r="CSQ105" s="8"/>
      <c r="CSR105" s="8"/>
      <c r="CSS105" s="8"/>
      <c r="CST105" s="8"/>
      <c r="CSU105" s="8"/>
      <c r="CSV105" s="8"/>
      <c r="CSW105" s="8"/>
      <c r="CSX105" s="8"/>
      <c r="CSY105" s="8"/>
      <c r="CSZ105" s="8"/>
      <c r="CTA105" s="8"/>
      <c r="CTB105" s="8"/>
      <c r="CTC105" s="8"/>
      <c r="CTD105" s="8"/>
      <c r="CTE105" s="8"/>
      <c r="CTF105" s="8"/>
      <c r="CTG105" s="8"/>
      <c r="CTH105" s="8"/>
      <c r="CTI105" s="8"/>
      <c r="CTJ105" s="8"/>
      <c r="CTK105" s="8"/>
      <c r="CTL105" s="8"/>
      <c r="CTM105" s="8"/>
      <c r="CTN105" s="8"/>
      <c r="CTO105" s="8"/>
      <c r="CTP105" s="8"/>
      <c r="CTQ105" s="8"/>
      <c r="CTR105" s="8"/>
      <c r="CTS105" s="8"/>
      <c r="CTT105" s="8"/>
      <c r="CTU105" s="8"/>
      <c r="CTV105" s="8"/>
      <c r="CTW105" s="8"/>
      <c r="CTX105" s="8"/>
      <c r="CTY105" s="8"/>
      <c r="CTZ105" s="8"/>
      <c r="CUA105" s="8"/>
      <c r="CUB105" s="8"/>
      <c r="CUC105" s="8"/>
      <c r="CUD105" s="8"/>
      <c r="CUE105" s="8"/>
      <c r="CUF105" s="8"/>
      <c r="CUG105" s="8"/>
      <c r="CUH105" s="8"/>
      <c r="CUI105" s="8"/>
      <c r="CUJ105" s="8"/>
      <c r="CUK105" s="8"/>
      <c r="CUL105" s="8"/>
      <c r="CUM105" s="8"/>
      <c r="CUN105" s="8"/>
      <c r="CUO105" s="8"/>
      <c r="CUP105" s="8"/>
      <c r="CUQ105" s="8"/>
      <c r="CUR105" s="8"/>
      <c r="CUS105" s="8"/>
      <c r="CUT105" s="8"/>
      <c r="CUU105" s="8"/>
      <c r="CUV105" s="8"/>
      <c r="CUW105" s="8"/>
      <c r="CUX105" s="8"/>
      <c r="CUY105" s="8"/>
      <c r="CUZ105" s="8"/>
      <c r="CVA105" s="8"/>
      <c r="CVB105" s="8"/>
      <c r="CVC105" s="8"/>
      <c r="CVD105" s="8"/>
      <c r="CVE105" s="8"/>
      <c r="CVF105" s="8"/>
      <c r="CVG105" s="8"/>
      <c r="CVH105" s="8"/>
      <c r="CVI105" s="8"/>
      <c r="CVJ105" s="8"/>
      <c r="CVK105" s="8"/>
      <c r="CVL105" s="8"/>
      <c r="CVM105" s="8"/>
      <c r="CVN105" s="8"/>
      <c r="CVO105" s="8"/>
      <c r="CVP105" s="8"/>
      <c r="CVQ105" s="8"/>
      <c r="CVR105" s="8"/>
      <c r="CVS105" s="8"/>
      <c r="CVT105" s="8"/>
      <c r="CVU105" s="8"/>
      <c r="CVV105" s="8"/>
      <c r="CVW105" s="8"/>
      <c r="CVX105" s="8"/>
      <c r="CVY105" s="8"/>
      <c r="CVZ105" s="8"/>
      <c r="CWA105" s="8"/>
      <c r="CWB105" s="8"/>
      <c r="CWC105" s="8"/>
      <c r="CWD105" s="8"/>
      <c r="CWE105" s="8"/>
      <c r="CWF105" s="8"/>
      <c r="CWG105" s="8"/>
      <c r="CWH105" s="8"/>
      <c r="CWI105" s="8"/>
      <c r="CWJ105" s="8"/>
      <c r="CWK105" s="8"/>
      <c r="CWL105" s="8"/>
      <c r="CWM105" s="8"/>
      <c r="CWN105" s="8"/>
      <c r="CWO105" s="8"/>
      <c r="CWP105" s="8"/>
      <c r="CWQ105" s="8"/>
      <c r="CWR105" s="8"/>
      <c r="CWS105" s="8"/>
      <c r="CWT105" s="8"/>
      <c r="CWU105" s="8"/>
      <c r="CWV105" s="8"/>
      <c r="CWW105" s="8"/>
      <c r="CWX105" s="8"/>
      <c r="CWY105" s="8"/>
      <c r="CWZ105" s="8"/>
      <c r="CXA105" s="8"/>
      <c r="CXB105" s="8"/>
      <c r="CXC105" s="8"/>
      <c r="CXD105" s="8"/>
      <c r="CXE105" s="8"/>
      <c r="CXF105" s="8"/>
      <c r="CXG105" s="8"/>
      <c r="CXH105" s="8"/>
      <c r="CXI105" s="8"/>
      <c r="CXJ105" s="8"/>
      <c r="CXK105" s="8"/>
      <c r="CXL105" s="8"/>
      <c r="CXM105" s="8"/>
      <c r="CXN105" s="8"/>
      <c r="CXO105" s="8"/>
      <c r="CXP105" s="8"/>
      <c r="CXQ105" s="8"/>
      <c r="CXR105" s="8"/>
      <c r="CXS105" s="8"/>
      <c r="CXT105" s="8"/>
      <c r="CXU105" s="8"/>
      <c r="CXV105" s="8"/>
      <c r="CXW105" s="8"/>
      <c r="CXX105" s="8"/>
      <c r="CXY105" s="8"/>
      <c r="CXZ105" s="8"/>
      <c r="CYA105" s="8"/>
      <c r="CYB105" s="8"/>
      <c r="CYC105" s="8"/>
      <c r="CYD105" s="8"/>
      <c r="CYE105" s="8"/>
      <c r="CYF105" s="8"/>
      <c r="CYG105" s="8"/>
      <c r="CYH105" s="8"/>
      <c r="CYI105" s="8"/>
      <c r="CYJ105" s="8"/>
      <c r="CYK105" s="8"/>
      <c r="CYL105" s="8"/>
      <c r="CYM105" s="8"/>
      <c r="CYN105" s="8"/>
      <c r="CYO105" s="8"/>
      <c r="CYP105" s="8"/>
      <c r="CYQ105" s="8"/>
      <c r="CYR105" s="8"/>
      <c r="CYS105" s="8"/>
      <c r="CYT105" s="8"/>
      <c r="CYU105" s="8"/>
      <c r="CYV105" s="8"/>
      <c r="CYW105" s="8"/>
      <c r="CYX105" s="8"/>
      <c r="CYY105" s="8"/>
      <c r="CYZ105" s="8"/>
      <c r="CZA105" s="8"/>
      <c r="CZB105" s="8"/>
      <c r="CZC105" s="8"/>
      <c r="CZD105" s="8"/>
      <c r="CZE105" s="8"/>
      <c r="CZF105" s="8"/>
      <c r="CZG105" s="8"/>
      <c r="CZH105" s="8"/>
      <c r="CZI105" s="8"/>
      <c r="CZJ105" s="8"/>
      <c r="CZK105" s="8"/>
      <c r="CZL105" s="8"/>
      <c r="CZM105" s="8"/>
      <c r="CZN105" s="8"/>
      <c r="CZO105" s="8"/>
      <c r="CZP105" s="8"/>
      <c r="CZQ105" s="8"/>
      <c r="CZR105" s="8"/>
      <c r="CZS105" s="8"/>
      <c r="CZT105" s="8"/>
      <c r="CZU105" s="8"/>
      <c r="CZV105" s="8"/>
      <c r="CZW105" s="8"/>
      <c r="CZX105" s="8"/>
      <c r="CZY105" s="8"/>
      <c r="CZZ105" s="8"/>
      <c r="DAA105" s="8"/>
      <c r="DAB105" s="8"/>
      <c r="DAC105" s="8"/>
      <c r="DAD105" s="8"/>
      <c r="DAE105" s="8"/>
      <c r="DAF105" s="8"/>
      <c r="DAG105" s="8"/>
      <c r="DAH105" s="8"/>
      <c r="DAI105" s="8"/>
      <c r="DAJ105" s="8"/>
      <c r="DAK105" s="8"/>
      <c r="DAL105" s="8"/>
      <c r="DAM105" s="8"/>
      <c r="DAN105" s="8"/>
      <c r="DAO105" s="8"/>
      <c r="DAP105" s="8"/>
      <c r="DAQ105" s="8"/>
      <c r="DAR105" s="8"/>
      <c r="DAS105" s="8"/>
      <c r="DAT105" s="8"/>
      <c r="DAU105" s="8"/>
      <c r="DAV105" s="8"/>
      <c r="DAW105" s="8"/>
      <c r="DAX105" s="8"/>
      <c r="DAY105" s="8"/>
      <c r="DAZ105" s="8"/>
      <c r="DBA105" s="8"/>
      <c r="DBB105" s="8"/>
      <c r="DBC105" s="8"/>
      <c r="DBD105" s="8"/>
      <c r="DBE105" s="8"/>
      <c r="DBF105" s="8"/>
      <c r="DBG105" s="8"/>
      <c r="DBH105" s="8"/>
      <c r="DBI105" s="8"/>
      <c r="DBJ105" s="8"/>
      <c r="DBK105" s="8"/>
      <c r="DBL105" s="8"/>
      <c r="DBM105" s="8"/>
      <c r="DBN105" s="8"/>
      <c r="DBO105" s="8"/>
      <c r="DBP105" s="8"/>
      <c r="DBQ105" s="8"/>
      <c r="DBR105" s="8"/>
      <c r="DBS105" s="8"/>
      <c r="DBT105" s="8"/>
      <c r="DBU105" s="8"/>
      <c r="DBV105" s="8"/>
      <c r="DBW105" s="8"/>
      <c r="DBX105" s="8"/>
      <c r="DBY105" s="8"/>
      <c r="DBZ105" s="8"/>
      <c r="DCA105" s="8"/>
      <c r="DCB105" s="8"/>
      <c r="DCC105" s="8"/>
      <c r="DCD105" s="8"/>
      <c r="DCE105" s="8"/>
      <c r="DCF105" s="8"/>
      <c r="DCG105" s="8"/>
      <c r="DCH105" s="8"/>
      <c r="DCI105" s="8"/>
      <c r="DCJ105" s="8"/>
      <c r="DCK105" s="8"/>
      <c r="DCL105" s="8"/>
      <c r="DCM105" s="8"/>
      <c r="DCN105" s="8"/>
      <c r="DCO105" s="8"/>
      <c r="DCP105" s="8"/>
      <c r="DCQ105" s="8"/>
      <c r="DCR105" s="8"/>
      <c r="DCS105" s="8"/>
      <c r="DCT105" s="8"/>
      <c r="DCU105" s="8"/>
      <c r="DCV105" s="8"/>
      <c r="DCW105" s="8"/>
      <c r="DCX105" s="8"/>
      <c r="DCY105" s="8"/>
      <c r="DCZ105" s="8"/>
      <c r="DDA105" s="8"/>
      <c r="DDB105" s="8"/>
      <c r="DDC105" s="8"/>
      <c r="DDD105" s="8"/>
      <c r="DDE105" s="8"/>
      <c r="DDF105" s="8"/>
      <c r="DDG105" s="8"/>
      <c r="DDH105" s="8"/>
      <c r="DDI105" s="8"/>
      <c r="DDJ105" s="8"/>
      <c r="DDK105" s="8"/>
      <c r="DDL105" s="8"/>
      <c r="DDM105" s="8"/>
      <c r="DDN105" s="8"/>
      <c r="DDO105" s="8"/>
      <c r="DDP105" s="8"/>
      <c r="DDQ105" s="8"/>
      <c r="DDR105" s="8"/>
      <c r="DDS105" s="8"/>
      <c r="DDT105" s="8"/>
      <c r="DDU105" s="8"/>
      <c r="DDV105" s="8"/>
      <c r="DDW105" s="8"/>
      <c r="DDX105" s="8"/>
      <c r="DDY105" s="8"/>
      <c r="DDZ105" s="8"/>
      <c r="DEA105" s="8"/>
      <c r="DEB105" s="8"/>
      <c r="DEC105" s="8"/>
      <c r="DED105" s="8"/>
      <c r="DEE105" s="8"/>
      <c r="DEF105" s="8"/>
      <c r="DEG105" s="8"/>
      <c r="DEH105" s="8"/>
      <c r="DEI105" s="8"/>
      <c r="DEJ105" s="8"/>
      <c r="DEK105" s="8"/>
      <c r="DEL105" s="8"/>
      <c r="DEM105" s="8"/>
      <c r="DEN105" s="8"/>
      <c r="DEO105" s="8"/>
      <c r="DEP105" s="8"/>
      <c r="DEQ105" s="8"/>
      <c r="DER105" s="8"/>
      <c r="DES105" s="8"/>
      <c r="DET105" s="8"/>
      <c r="DEU105" s="8"/>
      <c r="DEV105" s="8"/>
      <c r="DEW105" s="8"/>
      <c r="DEX105" s="8"/>
      <c r="DEY105" s="8"/>
      <c r="DEZ105" s="8"/>
      <c r="DFA105" s="8"/>
      <c r="DFB105" s="8"/>
      <c r="DFC105" s="8"/>
      <c r="DFD105" s="8"/>
      <c r="DFE105" s="8"/>
      <c r="DFF105" s="8"/>
      <c r="DFG105" s="8"/>
      <c r="DFH105" s="8"/>
      <c r="DFI105" s="8"/>
      <c r="DFJ105" s="8"/>
      <c r="DFK105" s="8"/>
      <c r="DFL105" s="8"/>
      <c r="DFM105" s="8"/>
      <c r="DFN105" s="8"/>
      <c r="DFO105" s="8"/>
      <c r="DFP105" s="8"/>
      <c r="DFQ105" s="8"/>
      <c r="DFR105" s="8"/>
      <c r="DFS105" s="8"/>
      <c r="DFT105" s="8"/>
      <c r="DFU105" s="8"/>
      <c r="DFV105" s="8"/>
      <c r="DFW105" s="8"/>
      <c r="DFX105" s="8"/>
      <c r="DFY105" s="8"/>
      <c r="DFZ105" s="8"/>
      <c r="DGA105" s="8"/>
      <c r="DGB105" s="8"/>
      <c r="DGC105" s="8"/>
      <c r="DGD105" s="8"/>
      <c r="DGE105" s="8"/>
      <c r="DGF105" s="8"/>
      <c r="DGG105" s="8"/>
      <c r="DGH105" s="8"/>
      <c r="DGI105" s="8"/>
      <c r="DGJ105" s="8"/>
      <c r="DGK105" s="8"/>
      <c r="DGL105" s="8"/>
      <c r="DGM105" s="8"/>
      <c r="DGN105" s="8"/>
      <c r="DGO105" s="8"/>
      <c r="DGP105" s="8"/>
      <c r="DGQ105" s="8"/>
      <c r="DGR105" s="8"/>
      <c r="DGS105" s="8"/>
      <c r="DGT105" s="8"/>
      <c r="DGU105" s="8"/>
      <c r="DGV105" s="8"/>
      <c r="DGW105" s="8"/>
      <c r="DGX105" s="8"/>
      <c r="DGY105" s="8"/>
      <c r="DGZ105" s="8"/>
      <c r="DHA105" s="8"/>
      <c r="DHB105" s="8"/>
      <c r="DHC105" s="8"/>
      <c r="DHD105" s="8"/>
      <c r="DHE105" s="8"/>
      <c r="DHF105" s="8"/>
      <c r="DHG105" s="8"/>
      <c r="DHH105" s="8"/>
      <c r="DHI105" s="8"/>
      <c r="DHJ105" s="8"/>
      <c r="DHK105" s="8"/>
      <c r="DHL105" s="8"/>
      <c r="DHM105" s="8"/>
      <c r="DHN105" s="8"/>
      <c r="DHO105" s="8"/>
      <c r="DHP105" s="8"/>
      <c r="DHQ105" s="8"/>
      <c r="DHR105" s="8"/>
      <c r="DHS105" s="8"/>
      <c r="DHT105" s="8"/>
      <c r="DHU105" s="8"/>
      <c r="DHV105" s="8"/>
      <c r="DHW105" s="8"/>
      <c r="DHX105" s="8"/>
      <c r="DHY105" s="8"/>
      <c r="DHZ105" s="8"/>
      <c r="DIA105" s="8"/>
      <c r="DIB105" s="8"/>
      <c r="DIC105" s="8"/>
      <c r="DID105" s="8"/>
      <c r="DIE105" s="8"/>
      <c r="DIF105" s="8"/>
      <c r="DIG105" s="8"/>
      <c r="DIH105" s="8"/>
      <c r="DII105" s="8"/>
      <c r="DIJ105" s="8"/>
      <c r="DIK105" s="8"/>
      <c r="DIL105" s="8"/>
      <c r="DIM105" s="8"/>
      <c r="DIN105" s="8"/>
      <c r="DIO105" s="8"/>
      <c r="DIP105" s="8"/>
      <c r="DIQ105" s="8"/>
      <c r="DIR105" s="8"/>
      <c r="DIS105" s="8"/>
      <c r="DIT105" s="8"/>
      <c r="DIU105" s="8"/>
      <c r="DIV105" s="8"/>
      <c r="DIW105" s="8"/>
      <c r="DIX105" s="8"/>
      <c r="DIY105" s="8"/>
      <c r="DIZ105" s="8"/>
      <c r="DJA105" s="8"/>
      <c r="DJB105" s="8"/>
      <c r="DJC105" s="8"/>
      <c r="DJD105" s="8"/>
      <c r="DJE105" s="8"/>
      <c r="DJF105" s="8"/>
      <c r="DJG105" s="8"/>
      <c r="DJH105" s="8"/>
      <c r="DJI105" s="8"/>
      <c r="DJJ105" s="8"/>
      <c r="DJK105" s="8"/>
      <c r="DJL105" s="8"/>
      <c r="DJM105" s="8"/>
      <c r="DJN105" s="8"/>
      <c r="DJO105" s="8"/>
      <c r="DJP105" s="8"/>
      <c r="DJQ105" s="8"/>
      <c r="DJR105" s="8"/>
      <c r="DJS105" s="8"/>
      <c r="DJT105" s="8"/>
      <c r="DJU105" s="8"/>
      <c r="DJV105" s="8"/>
      <c r="DJW105" s="8"/>
      <c r="DJX105" s="8"/>
      <c r="DJY105" s="8"/>
      <c r="DJZ105" s="8"/>
      <c r="DKA105" s="8"/>
      <c r="DKB105" s="8"/>
      <c r="DKC105" s="8"/>
      <c r="DKD105" s="8"/>
      <c r="DKE105" s="8"/>
      <c r="DKF105" s="8"/>
      <c r="DKG105" s="8"/>
      <c r="DKH105" s="8"/>
      <c r="DKI105" s="8"/>
      <c r="DKJ105" s="8"/>
      <c r="DKK105" s="8"/>
      <c r="DKL105" s="8"/>
      <c r="DKM105" s="8"/>
      <c r="DKN105" s="8"/>
      <c r="DKO105" s="8"/>
      <c r="DKP105" s="8"/>
      <c r="DKQ105" s="8"/>
      <c r="DKR105" s="8"/>
      <c r="DKS105" s="8"/>
      <c r="DKT105" s="8"/>
      <c r="DKU105" s="8"/>
      <c r="DKV105" s="8"/>
      <c r="DKW105" s="8"/>
      <c r="DKX105" s="8"/>
      <c r="DKY105" s="8"/>
      <c r="DKZ105" s="8"/>
      <c r="DLA105" s="8"/>
      <c r="DLB105" s="8"/>
      <c r="DLC105" s="8"/>
      <c r="DLD105" s="8"/>
      <c r="DLE105" s="8"/>
      <c r="DLF105" s="8"/>
      <c r="DLG105" s="8"/>
      <c r="DLH105" s="8"/>
      <c r="DLI105" s="8"/>
      <c r="DLJ105" s="8"/>
      <c r="DLK105" s="8"/>
      <c r="DLL105" s="8"/>
      <c r="DLM105" s="8"/>
      <c r="DLN105" s="8"/>
      <c r="DLO105" s="8"/>
      <c r="DLP105" s="8"/>
      <c r="DLQ105" s="8"/>
      <c r="DLR105" s="8"/>
      <c r="DLS105" s="8"/>
      <c r="DLT105" s="8"/>
      <c r="DLU105" s="8"/>
      <c r="DLV105" s="8"/>
      <c r="DLW105" s="8"/>
      <c r="DLX105" s="8"/>
      <c r="DLY105" s="8"/>
      <c r="DLZ105" s="8"/>
      <c r="DMA105" s="8"/>
      <c r="DMB105" s="8"/>
      <c r="DMC105" s="8"/>
      <c r="DMD105" s="8"/>
      <c r="DME105" s="8"/>
      <c r="DMF105" s="8"/>
      <c r="DMG105" s="8"/>
      <c r="DMH105" s="8"/>
      <c r="DMI105" s="8"/>
      <c r="DMJ105" s="8"/>
      <c r="DMK105" s="8"/>
      <c r="DML105" s="8"/>
      <c r="DMM105" s="8"/>
      <c r="DMN105" s="8"/>
      <c r="DMO105" s="8"/>
      <c r="DMP105" s="8"/>
      <c r="DMQ105" s="8"/>
      <c r="DMR105" s="8"/>
      <c r="DMS105" s="8"/>
      <c r="DMT105" s="8"/>
      <c r="DMU105" s="8"/>
      <c r="DMV105" s="8"/>
      <c r="DMW105" s="8"/>
      <c r="DMX105" s="8"/>
      <c r="DMY105" s="8"/>
      <c r="DMZ105" s="8"/>
      <c r="DNA105" s="8"/>
      <c r="DNB105" s="8"/>
      <c r="DNC105" s="8"/>
      <c r="DND105" s="8"/>
      <c r="DNE105" s="8"/>
      <c r="DNF105" s="8"/>
      <c r="DNG105" s="8"/>
      <c r="DNH105" s="8"/>
      <c r="DNI105" s="8"/>
      <c r="DNJ105" s="8"/>
      <c r="DNK105" s="8"/>
      <c r="DNL105" s="8"/>
      <c r="DNM105" s="8"/>
      <c r="DNN105" s="8"/>
      <c r="DNO105" s="8"/>
      <c r="DNP105" s="8"/>
      <c r="DNQ105" s="8"/>
      <c r="DNR105" s="8"/>
      <c r="DNS105" s="8"/>
      <c r="DNT105" s="8"/>
      <c r="DNU105" s="8"/>
      <c r="DNV105" s="8"/>
      <c r="DNW105" s="8"/>
      <c r="DNX105" s="8"/>
      <c r="DNY105" s="8"/>
      <c r="DNZ105" s="8"/>
      <c r="DOA105" s="8"/>
      <c r="DOB105" s="8"/>
      <c r="DOC105" s="8"/>
      <c r="DOD105" s="8"/>
      <c r="DOE105" s="8"/>
      <c r="DOF105" s="8"/>
      <c r="DOG105" s="8"/>
      <c r="DOH105" s="8"/>
      <c r="DOI105" s="8"/>
      <c r="DOJ105" s="8"/>
      <c r="DOK105" s="8"/>
      <c r="DOL105" s="8"/>
      <c r="DOM105" s="8"/>
      <c r="DON105" s="8"/>
      <c r="DOO105" s="8"/>
      <c r="DOP105" s="8"/>
      <c r="DOQ105" s="8"/>
      <c r="DOR105" s="8"/>
      <c r="DOS105" s="8"/>
      <c r="DOT105" s="8"/>
      <c r="DOU105" s="8"/>
      <c r="DOV105" s="8"/>
      <c r="DOW105" s="8"/>
      <c r="DOX105" s="8"/>
      <c r="DOY105" s="8"/>
      <c r="DOZ105" s="8"/>
      <c r="DPA105" s="8"/>
      <c r="DPB105" s="8"/>
      <c r="DPC105" s="8"/>
      <c r="DPD105" s="8"/>
      <c r="DPE105" s="8"/>
      <c r="DPF105" s="8"/>
      <c r="DPG105" s="8"/>
      <c r="DPH105" s="8"/>
      <c r="DPI105" s="8"/>
      <c r="DPJ105" s="8"/>
      <c r="DPK105" s="8"/>
      <c r="DPL105" s="8"/>
      <c r="DPM105" s="8"/>
      <c r="DPN105" s="8"/>
      <c r="DPO105" s="8"/>
      <c r="DPP105" s="8"/>
      <c r="DPQ105" s="8"/>
      <c r="DPR105" s="8"/>
      <c r="DPS105" s="8"/>
      <c r="DPT105" s="8"/>
      <c r="DPU105" s="8"/>
      <c r="DPV105" s="8"/>
      <c r="DPW105" s="8"/>
      <c r="DPX105" s="8"/>
      <c r="DPY105" s="8"/>
      <c r="DPZ105" s="8"/>
      <c r="DQA105" s="8"/>
      <c r="DQB105" s="8"/>
      <c r="DQC105" s="8"/>
      <c r="DQD105" s="8"/>
      <c r="DQE105" s="8"/>
      <c r="DQF105" s="8"/>
      <c r="DQG105" s="8"/>
      <c r="DQH105" s="8"/>
      <c r="DQI105" s="8"/>
      <c r="DQJ105" s="8"/>
      <c r="DQK105" s="8"/>
      <c r="DQL105" s="8"/>
      <c r="DQM105" s="8"/>
      <c r="DQN105" s="8"/>
      <c r="DQO105" s="8"/>
      <c r="DQP105" s="8"/>
      <c r="DQQ105" s="8"/>
      <c r="DQR105" s="8"/>
      <c r="DQS105" s="8"/>
      <c r="DQT105" s="8"/>
      <c r="DQU105" s="8"/>
      <c r="DQV105" s="8"/>
      <c r="DQW105" s="8"/>
      <c r="DQX105" s="8"/>
      <c r="DQY105" s="8"/>
      <c r="DQZ105" s="8"/>
      <c r="DRA105" s="8"/>
      <c r="DRB105" s="8"/>
      <c r="DRC105" s="8"/>
      <c r="DRD105" s="8"/>
      <c r="DRE105" s="8"/>
      <c r="DRF105" s="8"/>
      <c r="DRG105" s="8"/>
      <c r="DRH105" s="8"/>
      <c r="DRI105" s="8"/>
      <c r="DRJ105" s="8"/>
      <c r="DRK105" s="8"/>
      <c r="DRL105" s="8"/>
      <c r="DRM105" s="8"/>
      <c r="DRN105" s="8"/>
      <c r="DRO105" s="8"/>
      <c r="DRP105" s="8"/>
      <c r="DRQ105" s="8"/>
      <c r="DRR105" s="8"/>
      <c r="DRS105" s="8"/>
      <c r="DRT105" s="8"/>
      <c r="DRU105" s="8"/>
      <c r="DRV105" s="8"/>
      <c r="DRW105" s="8"/>
      <c r="DRX105" s="8"/>
      <c r="DRY105" s="8"/>
      <c r="DRZ105" s="8"/>
      <c r="DSA105" s="8"/>
      <c r="DSB105" s="8"/>
      <c r="DSC105" s="8"/>
      <c r="DSD105" s="8"/>
      <c r="DSE105" s="8"/>
      <c r="DSF105" s="8"/>
      <c r="DSG105" s="8"/>
      <c r="DSH105" s="8"/>
      <c r="DSI105" s="8"/>
      <c r="DSJ105" s="8"/>
      <c r="DSK105" s="8"/>
      <c r="DSL105" s="8"/>
      <c r="DSM105" s="8"/>
      <c r="DSN105" s="8"/>
      <c r="DSO105" s="8"/>
      <c r="DSP105" s="8"/>
      <c r="DSQ105" s="8"/>
      <c r="DSR105" s="8"/>
      <c r="DSS105" s="8"/>
      <c r="DST105" s="8"/>
      <c r="DSU105" s="8"/>
      <c r="DSV105" s="8"/>
      <c r="DSW105" s="8"/>
      <c r="DSX105" s="8"/>
      <c r="DSY105" s="8"/>
      <c r="DSZ105" s="8"/>
      <c r="DTA105" s="8"/>
      <c r="DTB105" s="8"/>
      <c r="DTC105" s="8"/>
      <c r="DTD105" s="8"/>
      <c r="DTE105" s="8"/>
      <c r="DTF105" s="8"/>
      <c r="DTG105" s="8"/>
      <c r="DTH105" s="8"/>
      <c r="DTI105" s="8"/>
      <c r="DTJ105" s="8"/>
      <c r="DTK105" s="8"/>
      <c r="DTL105" s="8"/>
      <c r="DTM105" s="8"/>
      <c r="DTN105" s="8"/>
      <c r="DTO105" s="8"/>
      <c r="DTP105" s="8"/>
      <c r="DTQ105" s="8"/>
      <c r="DTR105" s="8"/>
      <c r="DTS105" s="8"/>
      <c r="DTT105" s="8"/>
      <c r="DTU105" s="8"/>
      <c r="DTV105" s="8"/>
      <c r="DTW105" s="8"/>
      <c r="DTX105" s="8"/>
      <c r="DTY105" s="8"/>
      <c r="DTZ105" s="8"/>
      <c r="DUA105" s="8"/>
      <c r="DUB105" s="8"/>
      <c r="DUC105" s="8"/>
      <c r="DUD105" s="8"/>
      <c r="DUE105" s="8"/>
      <c r="DUF105" s="8"/>
      <c r="DUG105" s="8"/>
      <c r="DUH105" s="8"/>
      <c r="DUI105" s="8"/>
      <c r="DUJ105" s="8"/>
      <c r="DUK105" s="8"/>
      <c r="DUL105" s="8"/>
      <c r="DUM105" s="8"/>
      <c r="DUN105" s="8"/>
      <c r="DUO105" s="8"/>
      <c r="DUP105" s="8"/>
      <c r="DUQ105" s="8"/>
      <c r="DUR105" s="8"/>
      <c r="DUS105" s="8"/>
      <c r="DUT105" s="8"/>
      <c r="DUU105" s="8"/>
      <c r="DUV105" s="8"/>
      <c r="DUW105" s="8"/>
      <c r="DUX105" s="8"/>
      <c r="DUY105" s="8"/>
      <c r="DUZ105" s="8"/>
      <c r="DVA105" s="8"/>
      <c r="DVB105" s="8"/>
      <c r="DVC105" s="8"/>
      <c r="DVD105" s="8"/>
      <c r="DVE105" s="8"/>
      <c r="DVF105" s="8"/>
      <c r="DVG105" s="8"/>
      <c r="DVH105" s="8"/>
      <c r="DVI105" s="8"/>
      <c r="DVJ105" s="8"/>
      <c r="DVK105" s="8"/>
      <c r="DVL105" s="8"/>
      <c r="DVM105" s="8"/>
      <c r="DVN105" s="8"/>
      <c r="DVO105" s="8"/>
      <c r="DVP105" s="8"/>
      <c r="DVQ105" s="8"/>
      <c r="DVR105" s="8"/>
      <c r="DVS105" s="8"/>
      <c r="DVT105" s="8"/>
      <c r="DVU105" s="8"/>
      <c r="DVV105" s="8"/>
      <c r="DVW105" s="8"/>
      <c r="DVX105" s="8"/>
      <c r="DVY105" s="8"/>
      <c r="DVZ105" s="8"/>
      <c r="DWA105" s="8"/>
      <c r="DWB105" s="8"/>
      <c r="DWC105" s="8"/>
      <c r="DWD105" s="8"/>
      <c r="DWE105" s="8"/>
      <c r="DWF105" s="8"/>
      <c r="DWG105" s="8"/>
      <c r="DWH105" s="8"/>
      <c r="DWI105" s="8"/>
      <c r="DWJ105" s="8"/>
      <c r="DWK105" s="8"/>
      <c r="DWL105" s="8"/>
      <c r="DWM105" s="8"/>
      <c r="DWN105" s="8"/>
      <c r="DWO105" s="8"/>
      <c r="DWP105" s="8"/>
      <c r="DWQ105" s="8"/>
      <c r="DWR105" s="8"/>
      <c r="DWS105" s="8"/>
      <c r="DWT105" s="8"/>
      <c r="DWU105" s="8"/>
      <c r="DWV105" s="8"/>
      <c r="DWW105" s="8"/>
      <c r="DWX105" s="8"/>
      <c r="DWY105" s="8"/>
      <c r="DWZ105" s="8"/>
      <c r="DXA105" s="8"/>
      <c r="DXB105" s="8"/>
      <c r="DXC105" s="8"/>
      <c r="DXD105" s="8"/>
      <c r="DXE105" s="8"/>
      <c r="DXF105" s="8"/>
      <c r="DXG105" s="8"/>
      <c r="DXH105" s="8"/>
      <c r="DXI105" s="8"/>
      <c r="DXJ105" s="8"/>
      <c r="DXK105" s="8"/>
      <c r="DXL105" s="8"/>
      <c r="DXM105" s="8"/>
      <c r="DXN105" s="8"/>
      <c r="DXO105" s="8"/>
      <c r="DXP105" s="8"/>
      <c r="DXQ105" s="8"/>
      <c r="DXR105" s="8"/>
      <c r="DXS105" s="8"/>
      <c r="DXT105" s="8"/>
      <c r="DXU105" s="8"/>
      <c r="DXV105" s="8"/>
      <c r="DXW105" s="8"/>
      <c r="DXX105" s="8"/>
      <c r="DXY105" s="8"/>
      <c r="DXZ105" s="8"/>
      <c r="DYA105" s="8"/>
      <c r="DYB105" s="8"/>
      <c r="DYC105" s="8"/>
      <c r="DYD105" s="8"/>
      <c r="DYE105" s="8"/>
      <c r="DYF105" s="8"/>
      <c r="DYG105" s="8"/>
      <c r="DYH105" s="8"/>
      <c r="DYI105" s="8"/>
      <c r="DYJ105" s="8"/>
      <c r="DYK105" s="8"/>
      <c r="DYL105" s="8"/>
      <c r="DYM105" s="8"/>
      <c r="DYN105" s="8"/>
      <c r="DYO105" s="8"/>
      <c r="DYP105" s="8"/>
      <c r="DYQ105" s="8"/>
      <c r="DYR105" s="8"/>
      <c r="DYS105" s="8"/>
      <c r="DYT105" s="8"/>
      <c r="DYU105" s="8"/>
      <c r="DYV105" s="8"/>
      <c r="DYW105" s="8"/>
      <c r="DYX105" s="8"/>
      <c r="DYY105" s="8"/>
      <c r="DYZ105" s="8"/>
      <c r="DZA105" s="8"/>
      <c r="DZB105" s="8"/>
      <c r="DZC105" s="8"/>
      <c r="DZD105" s="8"/>
      <c r="DZE105" s="8"/>
      <c r="DZF105" s="8"/>
      <c r="DZG105" s="8"/>
      <c r="DZH105" s="8"/>
      <c r="DZI105" s="8"/>
      <c r="DZJ105" s="8"/>
      <c r="DZK105" s="8"/>
      <c r="DZL105" s="8"/>
      <c r="DZM105" s="8"/>
      <c r="DZN105" s="8"/>
      <c r="DZO105" s="8"/>
      <c r="DZP105" s="8"/>
      <c r="DZQ105" s="8"/>
      <c r="DZR105" s="8"/>
      <c r="DZS105" s="8"/>
      <c r="DZT105" s="8"/>
      <c r="DZU105" s="8"/>
      <c r="DZV105" s="8"/>
      <c r="DZW105" s="8"/>
      <c r="DZX105" s="8"/>
      <c r="DZY105" s="8"/>
      <c r="DZZ105" s="8"/>
      <c r="EAA105" s="8"/>
      <c r="EAB105" s="8"/>
      <c r="EAC105" s="8"/>
      <c r="EAD105" s="8"/>
      <c r="EAE105" s="8"/>
      <c r="EAF105" s="8"/>
      <c r="EAG105" s="8"/>
      <c r="EAH105" s="8"/>
      <c r="EAI105" s="8"/>
      <c r="EAJ105" s="8"/>
      <c r="EAK105" s="8"/>
      <c r="EAL105" s="8"/>
      <c r="EAM105" s="8"/>
      <c r="EAN105" s="8"/>
      <c r="EAO105" s="8"/>
      <c r="EAP105" s="8"/>
      <c r="EAQ105" s="8"/>
      <c r="EAR105" s="8"/>
      <c r="EAS105" s="8"/>
      <c r="EAT105" s="8"/>
      <c r="EAU105" s="8"/>
      <c r="EAV105" s="8"/>
      <c r="EAW105" s="8"/>
      <c r="EAX105" s="8"/>
      <c r="EAY105" s="8"/>
      <c r="EAZ105" s="8"/>
      <c r="EBA105" s="8"/>
      <c r="EBB105" s="8"/>
      <c r="EBC105" s="8"/>
      <c r="EBD105" s="8"/>
      <c r="EBE105" s="8"/>
      <c r="EBF105" s="8"/>
      <c r="EBG105" s="8"/>
      <c r="EBH105" s="8"/>
      <c r="EBI105" s="8"/>
      <c r="EBJ105" s="8"/>
      <c r="EBK105" s="8"/>
      <c r="EBL105" s="8"/>
      <c r="EBM105" s="8"/>
      <c r="EBN105" s="8"/>
      <c r="EBO105" s="8"/>
      <c r="EBP105" s="8"/>
      <c r="EBQ105" s="8"/>
      <c r="EBR105" s="8"/>
      <c r="EBS105" s="8"/>
      <c r="EBT105" s="8"/>
      <c r="EBU105" s="8"/>
      <c r="EBV105" s="8"/>
      <c r="EBW105" s="8"/>
      <c r="EBX105" s="8"/>
      <c r="EBY105" s="8"/>
      <c r="EBZ105" s="8"/>
      <c r="ECA105" s="8"/>
      <c r="ECB105" s="8"/>
      <c r="ECC105" s="8"/>
      <c r="ECD105" s="8"/>
      <c r="ECE105" s="8"/>
      <c r="ECF105" s="8"/>
      <c r="ECG105" s="8"/>
      <c r="ECH105" s="8"/>
      <c r="ECI105" s="8"/>
      <c r="ECJ105" s="8"/>
      <c r="ECK105" s="8"/>
      <c r="ECL105" s="8"/>
      <c r="ECM105" s="8"/>
      <c r="ECN105" s="8"/>
      <c r="ECO105" s="8"/>
      <c r="ECP105" s="8"/>
      <c r="ECQ105" s="8"/>
      <c r="ECR105" s="8"/>
      <c r="ECS105" s="8"/>
      <c r="ECT105" s="8"/>
      <c r="ECU105" s="8"/>
      <c r="ECV105" s="8"/>
      <c r="ECW105" s="8"/>
      <c r="ECX105" s="8"/>
      <c r="ECY105" s="8"/>
      <c r="ECZ105" s="8"/>
      <c r="EDA105" s="8"/>
      <c r="EDB105" s="8"/>
      <c r="EDC105" s="8"/>
      <c r="EDD105" s="8"/>
      <c r="EDE105" s="8"/>
      <c r="EDF105" s="8"/>
      <c r="EDG105" s="8"/>
      <c r="EDH105" s="8"/>
      <c r="EDI105" s="8"/>
      <c r="EDJ105" s="8"/>
      <c r="EDK105" s="8"/>
      <c r="EDL105" s="8"/>
      <c r="EDM105" s="8"/>
      <c r="EDN105" s="8"/>
      <c r="EDO105" s="8"/>
      <c r="EDP105" s="8"/>
      <c r="EDQ105" s="8"/>
      <c r="EDR105" s="8"/>
      <c r="EDS105" s="8"/>
      <c r="EDT105" s="8"/>
      <c r="EDU105" s="8"/>
      <c r="EDV105" s="8"/>
      <c r="EDW105" s="8"/>
      <c r="EDX105" s="8"/>
      <c r="EDY105" s="8"/>
      <c r="EDZ105" s="8"/>
      <c r="EEA105" s="8"/>
      <c r="EEB105" s="8"/>
      <c r="EEC105" s="8"/>
      <c r="EED105" s="8"/>
      <c r="EEE105" s="8"/>
      <c r="EEF105" s="8"/>
      <c r="EEG105" s="8"/>
      <c r="EEH105" s="8"/>
      <c r="EEI105" s="8"/>
      <c r="EEJ105" s="8"/>
      <c r="EEK105" s="8"/>
      <c r="EEL105" s="8"/>
      <c r="EEM105" s="8"/>
      <c r="EEN105" s="8"/>
      <c r="EEO105" s="8"/>
      <c r="EEP105" s="8"/>
      <c r="EEQ105" s="8"/>
      <c r="EER105" s="8"/>
      <c r="EES105" s="8"/>
      <c r="EET105" s="8"/>
      <c r="EEU105" s="8"/>
      <c r="EEV105" s="8"/>
      <c r="EEW105" s="8"/>
      <c r="EEX105" s="8"/>
      <c r="EEY105" s="8"/>
      <c r="EEZ105" s="8"/>
      <c r="EFA105" s="8"/>
      <c r="EFB105" s="8"/>
      <c r="EFC105" s="8"/>
      <c r="EFD105" s="8"/>
      <c r="EFE105" s="8"/>
      <c r="EFF105" s="8"/>
      <c r="EFG105" s="8"/>
      <c r="EFH105" s="8"/>
      <c r="EFI105" s="8"/>
      <c r="EFJ105" s="8"/>
      <c r="EFK105" s="8"/>
      <c r="EFL105" s="8"/>
      <c r="EFM105" s="8"/>
      <c r="EFN105" s="8"/>
      <c r="EFO105" s="8"/>
      <c r="EFP105" s="8"/>
      <c r="EFQ105" s="8"/>
      <c r="EFR105" s="8"/>
      <c r="EFS105" s="8"/>
      <c r="EFT105" s="8"/>
      <c r="EFU105" s="8"/>
      <c r="EFV105" s="8"/>
      <c r="EFW105" s="8"/>
      <c r="EFX105" s="8"/>
      <c r="EFY105" s="8"/>
      <c r="EFZ105" s="8"/>
      <c r="EGA105" s="8"/>
      <c r="EGB105" s="8"/>
      <c r="EGC105" s="8"/>
      <c r="EGD105" s="8"/>
      <c r="EGE105" s="8"/>
      <c r="EGF105" s="8"/>
      <c r="EGG105" s="8"/>
      <c r="EGH105" s="8"/>
      <c r="EGI105" s="8"/>
      <c r="EGJ105" s="8"/>
      <c r="EGK105" s="8"/>
      <c r="EGL105" s="8"/>
      <c r="EGM105" s="8"/>
      <c r="EGN105" s="8"/>
      <c r="EGO105" s="8"/>
      <c r="EGP105" s="8"/>
      <c r="EGQ105" s="8"/>
      <c r="EGR105" s="8"/>
      <c r="EGS105" s="8"/>
      <c r="EGT105" s="8"/>
      <c r="EGU105" s="8"/>
      <c r="EGV105" s="8"/>
      <c r="EGW105" s="8"/>
      <c r="EGX105" s="8"/>
      <c r="EGY105" s="8"/>
      <c r="EGZ105" s="8"/>
      <c r="EHA105" s="8"/>
      <c r="EHB105" s="8"/>
      <c r="EHC105" s="8"/>
      <c r="EHD105" s="8"/>
      <c r="EHE105" s="8"/>
      <c r="EHF105" s="8"/>
      <c r="EHG105" s="8"/>
      <c r="EHH105" s="8"/>
      <c r="EHI105" s="8"/>
      <c r="EHJ105" s="8"/>
      <c r="EHK105" s="8"/>
      <c r="EHL105" s="8"/>
      <c r="EHM105" s="8"/>
      <c r="EHN105" s="8"/>
      <c r="EHO105" s="8"/>
      <c r="EHP105" s="8"/>
      <c r="EHQ105" s="8"/>
      <c r="EHR105" s="8"/>
      <c r="EHS105" s="8"/>
      <c r="EHT105" s="8"/>
      <c r="EHU105" s="8"/>
      <c r="EHV105" s="8"/>
      <c r="EHW105" s="8"/>
      <c r="EHX105" s="8"/>
      <c r="EHY105" s="8"/>
      <c r="EHZ105" s="8"/>
      <c r="EIA105" s="8"/>
      <c r="EIB105" s="8"/>
      <c r="EIC105" s="8"/>
      <c r="EID105" s="8"/>
      <c r="EIE105" s="8"/>
      <c r="EIF105" s="8"/>
      <c r="EIG105" s="8"/>
      <c r="EIH105" s="8"/>
      <c r="EII105" s="8"/>
      <c r="EIJ105" s="8"/>
      <c r="EIK105" s="8"/>
      <c r="EIL105" s="8"/>
      <c r="EIM105" s="8"/>
      <c r="EIN105" s="8"/>
      <c r="EIO105" s="8"/>
      <c r="EIP105" s="8"/>
      <c r="EIQ105" s="8"/>
      <c r="EIR105" s="8"/>
      <c r="EIS105" s="8"/>
      <c r="EIT105" s="8"/>
      <c r="EIU105" s="8"/>
      <c r="EIV105" s="8"/>
      <c r="EIW105" s="8"/>
      <c r="EIX105" s="8"/>
      <c r="EIY105" s="8"/>
      <c r="EIZ105" s="8"/>
      <c r="EJA105" s="8"/>
      <c r="EJB105" s="8"/>
      <c r="EJC105" s="8"/>
      <c r="EJD105" s="8"/>
      <c r="EJE105" s="8"/>
      <c r="EJF105" s="8"/>
      <c r="EJG105" s="8"/>
      <c r="EJH105" s="8"/>
      <c r="EJI105" s="8"/>
      <c r="EJJ105" s="8"/>
      <c r="EJK105" s="8"/>
      <c r="EJL105" s="8"/>
      <c r="EJM105" s="8"/>
      <c r="EJN105" s="8"/>
      <c r="EJO105" s="8"/>
      <c r="EJP105" s="8"/>
      <c r="EJQ105" s="8"/>
      <c r="EJR105" s="8"/>
      <c r="EJS105" s="8"/>
      <c r="EJT105" s="8"/>
      <c r="EJU105" s="8"/>
      <c r="EJV105" s="8"/>
      <c r="EJW105" s="8"/>
      <c r="EJX105" s="8"/>
      <c r="EJY105" s="8"/>
      <c r="EJZ105" s="8"/>
      <c r="EKA105" s="8"/>
      <c r="EKB105" s="8"/>
      <c r="EKC105" s="8"/>
      <c r="EKD105" s="8"/>
      <c r="EKE105" s="8"/>
      <c r="EKF105" s="8"/>
      <c r="EKG105" s="8"/>
      <c r="EKH105" s="8"/>
      <c r="EKI105" s="8"/>
      <c r="EKJ105" s="8"/>
      <c r="EKK105" s="8"/>
      <c r="EKL105" s="8"/>
      <c r="EKM105" s="8"/>
      <c r="EKN105" s="8"/>
      <c r="EKO105" s="8"/>
      <c r="EKP105" s="8"/>
      <c r="EKQ105" s="8"/>
      <c r="EKR105" s="8"/>
      <c r="EKS105" s="8"/>
      <c r="EKT105" s="8"/>
      <c r="EKU105" s="8"/>
      <c r="EKV105" s="8"/>
      <c r="EKW105" s="8"/>
      <c r="EKX105" s="8"/>
      <c r="EKY105" s="8"/>
      <c r="EKZ105" s="8"/>
      <c r="ELA105" s="8"/>
      <c r="ELB105" s="8"/>
      <c r="ELC105" s="8"/>
      <c r="ELD105" s="8"/>
      <c r="ELE105" s="8"/>
      <c r="ELF105" s="8"/>
      <c r="ELG105" s="8"/>
      <c r="ELH105" s="8"/>
      <c r="ELI105" s="8"/>
      <c r="ELJ105" s="8"/>
      <c r="ELK105" s="8"/>
      <c r="ELL105" s="8"/>
      <c r="ELM105" s="8"/>
      <c r="ELN105" s="8"/>
      <c r="ELO105" s="8"/>
      <c r="ELP105" s="8"/>
      <c r="ELQ105" s="8"/>
      <c r="ELR105" s="8"/>
      <c r="ELS105" s="8"/>
      <c r="ELT105" s="8"/>
      <c r="ELU105" s="8"/>
      <c r="ELV105" s="8"/>
      <c r="ELW105" s="8"/>
      <c r="ELX105" s="8"/>
      <c r="ELY105" s="8"/>
      <c r="ELZ105" s="8"/>
      <c r="EMA105" s="8"/>
      <c r="EMB105" s="8"/>
      <c r="EMC105" s="8"/>
      <c r="EMD105" s="8"/>
      <c r="EME105" s="8"/>
      <c r="EMF105" s="8"/>
      <c r="EMG105" s="8"/>
      <c r="EMH105" s="8"/>
      <c r="EMI105" s="8"/>
      <c r="EMJ105" s="8"/>
      <c r="EMK105" s="8"/>
      <c r="EML105" s="8"/>
      <c r="EMM105" s="8"/>
      <c r="EMN105" s="8"/>
      <c r="EMO105" s="8"/>
      <c r="EMP105" s="8"/>
      <c r="EMQ105" s="8"/>
      <c r="EMR105" s="8"/>
      <c r="EMS105" s="8"/>
      <c r="EMT105" s="8"/>
      <c r="EMU105" s="8"/>
      <c r="EMV105" s="8"/>
      <c r="EMW105" s="8"/>
      <c r="EMX105" s="8"/>
      <c r="EMY105" s="8"/>
      <c r="EMZ105" s="8"/>
      <c r="ENA105" s="8"/>
      <c r="ENB105" s="8"/>
      <c r="ENC105" s="8"/>
      <c r="END105" s="8"/>
      <c r="ENE105" s="8"/>
      <c r="ENF105" s="8"/>
      <c r="ENG105" s="8"/>
      <c r="ENH105" s="8"/>
      <c r="ENI105" s="8"/>
      <c r="ENJ105" s="8"/>
      <c r="ENK105" s="8"/>
      <c r="ENL105" s="8"/>
      <c r="ENM105" s="8"/>
      <c r="ENN105" s="8"/>
      <c r="ENO105" s="8"/>
      <c r="ENP105" s="8"/>
      <c r="ENQ105" s="8"/>
      <c r="ENR105" s="8"/>
      <c r="ENS105" s="8"/>
      <c r="ENT105" s="8"/>
      <c r="ENU105" s="8"/>
      <c r="ENV105" s="8"/>
      <c r="ENW105" s="8"/>
      <c r="ENX105" s="8"/>
      <c r="ENY105" s="8"/>
      <c r="ENZ105" s="8"/>
      <c r="EOA105" s="8"/>
      <c r="EOB105" s="8"/>
      <c r="EOC105" s="8"/>
      <c r="EOD105" s="8"/>
      <c r="EOE105" s="8"/>
      <c r="EOF105" s="8"/>
      <c r="EOG105" s="8"/>
      <c r="EOH105" s="8"/>
      <c r="EOI105" s="8"/>
      <c r="EOJ105" s="8"/>
      <c r="EOK105" s="8"/>
      <c r="EOL105" s="8"/>
      <c r="EOM105" s="8"/>
      <c r="EON105" s="8"/>
      <c r="EOO105" s="8"/>
      <c r="EOP105" s="8"/>
      <c r="EOQ105" s="8"/>
      <c r="EOR105" s="8"/>
      <c r="EOS105" s="8"/>
      <c r="EOT105" s="8"/>
      <c r="EOU105" s="8"/>
      <c r="EOV105" s="8"/>
      <c r="EOW105" s="8"/>
      <c r="EOX105" s="8"/>
      <c r="EOY105" s="8"/>
      <c r="EOZ105" s="8"/>
      <c r="EPA105" s="8"/>
      <c r="EPB105" s="8"/>
      <c r="EPC105" s="8"/>
      <c r="EPD105" s="8"/>
      <c r="EPE105" s="8"/>
      <c r="EPF105" s="8"/>
      <c r="EPG105" s="8"/>
      <c r="EPH105" s="8"/>
      <c r="EPI105" s="8"/>
      <c r="EPJ105" s="8"/>
      <c r="EPK105" s="8"/>
      <c r="EPL105" s="8"/>
      <c r="EPM105" s="8"/>
      <c r="EPN105" s="8"/>
      <c r="EPO105" s="8"/>
      <c r="EPP105" s="8"/>
      <c r="EPQ105" s="8"/>
      <c r="EPR105" s="8"/>
      <c r="EPS105" s="8"/>
      <c r="EPT105" s="8"/>
      <c r="EPU105" s="8"/>
      <c r="EPV105" s="8"/>
      <c r="EPW105" s="8"/>
      <c r="EPX105" s="8"/>
      <c r="EPY105" s="8"/>
      <c r="EPZ105" s="8"/>
      <c r="EQA105" s="8"/>
      <c r="EQB105" s="8"/>
      <c r="EQC105" s="8"/>
      <c r="EQD105" s="8"/>
      <c r="EQE105" s="8"/>
      <c r="EQF105" s="8"/>
      <c r="EQG105" s="8"/>
      <c r="EQH105" s="8"/>
      <c r="EQI105" s="8"/>
      <c r="EQJ105" s="8"/>
      <c r="EQK105" s="8"/>
      <c r="EQL105" s="8"/>
      <c r="EQM105" s="8"/>
      <c r="EQN105" s="8"/>
      <c r="EQO105" s="8"/>
      <c r="EQP105" s="8"/>
      <c r="EQQ105" s="8"/>
      <c r="EQR105" s="8"/>
      <c r="EQS105" s="8"/>
      <c r="EQT105" s="8"/>
      <c r="EQU105" s="8"/>
      <c r="EQV105" s="8"/>
      <c r="EQW105" s="8"/>
      <c r="EQX105" s="8"/>
      <c r="EQY105" s="8"/>
      <c r="EQZ105" s="8"/>
      <c r="ERA105" s="8"/>
      <c r="ERB105" s="8"/>
      <c r="ERC105" s="8"/>
      <c r="ERD105" s="8"/>
      <c r="ERE105" s="8"/>
      <c r="ERF105" s="8"/>
      <c r="ERG105" s="8"/>
      <c r="ERH105" s="8"/>
      <c r="ERI105" s="8"/>
      <c r="ERJ105" s="8"/>
      <c r="ERK105" s="8"/>
      <c r="ERL105" s="8"/>
      <c r="ERM105" s="8"/>
      <c r="ERN105" s="8"/>
      <c r="ERO105" s="8"/>
      <c r="ERP105" s="8"/>
      <c r="ERQ105" s="8"/>
      <c r="ERR105" s="8"/>
      <c r="ERS105" s="8"/>
      <c r="ERT105" s="8"/>
      <c r="ERU105" s="8"/>
      <c r="ERV105" s="8"/>
      <c r="ERW105" s="8"/>
      <c r="ERX105" s="8"/>
      <c r="ERY105" s="8"/>
      <c r="ERZ105" s="8"/>
      <c r="ESA105" s="8"/>
      <c r="ESB105" s="8"/>
      <c r="ESC105" s="8"/>
      <c r="ESD105" s="8"/>
      <c r="ESE105" s="8"/>
      <c r="ESF105" s="8"/>
      <c r="ESG105" s="8"/>
      <c r="ESH105" s="8"/>
      <c r="ESI105" s="8"/>
      <c r="ESJ105" s="8"/>
      <c r="ESK105" s="8"/>
      <c r="ESL105" s="8"/>
      <c r="ESM105" s="8"/>
      <c r="ESN105" s="8"/>
      <c r="ESO105" s="8"/>
      <c r="ESP105" s="8"/>
      <c r="ESQ105" s="8"/>
      <c r="ESR105" s="8"/>
      <c r="ESS105" s="8"/>
      <c r="EST105" s="8"/>
      <c r="ESU105" s="8"/>
      <c r="ESV105" s="8"/>
      <c r="ESW105" s="8"/>
      <c r="ESX105" s="8"/>
      <c r="ESY105" s="8"/>
      <c r="ESZ105" s="8"/>
      <c r="ETA105" s="8"/>
      <c r="ETB105" s="8"/>
      <c r="ETC105" s="8"/>
      <c r="ETD105" s="8"/>
      <c r="ETE105" s="8"/>
      <c r="ETF105" s="8"/>
      <c r="ETG105" s="8"/>
      <c r="ETH105" s="8"/>
      <c r="ETI105" s="8"/>
      <c r="ETJ105" s="8"/>
      <c r="ETK105" s="8"/>
      <c r="ETL105" s="8"/>
      <c r="ETM105" s="8"/>
      <c r="ETN105" s="8"/>
      <c r="ETO105" s="8"/>
      <c r="ETP105" s="8"/>
      <c r="ETQ105" s="8"/>
      <c r="ETR105" s="8"/>
      <c r="ETS105" s="8"/>
      <c r="ETT105" s="8"/>
      <c r="ETU105" s="8"/>
      <c r="ETV105" s="8"/>
      <c r="ETW105" s="8"/>
      <c r="ETX105" s="8"/>
      <c r="ETY105" s="8"/>
      <c r="ETZ105" s="8"/>
      <c r="EUA105" s="8"/>
      <c r="EUB105" s="8"/>
      <c r="EUC105" s="8"/>
      <c r="EUD105" s="8"/>
      <c r="EUE105" s="8"/>
      <c r="EUF105" s="8"/>
      <c r="EUG105" s="8"/>
      <c r="EUH105" s="8"/>
      <c r="EUI105" s="8"/>
      <c r="EUJ105" s="8"/>
      <c r="EUK105" s="8"/>
      <c r="EUL105" s="8"/>
      <c r="EUM105" s="8"/>
      <c r="EUN105" s="8"/>
      <c r="EUO105" s="8"/>
      <c r="EUP105" s="8"/>
      <c r="EUQ105" s="8"/>
      <c r="EUR105" s="8"/>
      <c r="EUS105" s="8"/>
      <c r="EUT105" s="8"/>
      <c r="EUU105" s="8"/>
      <c r="EUV105" s="8"/>
      <c r="EUW105" s="8"/>
      <c r="EUX105" s="8"/>
      <c r="EUY105" s="8"/>
      <c r="EUZ105" s="8"/>
      <c r="EVA105" s="8"/>
      <c r="EVB105" s="8"/>
      <c r="EVC105" s="8"/>
      <c r="EVD105" s="8"/>
      <c r="EVE105" s="8"/>
      <c r="EVF105" s="8"/>
      <c r="EVG105" s="8"/>
      <c r="EVH105" s="8"/>
      <c r="EVI105" s="8"/>
      <c r="EVJ105" s="8"/>
      <c r="EVK105" s="8"/>
      <c r="EVL105" s="8"/>
      <c r="EVM105" s="8"/>
      <c r="EVN105" s="8"/>
      <c r="EVO105" s="8"/>
      <c r="EVP105" s="8"/>
      <c r="EVQ105" s="8"/>
      <c r="EVR105" s="8"/>
      <c r="EVS105" s="8"/>
      <c r="EVT105" s="8"/>
      <c r="EVU105" s="8"/>
      <c r="EVV105" s="8"/>
      <c r="EVW105" s="8"/>
      <c r="EVX105" s="8"/>
      <c r="EVY105" s="8"/>
      <c r="EVZ105" s="8"/>
      <c r="EWA105" s="8"/>
      <c r="EWB105" s="8"/>
      <c r="EWC105" s="8"/>
      <c r="EWD105" s="8"/>
      <c r="EWE105" s="8"/>
      <c r="EWF105" s="8"/>
      <c r="EWG105" s="8"/>
      <c r="EWH105" s="8"/>
      <c r="EWI105" s="8"/>
      <c r="EWJ105" s="8"/>
      <c r="EWK105" s="8"/>
      <c r="EWL105" s="8"/>
      <c r="EWM105" s="8"/>
      <c r="EWN105" s="8"/>
      <c r="EWO105" s="8"/>
      <c r="EWP105" s="8"/>
      <c r="EWQ105" s="8"/>
      <c r="EWR105" s="8"/>
      <c r="EWS105" s="8"/>
      <c r="EWT105" s="8"/>
      <c r="EWU105" s="8"/>
      <c r="EWV105" s="8"/>
      <c r="EWW105" s="8"/>
      <c r="EWX105" s="8"/>
      <c r="EWY105" s="8"/>
      <c r="EWZ105" s="8"/>
      <c r="EXA105" s="8"/>
      <c r="EXB105" s="8"/>
      <c r="EXC105" s="8"/>
      <c r="EXD105" s="8"/>
      <c r="EXE105" s="8"/>
      <c r="EXF105" s="8"/>
      <c r="EXG105" s="8"/>
      <c r="EXH105" s="8"/>
      <c r="EXI105" s="8"/>
      <c r="EXJ105" s="8"/>
      <c r="EXK105" s="8"/>
      <c r="EXL105" s="8"/>
      <c r="EXM105" s="8"/>
      <c r="EXN105" s="8"/>
      <c r="EXO105" s="8"/>
      <c r="EXP105" s="8"/>
      <c r="EXQ105" s="8"/>
      <c r="EXR105" s="8"/>
      <c r="EXS105" s="8"/>
      <c r="EXT105" s="8"/>
      <c r="EXU105" s="8"/>
      <c r="EXV105" s="8"/>
      <c r="EXW105" s="8"/>
      <c r="EXX105" s="8"/>
      <c r="EXY105" s="8"/>
      <c r="EXZ105" s="8"/>
      <c r="EYA105" s="8"/>
      <c r="EYB105" s="8"/>
      <c r="EYC105" s="8"/>
      <c r="EYD105" s="8"/>
      <c r="EYE105" s="8"/>
      <c r="EYF105" s="8"/>
      <c r="EYG105" s="8"/>
      <c r="EYH105" s="8"/>
      <c r="EYI105" s="8"/>
      <c r="EYJ105" s="8"/>
      <c r="EYK105" s="8"/>
      <c r="EYL105" s="8"/>
      <c r="EYM105" s="8"/>
      <c r="EYN105" s="8"/>
      <c r="EYO105" s="8"/>
      <c r="EYP105" s="8"/>
      <c r="EYQ105" s="8"/>
      <c r="EYR105" s="8"/>
      <c r="EYS105" s="8"/>
      <c r="EYT105" s="8"/>
      <c r="EYU105" s="8"/>
      <c r="EYV105" s="8"/>
      <c r="EYW105" s="8"/>
      <c r="EYX105" s="8"/>
      <c r="EYY105" s="8"/>
      <c r="EYZ105" s="8"/>
      <c r="EZA105" s="8"/>
      <c r="EZB105" s="8"/>
      <c r="EZC105" s="8"/>
      <c r="EZD105" s="8"/>
      <c r="EZE105" s="8"/>
      <c r="EZF105" s="8"/>
      <c r="EZG105" s="8"/>
      <c r="EZH105" s="8"/>
      <c r="EZI105" s="8"/>
      <c r="EZJ105" s="8"/>
      <c r="EZK105" s="8"/>
      <c r="EZL105" s="8"/>
      <c r="EZM105" s="8"/>
      <c r="EZN105" s="8"/>
      <c r="EZO105" s="8"/>
      <c r="EZP105" s="8"/>
      <c r="EZQ105" s="8"/>
      <c r="EZR105" s="8"/>
      <c r="EZS105" s="8"/>
      <c r="EZT105" s="8"/>
      <c r="EZU105" s="8"/>
      <c r="EZV105" s="8"/>
      <c r="EZW105" s="8"/>
      <c r="EZX105" s="8"/>
      <c r="EZY105" s="8"/>
      <c r="EZZ105" s="8"/>
      <c r="FAA105" s="8"/>
      <c r="FAB105" s="8"/>
      <c r="FAC105" s="8"/>
      <c r="FAD105" s="8"/>
      <c r="FAE105" s="8"/>
      <c r="FAF105" s="8"/>
      <c r="FAG105" s="8"/>
      <c r="FAH105" s="8"/>
      <c r="FAI105" s="8"/>
      <c r="FAJ105" s="8"/>
      <c r="FAK105" s="8"/>
      <c r="FAL105" s="8"/>
      <c r="FAM105" s="8"/>
      <c r="FAN105" s="8"/>
      <c r="FAO105" s="8"/>
      <c r="FAP105" s="8"/>
      <c r="FAQ105" s="8"/>
      <c r="FAR105" s="8"/>
      <c r="FAS105" s="8"/>
      <c r="FAT105" s="8"/>
      <c r="FAU105" s="8"/>
      <c r="FAV105" s="8"/>
      <c r="FAW105" s="8"/>
      <c r="FAX105" s="8"/>
      <c r="FAY105" s="8"/>
      <c r="FAZ105" s="8"/>
      <c r="FBA105" s="8"/>
      <c r="FBB105" s="8"/>
      <c r="FBC105" s="8"/>
      <c r="FBD105" s="8"/>
      <c r="FBE105" s="8"/>
      <c r="FBF105" s="8"/>
      <c r="FBG105" s="8"/>
      <c r="FBH105" s="8"/>
      <c r="FBI105" s="8"/>
      <c r="FBJ105" s="8"/>
      <c r="FBK105" s="8"/>
      <c r="FBL105" s="8"/>
      <c r="FBM105" s="8"/>
      <c r="FBN105" s="8"/>
      <c r="FBO105" s="8"/>
      <c r="FBP105" s="8"/>
      <c r="FBQ105" s="8"/>
      <c r="FBR105" s="8"/>
      <c r="FBS105" s="8"/>
      <c r="FBT105" s="8"/>
      <c r="FBU105" s="8"/>
      <c r="FBV105" s="8"/>
      <c r="FBW105" s="8"/>
      <c r="FBX105" s="8"/>
      <c r="FBY105" s="8"/>
      <c r="FBZ105" s="8"/>
      <c r="FCA105" s="8"/>
      <c r="FCB105" s="8"/>
      <c r="FCC105" s="8"/>
      <c r="FCD105" s="8"/>
      <c r="FCE105" s="8"/>
      <c r="FCF105" s="8"/>
      <c r="FCG105" s="8"/>
      <c r="FCH105" s="8"/>
      <c r="FCI105" s="8"/>
      <c r="FCJ105" s="8"/>
      <c r="FCK105" s="8"/>
      <c r="FCL105" s="8"/>
      <c r="FCM105" s="8"/>
      <c r="FCN105" s="8"/>
      <c r="FCO105" s="8"/>
      <c r="FCP105" s="8"/>
      <c r="FCQ105" s="8"/>
      <c r="FCR105" s="8"/>
      <c r="FCS105" s="8"/>
      <c r="FCT105" s="8"/>
      <c r="FCU105" s="8"/>
      <c r="FCV105" s="8"/>
      <c r="FCW105" s="8"/>
      <c r="FCX105" s="8"/>
      <c r="FCY105" s="8"/>
      <c r="FCZ105" s="8"/>
      <c r="FDA105" s="8"/>
      <c r="FDB105" s="8"/>
      <c r="FDC105" s="8"/>
      <c r="FDD105" s="8"/>
      <c r="FDE105" s="8"/>
      <c r="FDF105" s="8"/>
      <c r="FDG105" s="8"/>
      <c r="FDH105" s="8"/>
      <c r="FDI105" s="8"/>
      <c r="FDJ105" s="8"/>
      <c r="FDK105" s="8"/>
      <c r="FDL105" s="8"/>
      <c r="FDM105" s="8"/>
      <c r="FDN105" s="8"/>
      <c r="FDO105" s="8"/>
      <c r="FDP105" s="8"/>
      <c r="FDQ105" s="8"/>
      <c r="FDR105" s="8"/>
      <c r="FDS105" s="8"/>
      <c r="FDT105" s="8"/>
      <c r="FDU105" s="8"/>
      <c r="FDV105" s="8"/>
      <c r="FDW105" s="8"/>
      <c r="FDX105" s="8"/>
      <c r="FDY105" s="8"/>
      <c r="FDZ105" s="8"/>
      <c r="FEA105" s="8"/>
      <c r="FEB105" s="8"/>
      <c r="FEC105" s="8"/>
      <c r="FED105" s="8"/>
      <c r="FEE105" s="8"/>
      <c r="FEF105" s="8"/>
      <c r="FEG105" s="8"/>
      <c r="FEH105" s="8"/>
      <c r="FEI105" s="8"/>
      <c r="FEJ105" s="8"/>
      <c r="FEK105" s="8"/>
      <c r="FEL105" s="8"/>
      <c r="FEM105" s="8"/>
      <c r="FEN105" s="8"/>
      <c r="FEO105" s="8"/>
      <c r="FEP105" s="8"/>
      <c r="FEQ105" s="8"/>
      <c r="FER105" s="8"/>
      <c r="FES105" s="8"/>
      <c r="FET105" s="8"/>
      <c r="FEU105" s="8"/>
      <c r="FEV105" s="8"/>
      <c r="FEW105" s="8"/>
      <c r="FEX105" s="8"/>
      <c r="FEY105" s="8"/>
      <c r="FEZ105" s="8"/>
      <c r="FFA105" s="8"/>
      <c r="FFB105" s="8"/>
      <c r="FFC105" s="8"/>
      <c r="FFD105" s="8"/>
      <c r="FFE105" s="8"/>
      <c r="FFF105" s="8"/>
      <c r="FFG105" s="8"/>
      <c r="FFH105" s="8"/>
      <c r="FFI105" s="8"/>
      <c r="FFJ105" s="8"/>
      <c r="FFK105" s="8"/>
      <c r="FFL105" s="8"/>
      <c r="FFM105" s="8"/>
      <c r="FFN105" s="8"/>
      <c r="FFO105" s="8"/>
      <c r="FFP105" s="8"/>
      <c r="FFQ105" s="8"/>
      <c r="FFR105" s="8"/>
      <c r="FFS105" s="8"/>
      <c r="FFT105" s="8"/>
      <c r="FFU105" s="8"/>
      <c r="FFV105" s="8"/>
      <c r="FFW105" s="8"/>
      <c r="FFX105" s="8"/>
      <c r="FFY105" s="8"/>
      <c r="FFZ105" s="8"/>
      <c r="FGA105" s="8"/>
      <c r="FGB105" s="8"/>
      <c r="FGC105" s="8"/>
      <c r="FGD105" s="8"/>
      <c r="FGE105" s="8"/>
      <c r="FGF105" s="8"/>
      <c r="FGG105" s="8"/>
      <c r="FGH105" s="8"/>
      <c r="FGI105" s="8"/>
      <c r="FGJ105" s="8"/>
      <c r="FGK105" s="8"/>
      <c r="FGL105" s="8"/>
      <c r="FGM105" s="8"/>
      <c r="FGN105" s="8"/>
      <c r="FGO105" s="8"/>
      <c r="FGP105" s="8"/>
      <c r="FGQ105" s="8"/>
      <c r="FGR105" s="8"/>
      <c r="FGS105" s="8"/>
      <c r="FGT105" s="8"/>
      <c r="FGU105" s="8"/>
      <c r="FGV105" s="8"/>
      <c r="FGW105" s="8"/>
      <c r="FGX105" s="8"/>
      <c r="FGY105" s="8"/>
      <c r="FGZ105" s="8"/>
      <c r="FHA105" s="8"/>
      <c r="FHB105" s="8"/>
      <c r="FHC105" s="8"/>
      <c r="FHD105" s="8"/>
      <c r="FHE105" s="8"/>
      <c r="FHF105" s="8"/>
      <c r="FHG105" s="8"/>
      <c r="FHH105" s="8"/>
      <c r="FHI105" s="8"/>
      <c r="FHJ105" s="8"/>
      <c r="FHK105" s="8"/>
      <c r="FHL105" s="8"/>
      <c r="FHM105" s="8"/>
      <c r="FHN105" s="8"/>
      <c r="FHO105" s="8"/>
      <c r="FHP105" s="8"/>
      <c r="FHQ105" s="8"/>
      <c r="FHR105" s="8"/>
      <c r="FHS105" s="8"/>
      <c r="FHT105" s="8"/>
      <c r="FHU105" s="8"/>
      <c r="FHV105" s="8"/>
      <c r="FHW105" s="8"/>
      <c r="FHX105" s="8"/>
      <c r="FHY105" s="8"/>
      <c r="FHZ105" s="8"/>
      <c r="FIA105" s="8"/>
      <c r="FIB105" s="8"/>
      <c r="FIC105" s="8"/>
      <c r="FID105" s="8"/>
      <c r="FIE105" s="8"/>
      <c r="FIF105" s="8"/>
      <c r="FIG105" s="8"/>
      <c r="FIH105" s="8"/>
      <c r="FII105" s="8"/>
      <c r="FIJ105" s="8"/>
      <c r="FIK105" s="8"/>
      <c r="FIL105" s="8"/>
      <c r="FIM105" s="8"/>
      <c r="FIN105" s="8"/>
      <c r="FIO105" s="8"/>
      <c r="FIP105" s="8"/>
      <c r="FIQ105" s="8"/>
      <c r="FIR105" s="8"/>
      <c r="FIS105" s="8"/>
      <c r="FIT105" s="8"/>
      <c r="FIU105" s="8"/>
      <c r="FIV105" s="8"/>
      <c r="FIW105" s="8"/>
      <c r="FIX105" s="8"/>
      <c r="FIY105" s="8"/>
      <c r="FIZ105" s="8"/>
      <c r="FJA105" s="8"/>
      <c r="FJB105" s="8"/>
      <c r="FJC105" s="8"/>
      <c r="FJD105" s="8"/>
      <c r="FJE105" s="8"/>
      <c r="FJF105" s="8"/>
      <c r="FJG105" s="8"/>
      <c r="FJH105" s="8"/>
      <c r="FJI105" s="8"/>
      <c r="FJJ105" s="8"/>
      <c r="FJK105" s="8"/>
      <c r="FJL105" s="8"/>
      <c r="FJM105" s="8"/>
      <c r="FJN105" s="8"/>
      <c r="FJO105" s="8"/>
      <c r="FJP105" s="8"/>
      <c r="FJQ105" s="8"/>
      <c r="FJR105" s="8"/>
      <c r="FJS105" s="8"/>
      <c r="FJT105" s="8"/>
      <c r="FJU105" s="8"/>
      <c r="FJV105" s="8"/>
      <c r="FJW105" s="8"/>
      <c r="FJX105" s="8"/>
      <c r="FJY105" s="8"/>
      <c r="FJZ105" s="8"/>
      <c r="FKA105" s="8"/>
      <c r="FKB105" s="8"/>
      <c r="FKC105" s="8"/>
      <c r="FKD105" s="8"/>
      <c r="FKE105" s="8"/>
      <c r="FKF105" s="8"/>
      <c r="FKG105" s="8"/>
      <c r="FKH105" s="8"/>
      <c r="FKI105" s="8"/>
      <c r="FKJ105" s="8"/>
      <c r="FKK105" s="8"/>
      <c r="FKL105" s="8"/>
      <c r="FKM105" s="8"/>
      <c r="FKN105" s="8"/>
      <c r="FKO105" s="8"/>
      <c r="FKP105" s="8"/>
      <c r="FKQ105" s="8"/>
      <c r="FKR105" s="8"/>
      <c r="FKS105" s="8"/>
      <c r="FKT105" s="8"/>
      <c r="FKU105" s="8"/>
      <c r="FKV105" s="8"/>
      <c r="FKW105" s="8"/>
      <c r="FKX105" s="8"/>
      <c r="FKY105" s="8"/>
      <c r="FKZ105" s="8"/>
      <c r="FLA105" s="8"/>
      <c r="FLB105" s="8"/>
      <c r="FLC105" s="8"/>
      <c r="FLD105" s="8"/>
      <c r="FLE105" s="8"/>
      <c r="FLF105" s="8"/>
      <c r="FLG105" s="8"/>
      <c r="FLH105" s="8"/>
      <c r="FLI105" s="8"/>
      <c r="FLJ105" s="8"/>
      <c r="FLK105" s="8"/>
      <c r="FLL105" s="8"/>
      <c r="FLM105" s="8"/>
      <c r="FLN105" s="8"/>
      <c r="FLO105" s="8"/>
      <c r="FLP105" s="8"/>
      <c r="FLQ105" s="8"/>
      <c r="FLR105" s="8"/>
      <c r="FLS105" s="8"/>
      <c r="FLT105" s="8"/>
      <c r="FLU105" s="8"/>
      <c r="FLV105" s="8"/>
      <c r="FLW105" s="8"/>
      <c r="FLX105" s="8"/>
      <c r="FLY105" s="8"/>
      <c r="FLZ105" s="8"/>
      <c r="FMA105" s="8"/>
      <c r="FMB105" s="8"/>
      <c r="FMC105" s="8"/>
      <c r="FMD105" s="8"/>
      <c r="FME105" s="8"/>
      <c r="FMF105" s="8"/>
      <c r="FMG105" s="8"/>
      <c r="FMH105" s="8"/>
      <c r="FMI105" s="8"/>
      <c r="FMJ105" s="8"/>
      <c r="FMK105" s="8"/>
      <c r="FML105" s="8"/>
      <c r="FMM105" s="8"/>
      <c r="FMN105" s="8"/>
      <c r="FMO105" s="8"/>
      <c r="FMP105" s="8"/>
      <c r="FMQ105" s="8"/>
      <c r="FMR105" s="8"/>
      <c r="FMS105" s="8"/>
      <c r="FMT105" s="8"/>
      <c r="FMU105" s="8"/>
      <c r="FMV105" s="8"/>
      <c r="FMW105" s="8"/>
      <c r="FMX105" s="8"/>
      <c r="FMY105" s="8"/>
      <c r="FMZ105" s="8"/>
      <c r="FNA105" s="8"/>
      <c r="FNB105" s="8"/>
      <c r="FNC105" s="8"/>
      <c r="FND105" s="8"/>
      <c r="FNE105" s="8"/>
      <c r="FNF105" s="8"/>
      <c r="FNG105" s="8"/>
      <c r="FNH105" s="8"/>
      <c r="FNI105" s="8"/>
      <c r="FNJ105" s="8"/>
      <c r="FNK105" s="8"/>
      <c r="FNL105" s="8"/>
      <c r="FNM105" s="8"/>
      <c r="FNN105" s="8"/>
      <c r="FNO105" s="8"/>
      <c r="FNP105" s="8"/>
      <c r="FNQ105" s="8"/>
      <c r="FNR105" s="8"/>
      <c r="FNS105" s="8"/>
      <c r="FNT105" s="8"/>
      <c r="FNU105" s="8"/>
      <c r="FNV105" s="8"/>
      <c r="FNW105" s="8"/>
      <c r="FNX105" s="8"/>
      <c r="FNY105" s="8"/>
      <c r="FNZ105" s="8"/>
      <c r="FOA105" s="8"/>
      <c r="FOB105" s="8"/>
      <c r="FOC105" s="8"/>
      <c r="FOD105" s="8"/>
      <c r="FOE105" s="8"/>
      <c r="FOF105" s="8"/>
      <c r="FOG105" s="8"/>
      <c r="FOH105" s="8"/>
      <c r="FOI105" s="8"/>
      <c r="FOJ105" s="8"/>
      <c r="FOK105" s="8"/>
      <c r="FOL105" s="8"/>
      <c r="FOM105" s="8"/>
      <c r="FON105" s="8"/>
      <c r="FOO105" s="8"/>
      <c r="FOP105" s="8"/>
      <c r="FOQ105" s="8"/>
      <c r="FOR105" s="8"/>
      <c r="FOS105" s="8"/>
      <c r="FOT105" s="8"/>
      <c r="FOU105" s="8"/>
      <c r="FOV105" s="8"/>
      <c r="FOW105" s="8"/>
      <c r="FOX105" s="8"/>
      <c r="FOY105" s="8"/>
      <c r="FOZ105" s="8"/>
      <c r="FPA105" s="8"/>
      <c r="FPB105" s="8"/>
      <c r="FPC105" s="8"/>
      <c r="FPD105" s="8"/>
      <c r="FPE105" s="8"/>
      <c r="FPF105" s="8"/>
      <c r="FPG105" s="8"/>
      <c r="FPH105" s="8"/>
      <c r="FPI105" s="8"/>
      <c r="FPJ105" s="8"/>
      <c r="FPK105" s="8"/>
      <c r="FPL105" s="8"/>
      <c r="FPM105" s="8"/>
      <c r="FPN105" s="8"/>
      <c r="FPO105" s="8"/>
      <c r="FPP105" s="8"/>
      <c r="FPQ105" s="8"/>
      <c r="FPR105" s="8"/>
      <c r="FPS105" s="8"/>
      <c r="FPT105" s="8"/>
      <c r="FPU105" s="8"/>
      <c r="FPV105" s="8"/>
      <c r="FPW105" s="8"/>
      <c r="FPX105" s="8"/>
      <c r="FPY105" s="8"/>
      <c r="FPZ105" s="8"/>
      <c r="FQA105" s="8"/>
      <c r="FQB105" s="8"/>
      <c r="FQC105" s="8"/>
      <c r="FQD105" s="8"/>
      <c r="FQE105" s="8"/>
      <c r="FQF105" s="8"/>
      <c r="FQG105" s="8"/>
      <c r="FQH105" s="8"/>
      <c r="FQI105" s="8"/>
      <c r="FQJ105" s="8"/>
      <c r="FQK105" s="8"/>
      <c r="FQL105" s="8"/>
      <c r="FQM105" s="8"/>
      <c r="FQN105" s="8"/>
      <c r="FQO105" s="8"/>
      <c r="FQP105" s="8"/>
      <c r="FQQ105" s="8"/>
      <c r="FQR105" s="8"/>
      <c r="FQS105" s="8"/>
      <c r="FQT105" s="8"/>
      <c r="FQU105" s="8"/>
      <c r="FQV105" s="8"/>
      <c r="FQW105" s="8"/>
      <c r="FQX105" s="8"/>
      <c r="FQY105" s="8"/>
      <c r="FQZ105" s="8"/>
      <c r="FRA105" s="8"/>
      <c r="FRB105" s="8"/>
      <c r="FRC105" s="8"/>
      <c r="FRD105" s="8"/>
      <c r="FRE105" s="8"/>
      <c r="FRF105" s="8"/>
      <c r="FRG105" s="8"/>
      <c r="FRH105" s="8"/>
      <c r="FRI105" s="8"/>
      <c r="FRJ105" s="8"/>
      <c r="FRK105" s="8"/>
      <c r="FRL105" s="8"/>
      <c r="FRM105" s="8"/>
      <c r="FRN105" s="8"/>
      <c r="FRO105" s="8"/>
      <c r="FRP105" s="8"/>
      <c r="FRQ105" s="8"/>
      <c r="FRR105" s="8"/>
      <c r="FRS105" s="8"/>
      <c r="FRT105" s="8"/>
      <c r="FRU105" s="8"/>
      <c r="FRV105" s="8"/>
      <c r="FRW105" s="8"/>
      <c r="FRX105" s="8"/>
      <c r="FRY105" s="8"/>
      <c r="FRZ105" s="8"/>
      <c r="FSA105" s="8"/>
      <c r="FSB105" s="8"/>
      <c r="FSC105" s="8"/>
      <c r="FSD105" s="8"/>
      <c r="FSE105" s="8"/>
      <c r="FSF105" s="8"/>
      <c r="FSG105" s="8"/>
      <c r="FSH105" s="8"/>
      <c r="FSI105" s="8"/>
      <c r="FSJ105" s="8"/>
      <c r="FSK105" s="8"/>
      <c r="FSL105" s="8"/>
      <c r="FSM105" s="8"/>
      <c r="FSN105" s="8"/>
      <c r="FSO105" s="8"/>
      <c r="FSP105" s="8"/>
      <c r="FSQ105" s="8"/>
      <c r="FSR105" s="8"/>
      <c r="FSS105" s="8"/>
      <c r="FST105" s="8"/>
      <c r="FSU105" s="8"/>
      <c r="FSV105" s="8"/>
      <c r="FSW105" s="8"/>
      <c r="FSX105" s="8"/>
      <c r="FSY105" s="8"/>
      <c r="FSZ105" s="8"/>
      <c r="FTA105" s="8"/>
      <c r="FTB105" s="8"/>
      <c r="FTC105" s="8"/>
      <c r="FTD105" s="8"/>
      <c r="FTE105" s="8"/>
      <c r="FTF105" s="8"/>
      <c r="FTG105" s="8"/>
      <c r="FTH105" s="8"/>
      <c r="FTI105" s="8"/>
      <c r="FTJ105" s="8"/>
      <c r="FTK105" s="8"/>
      <c r="FTL105" s="8"/>
      <c r="FTM105" s="8"/>
      <c r="FTN105" s="8"/>
      <c r="FTO105" s="8"/>
      <c r="FTP105" s="8"/>
      <c r="FTQ105" s="8"/>
      <c r="FTR105" s="8"/>
      <c r="FTS105" s="8"/>
      <c r="FTT105" s="8"/>
      <c r="FTU105" s="8"/>
      <c r="FTV105" s="8"/>
      <c r="FTW105" s="8"/>
      <c r="FTX105" s="8"/>
      <c r="FTY105" s="8"/>
      <c r="FTZ105" s="8"/>
      <c r="FUA105" s="8"/>
      <c r="FUB105" s="8"/>
      <c r="FUC105" s="8"/>
      <c r="FUD105" s="8"/>
      <c r="FUE105" s="8"/>
      <c r="FUF105" s="8"/>
      <c r="FUG105" s="8"/>
      <c r="FUH105" s="8"/>
      <c r="FUI105" s="8"/>
      <c r="FUJ105" s="8"/>
      <c r="FUK105" s="8"/>
      <c r="FUL105" s="8"/>
      <c r="FUM105" s="8"/>
      <c r="FUN105" s="8"/>
      <c r="FUO105" s="8"/>
      <c r="FUP105" s="8"/>
      <c r="FUQ105" s="8"/>
      <c r="FUR105" s="8"/>
      <c r="FUS105" s="8"/>
      <c r="FUT105" s="8"/>
      <c r="FUU105" s="8"/>
      <c r="FUV105" s="8"/>
      <c r="FUW105" s="8"/>
      <c r="FUX105" s="8"/>
      <c r="FUY105" s="8"/>
      <c r="FUZ105" s="8"/>
      <c r="FVA105" s="8"/>
      <c r="FVB105" s="8"/>
      <c r="FVC105" s="8"/>
      <c r="FVD105" s="8"/>
      <c r="FVE105" s="8"/>
      <c r="FVF105" s="8"/>
      <c r="FVG105" s="8"/>
      <c r="FVH105" s="8"/>
      <c r="FVI105" s="8"/>
      <c r="FVJ105" s="8"/>
      <c r="FVK105" s="8"/>
      <c r="FVL105" s="8"/>
      <c r="FVM105" s="8"/>
      <c r="FVN105" s="8"/>
      <c r="FVO105" s="8"/>
      <c r="FVP105" s="8"/>
      <c r="FVQ105" s="8"/>
      <c r="FVR105" s="8"/>
      <c r="FVS105" s="8"/>
      <c r="FVT105" s="8"/>
      <c r="FVU105" s="8"/>
      <c r="FVV105" s="8"/>
      <c r="FVW105" s="8"/>
      <c r="FVX105" s="8"/>
      <c r="FVY105" s="8"/>
      <c r="FVZ105" s="8"/>
      <c r="FWA105" s="8"/>
      <c r="FWB105" s="8"/>
      <c r="FWC105" s="8"/>
      <c r="FWD105" s="8"/>
      <c r="FWE105" s="8"/>
      <c r="FWF105" s="8"/>
      <c r="FWG105" s="8"/>
      <c r="FWH105" s="8"/>
      <c r="FWI105" s="8"/>
      <c r="FWJ105" s="8"/>
      <c r="FWK105" s="8"/>
      <c r="FWL105" s="8"/>
      <c r="FWM105" s="8"/>
      <c r="FWN105" s="8"/>
      <c r="FWO105" s="8"/>
      <c r="FWP105" s="8"/>
      <c r="FWQ105" s="8"/>
      <c r="FWR105" s="8"/>
      <c r="FWS105" s="8"/>
      <c r="FWT105" s="8"/>
      <c r="FWU105" s="8"/>
      <c r="FWV105" s="8"/>
      <c r="FWW105" s="8"/>
      <c r="FWX105" s="8"/>
      <c r="FWY105" s="8"/>
      <c r="FWZ105" s="8"/>
      <c r="FXA105" s="8"/>
      <c r="FXB105" s="8"/>
      <c r="FXC105" s="8"/>
      <c r="FXD105" s="8"/>
      <c r="FXE105" s="8"/>
      <c r="FXF105" s="8"/>
      <c r="FXG105" s="8"/>
      <c r="FXH105" s="8"/>
      <c r="FXI105" s="8"/>
      <c r="FXJ105" s="8"/>
      <c r="FXK105" s="8"/>
      <c r="FXL105" s="8"/>
      <c r="FXM105" s="8"/>
      <c r="FXN105" s="8"/>
      <c r="FXO105" s="8"/>
      <c r="FXP105" s="8"/>
      <c r="FXQ105" s="8"/>
      <c r="FXR105" s="8"/>
      <c r="FXS105" s="8"/>
      <c r="FXT105" s="8"/>
      <c r="FXU105" s="8"/>
      <c r="FXV105" s="8"/>
      <c r="FXW105" s="8"/>
      <c r="FXX105" s="8"/>
      <c r="FXY105" s="8"/>
      <c r="FXZ105" s="8"/>
      <c r="FYA105" s="8"/>
      <c r="FYB105" s="8"/>
      <c r="FYC105" s="8"/>
      <c r="FYD105" s="8"/>
      <c r="FYE105" s="8"/>
      <c r="FYF105" s="8"/>
      <c r="FYG105" s="8"/>
      <c r="FYH105" s="8"/>
      <c r="FYI105" s="8"/>
      <c r="FYJ105" s="8"/>
      <c r="FYK105" s="8"/>
      <c r="FYL105" s="8"/>
      <c r="FYM105" s="8"/>
      <c r="FYN105" s="8"/>
      <c r="FYO105" s="8"/>
      <c r="FYP105" s="8"/>
      <c r="FYQ105" s="8"/>
      <c r="FYR105" s="8"/>
      <c r="FYS105" s="8"/>
      <c r="FYT105" s="8"/>
      <c r="FYU105" s="8"/>
      <c r="FYV105" s="8"/>
      <c r="FYW105" s="8"/>
      <c r="FYX105" s="8"/>
      <c r="FYY105" s="8"/>
      <c r="FYZ105" s="8"/>
      <c r="FZA105" s="8"/>
      <c r="FZB105" s="8"/>
      <c r="FZC105" s="8"/>
      <c r="FZD105" s="8"/>
      <c r="FZE105" s="8"/>
      <c r="FZF105" s="8"/>
      <c r="FZG105" s="8"/>
      <c r="FZH105" s="8"/>
      <c r="FZI105" s="8"/>
      <c r="FZJ105" s="8"/>
      <c r="FZK105" s="8"/>
      <c r="FZL105" s="8"/>
      <c r="FZM105" s="8"/>
      <c r="FZN105" s="8"/>
      <c r="FZO105" s="8"/>
      <c r="FZP105" s="8"/>
      <c r="FZQ105" s="8"/>
      <c r="FZR105" s="8"/>
      <c r="FZS105" s="8"/>
      <c r="FZT105" s="8"/>
      <c r="FZU105" s="8"/>
      <c r="FZV105" s="8"/>
      <c r="FZW105" s="8"/>
      <c r="FZX105" s="8"/>
      <c r="FZY105" s="8"/>
      <c r="FZZ105" s="8"/>
      <c r="GAA105" s="8"/>
      <c r="GAB105" s="8"/>
      <c r="GAC105" s="8"/>
      <c r="GAD105" s="8"/>
      <c r="GAE105" s="8"/>
      <c r="GAF105" s="8"/>
      <c r="GAG105" s="8"/>
      <c r="GAH105" s="8"/>
      <c r="GAI105" s="8"/>
      <c r="GAJ105" s="8"/>
      <c r="GAK105" s="8"/>
      <c r="GAL105" s="8"/>
      <c r="GAM105" s="8"/>
      <c r="GAN105" s="8"/>
      <c r="GAO105" s="8"/>
      <c r="GAP105" s="8"/>
      <c r="GAQ105" s="8"/>
      <c r="GAR105" s="8"/>
      <c r="GAS105" s="8"/>
      <c r="GAT105" s="8"/>
      <c r="GAU105" s="8"/>
      <c r="GAV105" s="8"/>
      <c r="GAW105" s="8"/>
      <c r="GAX105" s="8"/>
      <c r="GAY105" s="8"/>
      <c r="GAZ105" s="8"/>
      <c r="GBA105" s="8"/>
      <c r="GBB105" s="8"/>
      <c r="GBC105" s="8"/>
      <c r="GBD105" s="8"/>
      <c r="GBE105" s="8"/>
      <c r="GBF105" s="8"/>
      <c r="GBG105" s="8"/>
      <c r="GBH105" s="8"/>
      <c r="GBI105" s="8"/>
      <c r="GBJ105" s="8"/>
      <c r="GBK105" s="8"/>
      <c r="GBL105" s="8"/>
      <c r="GBM105" s="8"/>
      <c r="GBN105" s="8"/>
      <c r="GBO105" s="8"/>
      <c r="GBP105" s="8"/>
      <c r="GBQ105" s="8"/>
      <c r="GBR105" s="8"/>
      <c r="GBS105" s="8"/>
      <c r="GBT105" s="8"/>
      <c r="GBU105" s="8"/>
      <c r="GBV105" s="8"/>
      <c r="GBW105" s="8"/>
      <c r="GBX105" s="8"/>
      <c r="GBY105" s="8"/>
      <c r="GBZ105" s="8"/>
      <c r="GCA105" s="8"/>
      <c r="GCB105" s="8"/>
      <c r="GCC105" s="8"/>
      <c r="GCD105" s="8"/>
      <c r="GCE105" s="8"/>
      <c r="GCF105" s="8"/>
      <c r="GCG105" s="8"/>
      <c r="GCH105" s="8"/>
      <c r="GCI105" s="8"/>
      <c r="GCJ105" s="8"/>
      <c r="GCK105" s="8"/>
      <c r="GCL105" s="8"/>
      <c r="GCM105" s="8"/>
      <c r="GCN105" s="8"/>
      <c r="GCO105" s="8"/>
      <c r="GCP105" s="8"/>
      <c r="GCQ105" s="8"/>
      <c r="GCR105" s="8"/>
      <c r="GCS105" s="8"/>
      <c r="GCT105" s="8"/>
      <c r="GCU105" s="8"/>
      <c r="GCV105" s="8"/>
      <c r="GCW105" s="8"/>
      <c r="GCX105" s="8"/>
      <c r="GCY105" s="8"/>
      <c r="GCZ105" s="8"/>
      <c r="GDA105" s="8"/>
      <c r="GDB105" s="8"/>
      <c r="GDC105" s="8"/>
      <c r="GDD105" s="8"/>
      <c r="GDE105" s="8"/>
      <c r="GDF105" s="8"/>
      <c r="GDG105" s="8"/>
      <c r="GDH105" s="8"/>
      <c r="GDI105" s="8"/>
      <c r="GDJ105" s="8"/>
      <c r="GDK105" s="8"/>
      <c r="GDL105" s="8"/>
      <c r="GDM105" s="8"/>
      <c r="GDN105" s="8"/>
      <c r="GDO105" s="8"/>
      <c r="GDP105" s="8"/>
      <c r="GDQ105" s="8"/>
      <c r="GDR105" s="8"/>
      <c r="GDS105" s="8"/>
      <c r="GDT105" s="8"/>
      <c r="GDU105" s="8"/>
      <c r="GDV105" s="8"/>
      <c r="GDW105" s="8"/>
      <c r="GDX105" s="8"/>
      <c r="GDY105" s="8"/>
      <c r="GDZ105" s="8"/>
      <c r="GEA105" s="8"/>
      <c r="GEB105" s="8"/>
      <c r="GEC105" s="8"/>
      <c r="GED105" s="8"/>
      <c r="GEE105" s="8"/>
      <c r="GEF105" s="8"/>
      <c r="GEG105" s="8"/>
      <c r="GEH105" s="8"/>
      <c r="GEI105" s="8"/>
      <c r="GEJ105" s="8"/>
      <c r="GEK105" s="8"/>
      <c r="GEL105" s="8"/>
      <c r="GEM105" s="8"/>
      <c r="GEN105" s="8"/>
      <c r="GEO105" s="8"/>
      <c r="GEP105" s="8"/>
      <c r="GEQ105" s="8"/>
      <c r="GER105" s="8"/>
      <c r="GES105" s="8"/>
      <c r="GET105" s="8"/>
      <c r="GEU105" s="8"/>
      <c r="GEV105" s="8"/>
      <c r="GEW105" s="8"/>
      <c r="GEX105" s="8"/>
      <c r="GEY105" s="8"/>
      <c r="GEZ105" s="8"/>
      <c r="GFA105" s="8"/>
      <c r="GFB105" s="8"/>
      <c r="GFC105" s="8"/>
      <c r="GFD105" s="8"/>
      <c r="GFE105" s="8"/>
      <c r="GFF105" s="8"/>
      <c r="GFG105" s="8"/>
      <c r="GFH105" s="8"/>
      <c r="GFI105" s="8"/>
      <c r="GFJ105" s="8"/>
      <c r="GFK105" s="8"/>
      <c r="GFL105" s="8"/>
      <c r="GFM105" s="8"/>
      <c r="GFN105" s="8"/>
      <c r="GFO105" s="8"/>
      <c r="GFP105" s="8"/>
      <c r="GFQ105" s="8"/>
      <c r="GFR105" s="8"/>
      <c r="GFS105" s="8"/>
      <c r="GFT105" s="8"/>
      <c r="GFU105" s="8"/>
      <c r="GFV105" s="8"/>
      <c r="GFW105" s="8"/>
      <c r="GFX105" s="8"/>
      <c r="GFY105" s="8"/>
      <c r="GFZ105" s="8"/>
      <c r="GGA105" s="8"/>
      <c r="GGB105" s="8"/>
      <c r="GGC105" s="8"/>
      <c r="GGD105" s="8"/>
      <c r="GGE105" s="8"/>
      <c r="GGF105" s="8"/>
      <c r="GGG105" s="8"/>
      <c r="GGH105" s="8"/>
      <c r="GGI105" s="8"/>
      <c r="GGJ105" s="8"/>
      <c r="GGK105" s="8"/>
      <c r="GGL105" s="8"/>
      <c r="GGM105" s="8"/>
      <c r="GGN105" s="8"/>
      <c r="GGO105" s="8"/>
      <c r="GGP105" s="8"/>
      <c r="GGQ105" s="8"/>
      <c r="GGR105" s="8"/>
      <c r="GGS105" s="8"/>
      <c r="GGT105" s="8"/>
      <c r="GGU105" s="8"/>
      <c r="GGV105" s="8"/>
      <c r="GGW105" s="8"/>
      <c r="GGX105" s="8"/>
      <c r="GGY105" s="8"/>
      <c r="GGZ105" s="8"/>
      <c r="GHA105" s="8"/>
      <c r="GHB105" s="8"/>
      <c r="GHC105" s="8"/>
      <c r="GHD105" s="8"/>
      <c r="GHE105" s="8"/>
      <c r="GHF105" s="8"/>
      <c r="GHG105" s="8"/>
      <c r="GHH105" s="8"/>
      <c r="GHI105" s="8"/>
      <c r="GHJ105" s="8"/>
      <c r="GHK105" s="8"/>
      <c r="GHL105" s="8"/>
      <c r="GHM105" s="8"/>
      <c r="GHN105" s="8"/>
      <c r="GHO105" s="8"/>
      <c r="GHP105" s="8"/>
      <c r="GHQ105" s="8"/>
      <c r="GHR105" s="8"/>
      <c r="GHS105" s="8"/>
      <c r="GHT105" s="8"/>
      <c r="GHU105" s="8"/>
      <c r="GHV105" s="8"/>
      <c r="GHW105" s="8"/>
      <c r="GHX105" s="8"/>
      <c r="GHY105" s="8"/>
      <c r="GHZ105" s="8"/>
      <c r="GIA105" s="8"/>
      <c r="GIB105" s="8"/>
      <c r="GIC105" s="8"/>
      <c r="GID105" s="8"/>
      <c r="GIE105" s="8"/>
      <c r="GIF105" s="8"/>
      <c r="GIG105" s="8"/>
      <c r="GIH105" s="8"/>
      <c r="GII105" s="8"/>
      <c r="GIJ105" s="8"/>
      <c r="GIK105" s="8"/>
      <c r="GIL105" s="8"/>
      <c r="GIM105" s="8"/>
      <c r="GIN105" s="8"/>
      <c r="GIO105" s="8"/>
      <c r="GIP105" s="8"/>
      <c r="GIQ105" s="8"/>
      <c r="GIR105" s="8"/>
      <c r="GIS105" s="8"/>
      <c r="GIT105" s="8"/>
      <c r="GIU105" s="8"/>
      <c r="GIV105" s="8"/>
      <c r="GIW105" s="8"/>
      <c r="GIX105" s="8"/>
      <c r="GIY105" s="8"/>
      <c r="GIZ105" s="8"/>
      <c r="GJA105" s="8"/>
      <c r="GJB105" s="8"/>
      <c r="GJC105" s="8"/>
      <c r="GJD105" s="8"/>
      <c r="GJE105" s="8"/>
      <c r="GJF105" s="8"/>
      <c r="GJG105" s="8"/>
      <c r="GJH105" s="8"/>
      <c r="GJI105" s="8"/>
      <c r="GJJ105" s="8"/>
      <c r="GJK105" s="8"/>
      <c r="GJL105" s="8"/>
      <c r="GJM105" s="8"/>
      <c r="GJN105" s="8"/>
      <c r="GJO105" s="8"/>
      <c r="GJP105" s="8"/>
      <c r="GJQ105" s="8"/>
      <c r="GJR105" s="8"/>
      <c r="GJS105" s="8"/>
      <c r="GJT105" s="8"/>
      <c r="GJU105" s="8"/>
      <c r="GJV105" s="8"/>
      <c r="GJW105" s="8"/>
      <c r="GJX105" s="8"/>
      <c r="GJY105" s="8"/>
      <c r="GJZ105" s="8"/>
      <c r="GKA105" s="8"/>
      <c r="GKB105" s="8"/>
      <c r="GKC105" s="8"/>
      <c r="GKD105" s="8"/>
      <c r="GKE105" s="8"/>
      <c r="GKF105" s="8"/>
      <c r="GKG105" s="8"/>
      <c r="GKH105" s="8"/>
      <c r="GKI105" s="8"/>
      <c r="GKJ105" s="8"/>
      <c r="GKK105" s="8"/>
      <c r="GKL105" s="8"/>
      <c r="GKM105" s="8"/>
      <c r="GKN105" s="8"/>
      <c r="GKO105" s="8"/>
      <c r="GKP105" s="8"/>
      <c r="GKQ105" s="8"/>
      <c r="GKR105" s="8"/>
      <c r="GKS105" s="8"/>
      <c r="GKT105" s="8"/>
      <c r="GKU105" s="8"/>
      <c r="GKV105" s="8"/>
      <c r="GKW105" s="8"/>
      <c r="GKX105" s="8"/>
      <c r="GKY105" s="8"/>
      <c r="GKZ105" s="8"/>
      <c r="GLA105" s="8"/>
      <c r="GLB105" s="8"/>
      <c r="GLC105" s="8"/>
      <c r="GLD105" s="8"/>
      <c r="GLE105" s="8"/>
      <c r="GLF105" s="8"/>
      <c r="GLG105" s="8"/>
      <c r="GLH105" s="8"/>
      <c r="GLI105" s="8"/>
      <c r="GLJ105" s="8"/>
      <c r="GLK105" s="8"/>
      <c r="GLL105" s="8"/>
      <c r="GLM105" s="8"/>
      <c r="GLN105" s="8"/>
      <c r="GLO105" s="8"/>
      <c r="GLP105" s="8"/>
      <c r="GLQ105" s="8"/>
      <c r="GLR105" s="8"/>
      <c r="GLS105" s="8"/>
      <c r="GLT105" s="8"/>
      <c r="GLU105" s="8"/>
      <c r="GLV105" s="8"/>
      <c r="GLW105" s="8"/>
      <c r="GLX105" s="8"/>
      <c r="GLY105" s="8"/>
      <c r="GLZ105" s="8"/>
      <c r="GMA105" s="8"/>
      <c r="GMB105" s="8"/>
      <c r="GMC105" s="8"/>
      <c r="GMD105" s="8"/>
      <c r="GME105" s="8"/>
      <c r="GMF105" s="8"/>
      <c r="GMG105" s="8"/>
      <c r="GMH105" s="8"/>
      <c r="GMI105" s="8"/>
      <c r="GMJ105" s="8"/>
      <c r="GMK105" s="8"/>
      <c r="GML105" s="8"/>
      <c r="GMM105" s="8"/>
      <c r="GMN105" s="8"/>
      <c r="GMO105" s="8"/>
      <c r="GMP105" s="8"/>
      <c r="GMQ105" s="8"/>
      <c r="GMR105" s="8"/>
      <c r="GMS105" s="8"/>
      <c r="GMT105" s="8"/>
      <c r="GMU105" s="8"/>
      <c r="GMV105" s="8"/>
      <c r="GMW105" s="8"/>
      <c r="GMX105" s="8"/>
      <c r="GMY105" s="8"/>
      <c r="GMZ105" s="8"/>
      <c r="GNA105" s="8"/>
      <c r="GNB105" s="8"/>
      <c r="GNC105" s="8"/>
      <c r="GND105" s="8"/>
      <c r="GNE105" s="8"/>
      <c r="GNF105" s="8"/>
      <c r="GNG105" s="8"/>
      <c r="GNH105" s="8"/>
      <c r="GNI105" s="8"/>
      <c r="GNJ105" s="8"/>
      <c r="GNK105" s="8"/>
      <c r="GNL105" s="8"/>
      <c r="GNM105" s="8"/>
      <c r="GNN105" s="8"/>
      <c r="GNO105" s="8"/>
      <c r="GNP105" s="8"/>
      <c r="GNQ105" s="8"/>
      <c r="GNR105" s="8"/>
      <c r="GNS105" s="8"/>
      <c r="GNT105" s="8"/>
      <c r="GNU105" s="8"/>
      <c r="GNV105" s="8"/>
      <c r="GNW105" s="8"/>
      <c r="GNX105" s="8"/>
      <c r="GNY105" s="8"/>
      <c r="GNZ105" s="8"/>
      <c r="GOA105" s="8"/>
      <c r="GOB105" s="8"/>
      <c r="GOC105" s="8"/>
      <c r="GOD105" s="8"/>
      <c r="GOE105" s="8"/>
      <c r="GOF105" s="8"/>
      <c r="GOG105" s="8"/>
      <c r="GOH105" s="8"/>
      <c r="GOI105" s="8"/>
      <c r="GOJ105" s="8"/>
      <c r="GOK105" s="8"/>
      <c r="GOL105" s="8"/>
      <c r="GOM105" s="8"/>
      <c r="GON105" s="8"/>
      <c r="GOO105" s="8"/>
      <c r="GOP105" s="8"/>
      <c r="GOQ105" s="8"/>
      <c r="GOR105" s="8"/>
      <c r="GOS105" s="8"/>
      <c r="GOT105" s="8"/>
      <c r="GOU105" s="8"/>
      <c r="GOV105" s="8"/>
      <c r="GOW105" s="8"/>
      <c r="GOX105" s="8"/>
      <c r="GOY105" s="8"/>
      <c r="GOZ105" s="8"/>
      <c r="GPA105" s="8"/>
      <c r="GPB105" s="8"/>
      <c r="GPC105" s="8"/>
      <c r="GPD105" s="8"/>
      <c r="GPE105" s="8"/>
      <c r="GPF105" s="8"/>
      <c r="GPG105" s="8"/>
      <c r="GPH105" s="8"/>
      <c r="GPI105" s="8"/>
      <c r="GPJ105" s="8"/>
      <c r="GPK105" s="8"/>
      <c r="GPL105" s="8"/>
      <c r="GPM105" s="8"/>
      <c r="GPN105" s="8"/>
      <c r="GPO105" s="8"/>
      <c r="GPP105" s="8"/>
      <c r="GPQ105" s="8"/>
      <c r="GPR105" s="8"/>
      <c r="GPS105" s="8"/>
      <c r="GPT105" s="8"/>
      <c r="GPU105" s="8"/>
      <c r="GPV105" s="8"/>
      <c r="GPW105" s="8"/>
      <c r="GPX105" s="8"/>
      <c r="GPY105" s="8"/>
      <c r="GPZ105" s="8"/>
      <c r="GQA105" s="8"/>
      <c r="GQB105" s="8"/>
      <c r="GQC105" s="8"/>
      <c r="GQD105" s="8"/>
      <c r="GQE105" s="8"/>
      <c r="GQF105" s="8"/>
      <c r="GQG105" s="8"/>
      <c r="GQH105" s="8"/>
      <c r="GQI105" s="8"/>
      <c r="GQJ105" s="8"/>
      <c r="GQK105" s="8"/>
      <c r="GQL105" s="8"/>
      <c r="GQM105" s="8"/>
      <c r="GQN105" s="8"/>
      <c r="GQO105" s="8"/>
      <c r="GQP105" s="8"/>
      <c r="GQQ105" s="8"/>
      <c r="GQR105" s="8"/>
      <c r="GQS105" s="8"/>
      <c r="GQT105" s="8"/>
      <c r="GQU105" s="8"/>
      <c r="GQV105" s="8"/>
      <c r="GQW105" s="8"/>
      <c r="GQX105" s="8"/>
      <c r="GQY105" s="8"/>
      <c r="GQZ105" s="8"/>
      <c r="GRA105" s="8"/>
      <c r="GRB105" s="8"/>
      <c r="GRC105" s="8"/>
      <c r="GRD105" s="8"/>
      <c r="GRE105" s="8"/>
      <c r="GRF105" s="8"/>
      <c r="GRG105" s="8"/>
      <c r="GRH105" s="8"/>
      <c r="GRI105" s="8"/>
      <c r="GRJ105" s="8"/>
      <c r="GRK105" s="8"/>
      <c r="GRL105" s="8"/>
      <c r="GRM105" s="8"/>
      <c r="GRN105" s="8"/>
      <c r="GRO105" s="8"/>
      <c r="GRP105" s="8"/>
      <c r="GRQ105" s="8"/>
      <c r="GRR105" s="8"/>
      <c r="GRS105" s="8"/>
      <c r="GRT105" s="8"/>
      <c r="GRU105" s="8"/>
      <c r="GRV105" s="8"/>
      <c r="GRW105" s="8"/>
      <c r="GRX105" s="8"/>
      <c r="GRY105" s="8"/>
      <c r="GRZ105" s="8"/>
      <c r="GSA105" s="8"/>
      <c r="GSB105" s="8"/>
      <c r="GSC105" s="8"/>
      <c r="GSD105" s="8"/>
      <c r="GSE105" s="8"/>
      <c r="GSF105" s="8"/>
      <c r="GSG105" s="8"/>
      <c r="GSH105" s="8"/>
      <c r="GSI105" s="8"/>
      <c r="GSJ105" s="8"/>
      <c r="GSK105" s="8"/>
      <c r="GSL105" s="8"/>
      <c r="GSM105" s="8"/>
      <c r="GSN105" s="8"/>
      <c r="GSO105" s="8"/>
      <c r="GSP105" s="8"/>
      <c r="GSQ105" s="8"/>
      <c r="GSR105" s="8"/>
      <c r="GSS105" s="8"/>
      <c r="GST105" s="8"/>
      <c r="GSU105" s="8"/>
      <c r="GSV105" s="8"/>
      <c r="GSW105" s="8"/>
      <c r="GSX105" s="8"/>
      <c r="GSY105" s="8"/>
      <c r="GSZ105" s="8"/>
      <c r="GTA105" s="8"/>
      <c r="GTB105" s="8"/>
      <c r="GTC105" s="8"/>
      <c r="GTD105" s="8"/>
      <c r="GTE105" s="8"/>
      <c r="GTF105" s="8"/>
      <c r="GTG105" s="8"/>
      <c r="GTH105" s="8"/>
      <c r="GTI105" s="8"/>
      <c r="GTJ105" s="8"/>
      <c r="GTK105" s="8"/>
      <c r="GTL105" s="8"/>
      <c r="GTM105" s="8"/>
      <c r="GTN105" s="8"/>
      <c r="GTO105" s="8"/>
      <c r="GTP105" s="8"/>
      <c r="GTQ105" s="8"/>
      <c r="GTR105" s="8"/>
      <c r="GTS105" s="8"/>
      <c r="GTT105" s="8"/>
      <c r="GTU105" s="8"/>
      <c r="GTV105" s="8"/>
      <c r="GTW105" s="8"/>
      <c r="GTX105" s="8"/>
      <c r="GTY105" s="8"/>
      <c r="GTZ105" s="8"/>
      <c r="GUA105" s="8"/>
      <c r="GUB105" s="8"/>
      <c r="GUC105" s="8"/>
      <c r="GUD105" s="8"/>
      <c r="GUE105" s="8"/>
      <c r="GUF105" s="8"/>
      <c r="GUG105" s="8"/>
      <c r="GUH105" s="8"/>
      <c r="GUI105" s="8"/>
      <c r="GUJ105" s="8"/>
      <c r="GUK105" s="8"/>
      <c r="GUL105" s="8"/>
      <c r="GUM105" s="8"/>
      <c r="GUN105" s="8"/>
      <c r="GUO105" s="8"/>
      <c r="GUP105" s="8"/>
      <c r="GUQ105" s="8"/>
      <c r="GUR105" s="8"/>
      <c r="GUS105" s="8"/>
      <c r="GUT105" s="8"/>
      <c r="GUU105" s="8"/>
      <c r="GUV105" s="8"/>
      <c r="GUW105" s="8"/>
      <c r="GUX105" s="8"/>
      <c r="GUY105" s="8"/>
      <c r="GUZ105" s="8"/>
      <c r="GVA105" s="8"/>
      <c r="GVB105" s="8"/>
      <c r="GVC105" s="8"/>
      <c r="GVD105" s="8"/>
      <c r="GVE105" s="8"/>
      <c r="GVF105" s="8"/>
      <c r="GVG105" s="8"/>
      <c r="GVH105" s="8"/>
      <c r="GVI105" s="8"/>
      <c r="GVJ105" s="8"/>
      <c r="GVK105" s="8"/>
      <c r="GVL105" s="8"/>
      <c r="GVM105" s="8"/>
      <c r="GVN105" s="8"/>
      <c r="GVO105" s="8"/>
      <c r="GVP105" s="8"/>
      <c r="GVQ105" s="8"/>
      <c r="GVR105" s="8"/>
      <c r="GVS105" s="8"/>
      <c r="GVT105" s="8"/>
      <c r="GVU105" s="8"/>
      <c r="GVV105" s="8"/>
      <c r="GVW105" s="8"/>
      <c r="GVX105" s="8"/>
      <c r="GVY105" s="8"/>
      <c r="GVZ105" s="8"/>
      <c r="GWA105" s="8"/>
      <c r="GWB105" s="8"/>
      <c r="GWC105" s="8"/>
      <c r="GWD105" s="8"/>
      <c r="GWE105" s="8"/>
      <c r="GWF105" s="8"/>
      <c r="GWG105" s="8"/>
      <c r="GWH105" s="8"/>
      <c r="GWI105" s="8"/>
      <c r="GWJ105" s="8"/>
      <c r="GWK105" s="8"/>
      <c r="GWL105" s="8"/>
      <c r="GWM105" s="8"/>
      <c r="GWN105" s="8"/>
      <c r="GWO105" s="8"/>
      <c r="GWP105" s="8"/>
      <c r="GWQ105" s="8"/>
      <c r="GWR105" s="8"/>
      <c r="GWS105" s="8"/>
      <c r="GWT105" s="8"/>
      <c r="GWU105" s="8"/>
      <c r="GWV105" s="8"/>
      <c r="GWW105" s="8"/>
      <c r="GWX105" s="8"/>
      <c r="GWY105" s="8"/>
      <c r="GWZ105" s="8"/>
      <c r="GXA105" s="8"/>
      <c r="GXB105" s="8"/>
      <c r="GXC105" s="8"/>
      <c r="GXD105" s="8"/>
      <c r="GXE105" s="8"/>
      <c r="GXF105" s="8"/>
      <c r="GXG105" s="8"/>
      <c r="GXH105" s="8"/>
      <c r="GXI105" s="8"/>
      <c r="GXJ105" s="8"/>
      <c r="GXK105" s="8"/>
      <c r="GXL105" s="8"/>
      <c r="GXM105" s="8"/>
      <c r="GXN105" s="8"/>
      <c r="GXO105" s="8"/>
      <c r="GXP105" s="8"/>
      <c r="GXQ105" s="8"/>
      <c r="GXR105" s="8"/>
      <c r="GXS105" s="8"/>
      <c r="GXT105" s="8"/>
      <c r="GXU105" s="8"/>
      <c r="GXV105" s="8"/>
      <c r="GXW105" s="8"/>
      <c r="GXX105" s="8"/>
      <c r="GXY105" s="8"/>
      <c r="GXZ105" s="8"/>
      <c r="GYA105" s="8"/>
      <c r="GYB105" s="8"/>
      <c r="GYC105" s="8"/>
      <c r="GYD105" s="8"/>
      <c r="GYE105" s="8"/>
      <c r="GYF105" s="8"/>
      <c r="GYG105" s="8"/>
      <c r="GYH105" s="8"/>
      <c r="GYI105" s="8"/>
      <c r="GYJ105" s="8"/>
      <c r="GYK105" s="8"/>
      <c r="GYL105" s="8"/>
      <c r="GYM105" s="8"/>
      <c r="GYN105" s="8"/>
      <c r="GYO105" s="8"/>
      <c r="GYP105" s="8"/>
      <c r="GYQ105" s="8"/>
      <c r="GYR105" s="8"/>
      <c r="GYS105" s="8"/>
      <c r="GYT105" s="8"/>
      <c r="GYU105" s="8"/>
      <c r="GYV105" s="8"/>
      <c r="GYW105" s="8"/>
      <c r="GYX105" s="8"/>
      <c r="GYY105" s="8"/>
      <c r="GYZ105" s="8"/>
      <c r="GZA105" s="8"/>
      <c r="GZB105" s="8"/>
      <c r="GZC105" s="8"/>
      <c r="GZD105" s="8"/>
      <c r="GZE105" s="8"/>
      <c r="GZF105" s="8"/>
      <c r="GZG105" s="8"/>
      <c r="GZH105" s="8"/>
      <c r="GZI105" s="8"/>
      <c r="GZJ105" s="8"/>
      <c r="GZK105" s="8"/>
      <c r="GZL105" s="8"/>
      <c r="GZM105" s="8"/>
      <c r="GZN105" s="8"/>
      <c r="GZO105" s="8"/>
      <c r="GZP105" s="8"/>
      <c r="GZQ105" s="8"/>
      <c r="GZR105" s="8"/>
      <c r="GZS105" s="8"/>
      <c r="GZT105" s="8"/>
      <c r="GZU105" s="8"/>
      <c r="GZV105" s="8"/>
      <c r="GZW105" s="8"/>
      <c r="GZX105" s="8"/>
      <c r="GZY105" s="8"/>
      <c r="GZZ105" s="8"/>
      <c r="HAA105" s="8"/>
      <c r="HAB105" s="8"/>
      <c r="HAC105" s="8"/>
      <c r="HAD105" s="8"/>
      <c r="HAE105" s="8"/>
      <c r="HAF105" s="8"/>
      <c r="HAG105" s="8"/>
      <c r="HAH105" s="8"/>
      <c r="HAI105" s="8"/>
      <c r="HAJ105" s="8"/>
      <c r="HAK105" s="8"/>
      <c r="HAL105" s="8"/>
      <c r="HAM105" s="8"/>
      <c r="HAN105" s="8"/>
      <c r="HAO105" s="8"/>
      <c r="HAP105" s="8"/>
      <c r="HAQ105" s="8"/>
      <c r="HAR105" s="8"/>
      <c r="HAS105" s="8"/>
      <c r="HAT105" s="8"/>
      <c r="HAU105" s="8"/>
      <c r="HAV105" s="8"/>
      <c r="HAW105" s="8"/>
      <c r="HAX105" s="8"/>
      <c r="HAY105" s="8"/>
      <c r="HAZ105" s="8"/>
      <c r="HBA105" s="8"/>
      <c r="HBB105" s="8"/>
      <c r="HBC105" s="8"/>
      <c r="HBD105" s="8"/>
      <c r="HBE105" s="8"/>
      <c r="HBF105" s="8"/>
      <c r="HBG105" s="8"/>
      <c r="HBH105" s="8"/>
      <c r="HBI105" s="8"/>
      <c r="HBJ105" s="8"/>
      <c r="HBK105" s="8"/>
      <c r="HBL105" s="8"/>
      <c r="HBM105" s="8"/>
      <c r="HBN105" s="8"/>
      <c r="HBO105" s="8"/>
      <c r="HBP105" s="8"/>
      <c r="HBQ105" s="8"/>
      <c r="HBR105" s="8"/>
      <c r="HBS105" s="8"/>
      <c r="HBT105" s="8"/>
      <c r="HBU105" s="8"/>
      <c r="HBV105" s="8"/>
      <c r="HBW105" s="8"/>
      <c r="HBX105" s="8"/>
      <c r="HBY105" s="8"/>
      <c r="HBZ105" s="8"/>
      <c r="HCA105" s="8"/>
      <c r="HCB105" s="8"/>
      <c r="HCC105" s="8"/>
      <c r="HCD105" s="8"/>
      <c r="HCE105" s="8"/>
      <c r="HCF105" s="8"/>
      <c r="HCG105" s="8"/>
      <c r="HCH105" s="8"/>
      <c r="HCI105" s="8"/>
      <c r="HCJ105" s="8"/>
      <c r="HCK105" s="8"/>
      <c r="HCL105" s="8"/>
      <c r="HCM105" s="8"/>
      <c r="HCN105" s="8"/>
      <c r="HCO105" s="8"/>
      <c r="HCP105" s="8"/>
      <c r="HCQ105" s="8"/>
      <c r="HCR105" s="8"/>
      <c r="HCS105" s="8"/>
      <c r="HCT105" s="8"/>
      <c r="HCU105" s="8"/>
      <c r="HCV105" s="8"/>
      <c r="HCW105" s="8"/>
      <c r="HCX105" s="8"/>
      <c r="HCY105" s="8"/>
      <c r="HCZ105" s="8"/>
      <c r="HDA105" s="8"/>
      <c r="HDB105" s="8"/>
      <c r="HDC105" s="8"/>
      <c r="HDD105" s="8"/>
      <c r="HDE105" s="8"/>
      <c r="HDF105" s="8"/>
      <c r="HDG105" s="8"/>
      <c r="HDH105" s="8"/>
      <c r="HDI105" s="8"/>
      <c r="HDJ105" s="8"/>
      <c r="HDK105" s="8"/>
      <c r="HDL105" s="8"/>
      <c r="HDM105" s="8"/>
      <c r="HDN105" s="8"/>
      <c r="HDO105" s="8"/>
      <c r="HDP105" s="8"/>
      <c r="HDQ105" s="8"/>
      <c r="HDR105" s="8"/>
      <c r="HDS105" s="8"/>
      <c r="HDT105" s="8"/>
      <c r="HDU105" s="8"/>
      <c r="HDV105" s="8"/>
      <c r="HDW105" s="8"/>
      <c r="HDX105" s="8"/>
      <c r="HDY105" s="8"/>
      <c r="HDZ105" s="8"/>
      <c r="HEA105" s="8"/>
      <c r="HEB105" s="8"/>
      <c r="HEC105" s="8"/>
      <c r="HED105" s="8"/>
      <c r="HEE105" s="8"/>
      <c r="HEF105" s="8"/>
      <c r="HEG105" s="8"/>
      <c r="HEH105" s="8"/>
      <c r="HEI105" s="8"/>
      <c r="HEJ105" s="8"/>
      <c r="HEK105" s="8"/>
      <c r="HEL105" s="8"/>
      <c r="HEM105" s="8"/>
      <c r="HEN105" s="8"/>
      <c r="HEO105" s="8"/>
      <c r="HEP105" s="8"/>
      <c r="HEQ105" s="8"/>
      <c r="HER105" s="8"/>
      <c r="HES105" s="8"/>
      <c r="HET105" s="8"/>
      <c r="HEU105" s="8"/>
      <c r="HEV105" s="8"/>
      <c r="HEW105" s="8"/>
      <c r="HEX105" s="8"/>
      <c r="HEY105" s="8"/>
      <c r="HEZ105" s="8"/>
      <c r="HFA105" s="8"/>
      <c r="HFB105" s="8"/>
      <c r="HFC105" s="8"/>
      <c r="HFD105" s="8"/>
      <c r="HFE105" s="8"/>
      <c r="HFF105" s="8"/>
      <c r="HFG105" s="8"/>
      <c r="HFH105" s="8"/>
      <c r="HFI105" s="8"/>
      <c r="HFJ105" s="8"/>
      <c r="HFK105" s="8"/>
      <c r="HFL105" s="8"/>
      <c r="HFM105" s="8"/>
      <c r="HFN105" s="8"/>
      <c r="HFO105" s="8"/>
      <c r="HFP105" s="8"/>
      <c r="HFQ105" s="8"/>
      <c r="HFR105" s="8"/>
      <c r="HFS105" s="8"/>
      <c r="HFT105" s="8"/>
      <c r="HFU105" s="8"/>
      <c r="HFV105" s="8"/>
      <c r="HFW105" s="8"/>
      <c r="HFX105" s="8"/>
      <c r="HFY105" s="8"/>
      <c r="HFZ105" s="8"/>
      <c r="HGA105" s="8"/>
      <c r="HGB105" s="8"/>
      <c r="HGC105" s="8"/>
      <c r="HGD105" s="8"/>
      <c r="HGE105" s="8"/>
      <c r="HGF105" s="8"/>
      <c r="HGG105" s="8"/>
      <c r="HGH105" s="8"/>
      <c r="HGI105" s="8"/>
      <c r="HGJ105" s="8"/>
      <c r="HGK105" s="8"/>
      <c r="HGL105" s="8"/>
      <c r="HGM105" s="8"/>
      <c r="HGN105" s="8"/>
      <c r="HGO105" s="8"/>
      <c r="HGP105" s="8"/>
      <c r="HGQ105" s="8"/>
      <c r="HGR105" s="8"/>
      <c r="HGS105" s="8"/>
      <c r="HGT105" s="8"/>
      <c r="HGU105" s="8"/>
      <c r="HGV105" s="8"/>
      <c r="HGW105" s="8"/>
      <c r="HGX105" s="8"/>
      <c r="HGY105" s="8"/>
      <c r="HGZ105" s="8"/>
      <c r="HHA105" s="8"/>
      <c r="HHB105" s="8"/>
      <c r="HHC105" s="8"/>
      <c r="HHD105" s="8"/>
      <c r="HHE105" s="8"/>
      <c r="HHF105" s="8"/>
      <c r="HHG105" s="8"/>
      <c r="HHH105" s="8"/>
      <c r="HHI105" s="8"/>
      <c r="HHJ105" s="8"/>
      <c r="HHK105" s="8"/>
      <c r="HHL105" s="8"/>
      <c r="HHM105" s="8"/>
      <c r="HHN105" s="8"/>
      <c r="HHO105" s="8"/>
      <c r="HHP105" s="8"/>
      <c r="HHQ105" s="8"/>
      <c r="HHR105" s="8"/>
      <c r="HHS105" s="8"/>
      <c r="HHT105" s="8"/>
      <c r="HHU105" s="8"/>
      <c r="HHV105" s="8"/>
      <c r="HHW105" s="8"/>
      <c r="HHX105" s="8"/>
      <c r="HHY105" s="8"/>
      <c r="HHZ105" s="8"/>
      <c r="HIA105" s="8"/>
      <c r="HIB105" s="8"/>
      <c r="HIC105" s="8"/>
      <c r="HID105" s="8"/>
      <c r="HIE105" s="8"/>
      <c r="HIF105" s="8"/>
      <c r="HIG105" s="8"/>
      <c r="HIH105" s="8"/>
      <c r="HII105" s="8"/>
      <c r="HIJ105" s="8"/>
      <c r="HIK105" s="8"/>
      <c r="HIL105" s="8"/>
      <c r="HIM105" s="8"/>
      <c r="HIN105" s="8"/>
      <c r="HIO105" s="8"/>
      <c r="HIP105" s="8"/>
      <c r="HIQ105" s="8"/>
      <c r="HIR105" s="8"/>
      <c r="HIS105" s="8"/>
      <c r="HIT105" s="8"/>
      <c r="HIU105" s="8"/>
      <c r="HIV105" s="8"/>
      <c r="HIW105" s="8"/>
      <c r="HIX105" s="8"/>
      <c r="HIY105" s="8"/>
      <c r="HIZ105" s="8"/>
      <c r="HJA105" s="8"/>
      <c r="HJB105" s="8"/>
      <c r="HJC105" s="8"/>
      <c r="HJD105" s="8"/>
      <c r="HJE105" s="8"/>
      <c r="HJF105" s="8"/>
      <c r="HJG105" s="8"/>
      <c r="HJH105" s="8"/>
      <c r="HJI105" s="8"/>
      <c r="HJJ105" s="8"/>
      <c r="HJK105" s="8"/>
      <c r="HJL105" s="8"/>
      <c r="HJM105" s="8"/>
      <c r="HJN105" s="8"/>
      <c r="HJO105" s="8"/>
      <c r="HJP105" s="8"/>
      <c r="HJQ105" s="8"/>
      <c r="HJR105" s="8"/>
      <c r="HJS105" s="8"/>
      <c r="HJT105" s="8"/>
      <c r="HJU105" s="8"/>
      <c r="HJV105" s="8"/>
      <c r="HJW105" s="8"/>
      <c r="HJX105" s="8"/>
      <c r="HJY105" s="8"/>
      <c r="HJZ105" s="8"/>
      <c r="HKA105" s="8"/>
      <c r="HKB105" s="8"/>
      <c r="HKC105" s="8"/>
      <c r="HKD105" s="8"/>
      <c r="HKE105" s="8"/>
      <c r="HKF105" s="8"/>
      <c r="HKG105" s="8"/>
      <c r="HKH105" s="8"/>
      <c r="HKI105" s="8"/>
      <c r="HKJ105" s="8"/>
      <c r="HKK105" s="8"/>
      <c r="HKL105" s="8"/>
      <c r="HKM105" s="8"/>
      <c r="HKN105" s="8"/>
      <c r="HKO105" s="8"/>
      <c r="HKP105" s="8"/>
      <c r="HKQ105" s="8"/>
      <c r="HKR105" s="8"/>
      <c r="HKS105" s="8"/>
      <c r="HKT105" s="8"/>
      <c r="HKU105" s="8"/>
      <c r="HKV105" s="8"/>
      <c r="HKW105" s="8"/>
      <c r="HKX105" s="8"/>
      <c r="HKY105" s="8"/>
      <c r="HKZ105" s="8"/>
      <c r="HLA105" s="8"/>
      <c r="HLB105" s="8"/>
      <c r="HLC105" s="8"/>
      <c r="HLD105" s="8"/>
      <c r="HLE105" s="8"/>
      <c r="HLF105" s="8"/>
      <c r="HLG105" s="8"/>
      <c r="HLH105" s="8"/>
      <c r="HLI105" s="8"/>
      <c r="HLJ105" s="8"/>
      <c r="HLK105" s="8"/>
      <c r="HLL105" s="8"/>
      <c r="HLM105" s="8"/>
      <c r="HLN105" s="8"/>
      <c r="HLO105" s="8"/>
      <c r="HLP105" s="8"/>
      <c r="HLQ105" s="8"/>
      <c r="HLR105" s="8"/>
      <c r="HLS105" s="8"/>
      <c r="HLT105" s="8"/>
      <c r="HLU105" s="8"/>
      <c r="HLV105" s="8"/>
      <c r="HLW105" s="8"/>
      <c r="HLX105" s="8"/>
      <c r="HLY105" s="8"/>
      <c r="HLZ105" s="8"/>
      <c r="HMA105" s="8"/>
      <c r="HMB105" s="8"/>
      <c r="HMC105" s="8"/>
      <c r="HMD105" s="8"/>
      <c r="HME105" s="8"/>
      <c r="HMF105" s="8"/>
      <c r="HMG105" s="8"/>
      <c r="HMH105" s="8"/>
      <c r="HMI105" s="8"/>
      <c r="HMJ105" s="8"/>
      <c r="HMK105" s="8"/>
      <c r="HML105" s="8"/>
      <c r="HMM105" s="8"/>
      <c r="HMN105" s="8"/>
      <c r="HMO105" s="8"/>
      <c r="HMP105" s="8"/>
      <c r="HMQ105" s="8"/>
      <c r="HMR105" s="8"/>
      <c r="HMS105" s="8"/>
      <c r="HMT105" s="8"/>
      <c r="HMU105" s="8"/>
      <c r="HMV105" s="8"/>
      <c r="HMW105" s="8"/>
      <c r="HMX105" s="8"/>
      <c r="HMY105" s="8"/>
      <c r="HMZ105" s="8"/>
      <c r="HNA105" s="8"/>
      <c r="HNB105" s="8"/>
      <c r="HNC105" s="8"/>
      <c r="HND105" s="8"/>
      <c r="HNE105" s="8"/>
      <c r="HNF105" s="8"/>
      <c r="HNG105" s="8"/>
      <c r="HNH105" s="8"/>
      <c r="HNI105" s="8"/>
      <c r="HNJ105" s="8"/>
      <c r="HNK105" s="8"/>
      <c r="HNL105" s="8"/>
      <c r="HNM105" s="8"/>
      <c r="HNN105" s="8"/>
      <c r="HNO105" s="8"/>
      <c r="HNP105" s="8"/>
      <c r="HNQ105" s="8"/>
      <c r="HNR105" s="8"/>
      <c r="HNS105" s="8"/>
      <c r="HNT105" s="8"/>
      <c r="HNU105" s="8"/>
      <c r="HNV105" s="8"/>
      <c r="HNW105" s="8"/>
      <c r="HNX105" s="8"/>
      <c r="HNY105" s="8"/>
      <c r="HNZ105" s="8"/>
      <c r="HOA105" s="8"/>
      <c r="HOB105" s="8"/>
      <c r="HOC105" s="8"/>
      <c r="HOD105" s="8"/>
      <c r="HOE105" s="8"/>
      <c r="HOF105" s="8"/>
      <c r="HOG105" s="8"/>
      <c r="HOH105" s="8"/>
      <c r="HOI105" s="8"/>
      <c r="HOJ105" s="8"/>
      <c r="HOK105" s="8"/>
      <c r="HOL105" s="8"/>
      <c r="HOM105" s="8"/>
      <c r="HON105" s="8"/>
      <c r="HOO105" s="8"/>
      <c r="HOP105" s="8"/>
      <c r="HOQ105" s="8"/>
      <c r="HOR105" s="8"/>
      <c r="HOS105" s="8"/>
      <c r="HOT105" s="8"/>
      <c r="HOU105" s="8"/>
      <c r="HOV105" s="8"/>
      <c r="HOW105" s="8"/>
      <c r="HOX105" s="8"/>
      <c r="HOY105" s="8"/>
      <c r="HOZ105" s="8"/>
      <c r="HPA105" s="8"/>
      <c r="HPB105" s="8"/>
      <c r="HPC105" s="8"/>
      <c r="HPD105" s="8"/>
      <c r="HPE105" s="8"/>
      <c r="HPF105" s="8"/>
      <c r="HPG105" s="8"/>
      <c r="HPH105" s="8"/>
      <c r="HPI105" s="8"/>
      <c r="HPJ105" s="8"/>
      <c r="HPK105" s="8"/>
      <c r="HPL105" s="8"/>
      <c r="HPM105" s="8"/>
      <c r="HPN105" s="8"/>
      <c r="HPO105" s="8"/>
      <c r="HPP105" s="8"/>
      <c r="HPQ105" s="8"/>
      <c r="HPR105" s="8"/>
      <c r="HPS105" s="8"/>
      <c r="HPT105" s="8"/>
      <c r="HPU105" s="8"/>
      <c r="HPV105" s="8"/>
      <c r="HPW105" s="8"/>
      <c r="HPX105" s="8"/>
      <c r="HPY105" s="8"/>
      <c r="HPZ105" s="8"/>
      <c r="HQA105" s="8"/>
      <c r="HQB105" s="8"/>
      <c r="HQC105" s="8"/>
      <c r="HQD105" s="8"/>
      <c r="HQE105" s="8"/>
      <c r="HQF105" s="8"/>
      <c r="HQG105" s="8"/>
      <c r="HQH105" s="8"/>
      <c r="HQI105" s="8"/>
      <c r="HQJ105" s="8"/>
      <c r="HQK105" s="8"/>
      <c r="HQL105" s="8"/>
      <c r="HQM105" s="8"/>
      <c r="HQN105" s="8"/>
      <c r="HQO105" s="8"/>
      <c r="HQP105" s="8"/>
      <c r="HQQ105" s="8"/>
      <c r="HQR105" s="8"/>
      <c r="HQS105" s="8"/>
      <c r="HQT105" s="8"/>
      <c r="HQU105" s="8"/>
      <c r="HQV105" s="8"/>
      <c r="HQW105" s="8"/>
      <c r="HQX105" s="8"/>
      <c r="HQY105" s="8"/>
      <c r="HQZ105" s="8"/>
      <c r="HRA105" s="8"/>
      <c r="HRB105" s="8"/>
      <c r="HRC105" s="8"/>
      <c r="HRD105" s="8"/>
      <c r="HRE105" s="8"/>
      <c r="HRF105" s="8"/>
      <c r="HRG105" s="8"/>
      <c r="HRH105" s="8"/>
      <c r="HRI105" s="8"/>
      <c r="HRJ105" s="8"/>
      <c r="HRK105" s="8"/>
      <c r="HRL105" s="8"/>
      <c r="HRM105" s="8"/>
      <c r="HRN105" s="8"/>
      <c r="HRO105" s="8"/>
      <c r="HRP105" s="8"/>
      <c r="HRQ105" s="8"/>
      <c r="HRR105" s="8"/>
      <c r="HRS105" s="8"/>
      <c r="HRT105" s="8"/>
      <c r="HRU105" s="8"/>
      <c r="HRV105" s="8"/>
      <c r="HRW105" s="8"/>
      <c r="HRX105" s="8"/>
      <c r="HRY105" s="8"/>
      <c r="HRZ105" s="8"/>
      <c r="HSA105" s="8"/>
      <c r="HSB105" s="8"/>
      <c r="HSC105" s="8"/>
      <c r="HSD105" s="8"/>
      <c r="HSE105" s="8"/>
      <c r="HSF105" s="8"/>
      <c r="HSG105" s="8"/>
      <c r="HSH105" s="8"/>
      <c r="HSI105" s="8"/>
      <c r="HSJ105" s="8"/>
      <c r="HSK105" s="8"/>
      <c r="HSL105" s="8"/>
      <c r="HSM105" s="8"/>
      <c r="HSN105" s="8"/>
      <c r="HSO105" s="8"/>
      <c r="HSP105" s="8"/>
      <c r="HSQ105" s="8"/>
      <c r="HSR105" s="8"/>
      <c r="HSS105" s="8"/>
      <c r="HST105" s="8"/>
      <c r="HSU105" s="8"/>
      <c r="HSV105" s="8"/>
      <c r="HSW105" s="8"/>
      <c r="HSX105" s="8"/>
      <c r="HSY105" s="8"/>
      <c r="HSZ105" s="8"/>
      <c r="HTA105" s="8"/>
      <c r="HTB105" s="8"/>
      <c r="HTC105" s="8"/>
      <c r="HTD105" s="8"/>
      <c r="HTE105" s="8"/>
      <c r="HTF105" s="8"/>
      <c r="HTG105" s="8"/>
      <c r="HTH105" s="8"/>
      <c r="HTI105" s="8"/>
      <c r="HTJ105" s="8"/>
      <c r="HTK105" s="8"/>
      <c r="HTL105" s="8"/>
      <c r="HTM105" s="8"/>
      <c r="HTN105" s="8"/>
      <c r="HTO105" s="8"/>
      <c r="HTP105" s="8"/>
      <c r="HTQ105" s="8"/>
      <c r="HTR105" s="8"/>
      <c r="HTS105" s="8"/>
      <c r="HTT105" s="8"/>
      <c r="HTU105" s="8"/>
      <c r="HTV105" s="8"/>
      <c r="HTW105" s="8"/>
      <c r="HTX105" s="8"/>
      <c r="HTY105" s="8"/>
      <c r="HTZ105" s="8"/>
      <c r="HUA105" s="8"/>
      <c r="HUB105" s="8"/>
      <c r="HUC105" s="8"/>
      <c r="HUD105" s="8"/>
      <c r="HUE105" s="8"/>
      <c r="HUF105" s="8"/>
      <c r="HUG105" s="8"/>
      <c r="HUH105" s="8"/>
      <c r="HUI105" s="8"/>
      <c r="HUJ105" s="8"/>
      <c r="HUK105" s="8"/>
      <c r="HUL105" s="8"/>
      <c r="HUM105" s="8"/>
      <c r="HUN105" s="8"/>
      <c r="HUO105" s="8"/>
      <c r="HUP105" s="8"/>
      <c r="HUQ105" s="8"/>
      <c r="HUR105" s="8"/>
      <c r="HUS105" s="8"/>
      <c r="HUT105" s="8"/>
      <c r="HUU105" s="8"/>
      <c r="HUV105" s="8"/>
      <c r="HUW105" s="8"/>
      <c r="HUX105" s="8"/>
      <c r="HUY105" s="8"/>
      <c r="HUZ105" s="8"/>
      <c r="HVA105" s="8"/>
      <c r="HVB105" s="8"/>
      <c r="HVC105" s="8"/>
      <c r="HVD105" s="8"/>
      <c r="HVE105" s="8"/>
      <c r="HVF105" s="8"/>
      <c r="HVG105" s="8"/>
      <c r="HVH105" s="8"/>
      <c r="HVI105" s="8"/>
      <c r="HVJ105" s="8"/>
      <c r="HVK105" s="8"/>
      <c r="HVL105" s="8"/>
      <c r="HVM105" s="8"/>
      <c r="HVN105" s="8"/>
      <c r="HVO105" s="8"/>
      <c r="HVP105" s="8"/>
      <c r="HVQ105" s="8"/>
      <c r="HVR105" s="8"/>
      <c r="HVS105" s="8"/>
      <c r="HVT105" s="8"/>
      <c r="HVU105" s="8"/>
      <c r="HVV105" s="8"/>
      <c r="HVW105" s="8"/>
      <c r="HVX105" s="8"/>
      <c r="HVY105" s="8"/>
      <c r="HVZ105" s="8"/>
      <c r="HWA105" s="8"/>
      <c r="HWB105" s="8"/>
      <c r="HWC105" s="8"/>
      <c r="HWD105" s="8"/>
      <c r="HWE105" s="8"/>
      <c r="HWF105" s="8"/>
      <c r="HWG105" s="8"/>
      <c r="HWH105" s="8"/>
      <c r="HWI105" s="8"/>
      <c r="HWJ105" s="8"/>
      <c r="HWK105" s="8"/>
      <c r="HWL105" s="8"/>
      <c r="HWM105" s="8"/>
      <c r="HWN105" s="8"/>
      <c r="HWO105" s="8"/>
      <c r="HWP105" s="8"/>
      <c r="HWQ105" s="8"/>
      <c r="HWR105" s="8"/>
      <c r="HWS105" s="8"/>
      <c r="HWT105" s="8"/>
      <c r="HWU105" s="8"/>
      <c r="HWV105" s="8"/>
      <c r="HWW105" s="8"/>
      <c r="HWX105" s="8"/>
      <c r="HWY105" s="8"/>
      <c r="HWZ105" s="8"/>
      <c r="HXA105" s="8"/>
      <c r="HXB105" s="8"/>
      <c r="HXC105" s="8"/>
      <c r="HXD105" s="8"/>
      <c r="HXE105" s="8"/>
      <c r="HXF105" s="8"/>
      <c r="HXG105" s="8"/>
      <c r="HXH105" s="8"/>
      <c r="HXI105" s="8"/>
      <c r="HXJ105" s="8"/>
      <c r="HXK105" s="8"/>
      <c r="HXL105" s="8"/>
      <c r="HXM105" s="8"/>
      <c r="HXN105" s="8"/>
      <c r="HXO105" s="8"/>
      <c r="HXP105" s="8"/>
      <c r="HXQ105" s="8"/>
      <c r="HXR105" s="8"/>
      <c r="HXS105" s="8"/>
      <c r="HXT105" s="8"/>
      <c r="HXU105" s="8"/>
      <c r="HXV105" s="8"/>
      <c r="HXW105" s="8"/>
      <c r="HXX105" s="8"/>
      <c r="HXY105" s="8"/>
      <c r="HXZ105" s="8"/>
      <c r="HYA105" s="8"/>
      <c r="HYB105" s="8"/>
      <c r="HYC105" s="8"/>
      <c r="HYD105" s="8"/>
      <c r="HYE105" s="8"/>
      <c r="HYF105" s="8"/>
      <c r="HYG105" s="8"/>
      <c r="HYH105" s="8"/>
      <c r="HYI105" s="8"/>
      <c r="HYJ105" s="8"/>
      <c r="HYK105" s="8"/>
      <c r="HYL105" s="8"/>
      <c r="HYM105" s="8"/>
      <c r="HYN105" s="8"/>
      <c r="HYO105" s="8"/>
      <c r="HYP105" s="8"/>
      <c r="HYQ105" s="8"/>
      <c r="HYR105" s="8"/>
      <c r="HYS105" s="8"/>
      <c r="HYT105" s="8"/>
      <c r="HYU105" s="8"/>
      <c r="HYV105" s="8"/>
      <c r="HYW105" s="8"/>
      <c r="HYX105" s="8"/>
      <c r="HYY105" s="8"/>
      <c r="HYZ105" s="8"/>
      <c r="HZA105" s="8"/>
      <c r="HZB105" s="8"/>
      <c r="HZC105" s="8"/>
      <c r="HZD105" s="8"/>
      <c r="HZE105" s="8"/>
      <c r="HZF105" s="8"/>
      <c r="HZG105" s="8"/>
      <c r="HZH105" s="8"/>
      <c r="HZI105" s="8"/>
      <c r="HZJ105" s="8"/>
      <c r="HZK105" s="8"/>
      <c r="HZL105" s="8"/>
      <c r="HZM105" s="8"/>
      <c r="HZN105" s="8"/>
      <c r="HZO105" s="8"/>
      <c r="HZP105" s="8"/>
      <c r="HZQ105" s="8"/>
      <c r="HZR105" s="8"/>
      <c r="HZS105" s="8"/>
      <c r="HZT105" s="8"/>
      <c r="HZU105" s="8"/>
      <c r="HZV105" s="8"/>
      <c r="HZW105" s="8"/>
      <c r="HZX105" s="8"/>
      <c r="HZY105" s="8"/>
      <c r="HZZ105" s="8"/>
      <c r="IAA105" s="8"/>
      <c r="IAB105" s="8"/>
      <c r="IAC105" s="8"/>
      <c r="IAD105" s="8"/>
      <c r="IAE105" s="8"/>
      <c r="IAF105" s="8"/>
      <c r="IAG105" s="8"/>
      <c r="IAH105" s="8"/>
      <c r="IAI105" s="8"/>
      <c r="IAJ105" s="8"/>
      <c r="IAK105" s="8"/>
      <c r="IAL105" s="8"/>
      <c r="IAM105" s="8"/>
      <c r="IAN105" s="8"/>
      <c r="IAO105" s="8"/>
      <c r="IAP105" s="8"/>
      <c r="IAQ105" s="8"/>
      <c r="IAR105" s="8"/>
      <c r="IAS105" s="8"/>
      <c r="IAT105" s="8"/>
      <c r="IAU105" s="8"/>
      <c r="IAV105" s="8"/>
      <c r="IAW105" s="8"/>
      <c r="IAX105" s="8"/>
      <c r="IAY105" s="8"/>
      <c r="IAZ105" s="8"/>
      <c r="IBA105" s="8"/>
      <c r="IBB105" s="8"/>
      <c r="IBC105" s="8"/>
      <c r="IBD105" s="8"/>
      <c r="IBE105" s="8"/>
      <c r="IBF105" s="8"/>
      <c r="IBG105" s="8"/>
      <c r="IBH105" s="8"/>
      <c r="IBI105" s="8"/>
      <c r="IBJ105" s="8"/>
      <c r="IBK105" s="8"/>
      <c r="IBL105" s="8"/>
      <c r="IBM105" s="8"/>
      <c r="IBN105" s="8"/>
      <c r="IBO105" s="8"/>
      <c r="IBP105" s="8"/>
      <c r="IBQ105" s="8"/>
      <c r="IBR105" s="8"/>
      <c r="IBS105" s="8"/>
      <c r="IBT105" s="8"/>
      <c r="IBU105" s="8"/>
      <c r="IBV105" s="8"/>
      <c r="IBW105" s="8"/>
      <c r="IBX105" s="8"/>
      <c r="IBY105" s="8"/>
      <c r="IBZ105" s="8"/>
      <c r="ICA105" s="8"/>
      <c r="ICB105" s="8"/>
      <c r="ICC105" s="8"/>
      <c r="ICD105" s="8"/>
      <c r="ICE105" s="8"/>
      <c r="ICF105" s="8"/>
      <c r="ICG105" s="8"/>
      <c r="ICH105" s="8"/>
      <c r="ICI105" s="8"/>
      <c r="ICJ105" s="8"/>
      <c r="ICK105" s="8"/>
      <c r="ICL105" s="8"/>
      <c r="ICM105" s="8"/>
      <c r="ICN105" s="8"/>
      <c r="ICO105" s="8"/>
      <c r="ICP105" s="8"/>
      <c r="ICQ105" s="8"/>
      <c r="ICR105" s="8"/>
      <c r="ICS105" s="8"/>
      <c r="ICT105" s="8"/>
      <c r="ICU105" s="8"/>
      <c r="ICV105" s="8"/>
      <c r="ICW105" s="8"/>
      <c r="ICX105" s="8"/>
      <c r="ICY105" s="8"/>
      <c r="ICZ105" s="8"/>
      <c r="IDA105" s="8"/>
      <c r="IDB105" s="8"/>
      <c r="IDC105" s="8"/>
      <c r="IDD105" s="8"/>
      <c r="IDE105" s="8"/>
      <c r="IDF105" s="8"/>
      <c r="IDG105" s="8"/>
      <c r="IDH105" s="8"/>
      <c r="IDI105" s="8"/>
      <c r="IDJ105" s="8"/>
      <c r="IDK105" s="8"/>
      <c r="IDL105" s="8"/>
      <c r="IDM105" s="8"/>
      <c r="IDN105" s="8"/>
      <c r="IDO105" s="8"/>
      <c r="IDP105" s="8"/>
      <c r="IDQ105" s="8"/>
      <c r="IDR105" s="8"/>
      <c r="IDS105" s="8"/>
      <c r="IDT105" s="8"/>
      <c r="IDU105" s="8"/>
      <c r="IDV105" s="8"/>
      <c r="IDW105" s="8"/>
      <c r="IDX105" s="8"/>
      <c r="IDY105" s="8"/>
      <c r="IDZ105" s="8"/>
      <c r="IEA105" s="8"/>
      <c r="IEB105" s="8"/>
      <c r="IEC105" s="8"/>
      <c r="IED105" s="8"/>
      <c r="IEE105" s="8"/>
      <c r="IEF105" s="8"/>
      <c r="IEG105" s="8"/>
      <c r="IEH105" s="8"/>
      <c r="IEI105" s="8"/>
      <c r="IEJ105" s="8"/>
      <c r="IEK105" s="8"/>
      <c r="IEL105" s="8"/>
      <c r="IEM105" s="8"/>
      <c r="IEN105" s="8"/>
      <c r="IEO105" s="8"/>
      <c r="IEP105" s="8"/>
      <c r="IEQ105" s="8"/>
      <c r="IER105" s="8"/>
      <c r="IES105" s="8"/>
      <c r="IET105" s="8"/>
      <c r="IEU105" s="8"/>
      <c r="IEV105" s="8"/>
      <c r="IEW105" s="8"/>
      <c r="IEX105" s="8"/>
      <c r="IEY105" s="8"/>
      <c r="IEZ105" s="8"/>
      <c r="IFA105" s="8"/>
      <c r="IFB105" s="8"/>
      <c r="IFC105" s="8"/>
      <c r="IFD105" s="8"/>
      <c r="IFE105" s="8"/>
      <c r="IFF105" s="8"/>
      <c r="IFG105" s="8"/>
      <c r="IFH105" s="8"/>
      <c r="IFI105" s="8"/>
      <c r="IFJ105" s="8"/>
      <c r="IFK105" s="8"/>
      <c r="IFL105" s="8"/>
      <c r="IFM105" s="8"/>
      <c r="IFN105" s="8"/>
      <c r="IFO105" s="8"/>
      <c r="IFP105" s="8"/>
      <c r="IFQ105" s="8"/>
      <c r="IFR105" s="8"/>
      <c r="IFS105" s="8"/>
      <c r="IFT105" s="8"/>
      <c r="IFU105" s="8"/>
      <c r="IFV105" s="8"/>
      <c r="IFW105" s="8"/>
      <c r="IFX105" s="8"/>
      <c r="IFY105" s="8"/>
      <c r="IFZ105" s="8"/>
      <c r="IGA105" s="8"/>
      <c r="IGB105" s="8"/>
      <c r="IGC105" s="8"/>
      <c r="IGD105" s="8"/>
      <c r="IGE105" s="8"/>
      <c r="IGF105" s="8"/>
      <c r="IGG105" s="8"/>
      <c r="IGH105" s="8"/>
      <c r="IGI105" s="8"/>
      <c r="IGJ105" s="8"/>
      <c r="IGK105" s="8"/>
      <c r="IGL105" s="8"/>
      <c r="IGM105" s="8"/>
      <c r="IGN105" s="8"/>
      <c r="IGO105" s="8"/>
      <c r="IGP105" s="8"/>
      <c r="IGQ105" s="8"/>
      <c r="IGR105" s="8"/>
      <c r="IGS105" s="8"/>
      <c r="IGT105" s="8"/>
      <c r="IGU105" s="8"/>
      <c r="IGV105" s="8"/>
      <c r="IGW105" s="8"/>
      <c r="IGX105" s="8"/>
      <c r="IGY105" s="8"/>
      <c r="IGZ105" s="8"/>
      <c r="IHA105" s="8"/>
      <c r="IHB105" s="8"/>
      <c r="IHC105" s="8"/>
      <c r="IHD105" s="8"/>
      <c r="IHE105" s="8"/>
      <c r="IHF105" s="8"/>
      <c r="IHG105" s="8"/>
      <c r="IHH105" s="8"/>
      <c r="IHI105" s="8"/>
      <c r="IHJ105" s="8"/>
      <c r="IHK105" s="8"/>
      <c r="IHL105" s="8"/>
      <c r="IHM105" s="8"/>
      <c r="IHN105" s="8"/>
      <c r="IHO105" s="8"/>
      <c r="IHP105" s="8"/>
      <c r="IHQ105" s="8"/>
      <c r="IHR105" s="8"/>
      <c r="IHS105" s="8"/>
      <c r="IHT105" s="8"/>
      <c r="IHU105" s="8"/>
      <c r="IHV105" s="8"/>
      <c r="IHW105" s="8"/>
      <c r="IHX105" s="8"/>
      <c r="IHY105" s="8"/>
      <c r="IHZ105" s="8"/>
      <c r="IIA105" s="8"/>
      <c r="IIB105" s="8"/>
      <c r="IIC105" s="8"/>
      <c r="IID105" s="8"/>
      <c r="IIE105" s="8"/>
      <c r="IIF105" s="8"/>
      <c r="IIG105" s="8"/>
      <c r="IIH105" s="8"/>
      <c r="III105" s="8"/>
      <c r="IIJ105" s="8"/>
      <c r="IIK105" s="8"/>
      <c r="IIL105" s="8"/>
      <c r="IIM105" s="8"/>
      <c r="IIN105" s="8"/>
      <c r="IIO105" s="8"/>
      <c r="IIP105" s="8"/>
      <c r="IIQ105" s="8"/>
      <c r="IIR105" s="8"/>
      <c r="IIS105" s="8"/>
      <c r="IIT105" s="8"/>
      <c r="IIU105" s="8"/>
      <c r="IIV105" s="8"/>
      <c r="IIW105" s="8"/>
      <c r="IIX105" s="8"/>
      <c r="IIY105" s="8"/>
      <c r="IIZ105" s="8"/>
      <c r="IJA105" s="8"/>
      <c r="IJB105" s="8"/>
      <c r="IJC105" s="8"/>
      <c r="IJD105" s="8"/>
      <c r="IJE105" s="8"/>
      <c r="IJF105" s="8"/>
      <c r="IJG105" s="8"/>
      <c r="IJH105" s="8"/>
      <c r="IJI105" s="8"/>
      <c r="IJJ105" s="8"/>
      <c r="IJK105" s="8"/>
      <c r="IJL105" s="8"/>
      <c r="IJM105" s="8"/>
      <c r="IJN105" s="8"/>
      <c r="IJO105" s="8"/>
      <c r="IJP105" s="8"/>
      <c r="IJQ105" s="8"/>
      <c r="IJR105" s="8"/>
      <c r="IJS105" s="8"/>
      <c r="IJT105" s="8"/>
      <c r="IJU105" s="8"/>
      <c r="IJV105" s="8"/>
      <c r="IJW105" s="8"/>
      <c r="IJX105" s="8"/>
      <c r="IJY105" s="8"/>
      <c r="IJZ105" s="8"/>
      <c r="IKA105" s="8"/>
      <c r="IKB105" s="8"/>
      <c r="IKC105" s="8"/>
      <c r="IKD105" s="8"/>
      <c r="IKE105" s="8"/>
      <c r="IKF105" s="8"/>
      <c r="IKG105" s="8"/>
      <c r="IKH105" s="8"/>
      <c r="IKI105" s="8"/>
      <c r="IKJ105" s="8"/>
      <c r="IKK105" s="8"/>
      <c r="IKL105" s="8"/>
      <c r="IKM105" s="8"/>
      <c r="IKN105" s="8"/>
      <c r="IKO105" s="8"/>
      <c r="IKP105" s="8"/>
      <c r="IKQ105" s="8"/>
      <c r="IKR105" s="8"/>
      <c r="IKS105" s="8"/>
      <c r="IKT105" s="8"/>
      <c r="IKU105" s="8"/>
      <c r="IKV105" s="8"/>
      <c r="IKW105" s="8"/>
      <c r="IKX105" s="8"/>
      <c r="IKY105" s="8"/>
      <c r="IKZ105" s="8"/>
      <c r="ILA105" s="8"/>
      <c r="ILB105" s="8"/>
      <c r="ILC105" s="8"/>
      <c r="ILD105" s="8"/>
      <c r="ILE105" s="8"/>
      <c r="ILF105" s="8"/>
      <c r="ILG105" s="8"/>
      <c r="ILH105" s="8"/>
      <c r="ILI105" s="8"/>
      <c r="ILJ105" s="8"/>
      <c r="ILK105" s="8"/>
      <c r="ILL105" s="8"/>
      <c r="ILM105" s="8"/>
      <c r="ILN105" s="8"/>
      <c r="ILO105" s="8"/>
      <c r="ILP105" s="8"/>
      <c r="ILQ105" s="8"/>
      <c r="ILR105" s="8"/>
      <c r="ILS105" s="8"/>
      <c r="ILT105" s="8"/>
      <c r="ILU105" s="8"/>
      <c r="ILV105" s="8"/>
      <c r="ILW105" s="8"/>
      <c r="ILX105" s="8"/>
      <c r="ILY105" s="8"/>
      <c r="ILZ105" s="8"/>
      <c r="IMA105" s="8"/>
      <c r="IMB105" s="8"/>
      <c r="IMC105" s="8"/>
      <c r="IMD105" s="8"/>
      <c r="IME105" s="8"/>
      <c r="IMF105" s="8"/>
      <c r="IMG105" s="8"/>
      <c r="IMH105" s="8"/>
      <c r="IMI105" s="8"/>
      <c r="IMJ105" s="8"/>
      <c r="IMK105" s="8"/>
      <c r="IML105" s="8"/>
      <c r="IMM105" s="8"/>
      <c r="IMN105" s="8"/>
      <c r="IMO105" s="8"/>
      <c r="IMP105" s="8"/>
      <c r="IMQ105" s="8"/>
      <c r="IMR105" s="8"/>
      <c r="IMS105" s="8"/>
      <c r="IMT105" s="8"/>
      <c r="IMU105" s="8"/>
      <c r="IMV105" s="8"/>
      <c r="IMW105" s="8"/>
      <c r="IMX105" s="8"/>
      <c r="IMY105" s="8"/>
      <c r="IMZ105" s="8"/>
      <c r="INA105" s="8"/>
      <c r="INB105" s="8"/>
      <c r="INC105" s="8"/>
      <c r="IND105" s="8"/>
      <c r="INE105" s="8"/>
      <c r="INF105" s="8"/>
      <c r="ING105" s="8"/>
      <c r="INH105" s="8"/>
      <c r="INI105" s="8"/>
      <c r="INJ105" s="8"/>
      <c r="INK105" s="8"/>
      <c r="INL105" s="8"/>
      <c r="INM105" s="8"/>
      <c r="INN105" s="8"/>
      <c r="INO105" s="8"/>
      <c r="INP105" s="8"/>
      <c r="INQ105" s="8"/>
      <c r="INR105" s="8"/>
      <c r="INS105" s="8"/>
      <c r="INT105" s="8"/>
      <c r="INU105" s="8"/>
      <c r="INV105" s="8"/>
      <c r="INW105" s="8"/>
      <c r="INX105" s="8"/>
      <c r="INY105" s="8"/>
      <c r="INZ105" s="8"/>
      <c r="IOA105" s="8"/>
      <c r="IOB105" s="8"/>
      <c r="IOC105" s="8"/>
      <c r="IOD105" s="8"/>
      <c r="IOE105" s="8"/>
      <c r="IOF105" s="8"/>
      <c r="IOG105" s="8"/>
      <c r="IOH105" s="8"/>
      <c r="IOI105" s="8"/>
      <c r="IOJ105" s="8"/>
      <c r="IOK105" s="8"/>
      <c r="IOL105" s="8"/>
      <c r="IOM105" s="8"/>
      <c r="ION105" s="8"/>
      <c r="IOO105" s="8"/>
      <c r="IOP105" s="8"/>
      <c r="IOQ105" s="8"/>
      <c r="IOR105" s="8"/>
      <c r="IOS105" s="8"/>
      <c r="IOT105" s="8"/>
      <c r="IOU105" s="8"/>
      <c r="IOV105" s="8"/>
      <c r="IOW105" s="8"/>
      <c r="IOX105" s="8"/>
      <c r="IOY105" s="8"/>
      <c r="IOZ105" s="8"/>
      <c r="IPA105" s="8"/>
      <c r="IPB105" s="8"/>
      <c r="IPC105" s="8"/>
      <c r="IPD105" s="8"/>
      <c r="IPE105" s="8"/>
      <c r="IPF105" s="8"/>
      <c r="IPG105" s="8"/>
      <c r="IPH105" s="8"/>
      <c r="IPI105" s="8"/>
      <c r="IPJ105" s="8"/>
      <c r="IPK105" s="8"/>
      <c r="IPL105" s="8"/>
      <c r="IPM105" s="8"/>
      <c r="IPN105" s="8"/>
      <c r="IPO105" s="8"/>
      <c r="IPP105" s="8"/>
      <c r="IPQ105" s="8"/>
      <c r="IPR105" s="8"/>
      <c r="IPS105" s="8"/>
      <c r="IPT105" s="8"/>
      <c r="IPU105" s="8"/>
      <c r="IPV105" s="8"/>
      <c r="IPW105" s="8"/>
      <c r="IPX105" s="8"/>
      <c r="IPY105" s="8"/>
      <c r="IPZ105" s="8"/>
      <c r="IQA105" s="8"/>
      <c r="IQB105" s="8"/>
      <c r="IQC105" s="8"/>
      <c r="IQD105" s="8"/>
      <c r="IQE105" s="8"/>
      <c r="IQF105" s="8"/>
      <c r="IQG105" s="8"/>
      <c r="IQH105" s="8"/>
      <c r="IQI105" s="8"/>
      <c r="IQJ105" s="8"/>
      <c r="IQK105" s="8"/>
      <c r="IQL105" s="8"/>
      <c r="IQM105" s="8"/>
      <c r="IQN105" s="8"/>
      <c r="IQO105" s="8"/>
      <c r="IQP105" s="8"/>
      <c r="IQQ105" s="8"/>
      <c r="IQR105" s="8"/>
      <c r="IQS105" s="8"/>
      <c r="IQT105" s="8"/>
      <c r="IQU105" s="8"/>
      <c r="IQV105" s="8"/>
      <c r="IQW105" s="8"/>
      <c r="IQX105" s="8"/>
      <c r="IQY105" s="8"/>
      <c r="IQZ105" s="8"/>
      <c r="IRA105" s="8"/>
      <c r="IRB105" s="8"/>
      <c r="IRC105" s="8"/>
      <c r="IRD105" s="8"/>
      <c r="IRE105" s="8"/>
      <c r="IRF105" s="8"/>
      <c r="IRG105" s="8"/>
      <c r="IRH105" s="8"/>
      <c r="IRI105" s="8"/>
      <c r="IRJ105" s="8"/>
      <c r="IRK105" s="8"/>
      <c r="IRL105" s="8"/>
      <c r="IRM105" s="8"/>
      <c r="IRN105" s="8"/>
      <c r="IRO105" s="8"/>
      <c r="IRP105" s="8"/>
      <c r="IRQ105" s="8"/>
      <c r="IRR105" s="8"/>
      <c r="IRS105" s="8"/>
      <c r="IRT105" s="8"/>
      <c r="IRU105" s="8"/>
      <c r="IRV105" s="8"/>
      <c r="IRW105" s="8"/>
      <c r="IRX105" s="8"/>
      <c r="IRY105" s="8"/>
      <c r="IRZ105" s="8"/>
      <c r="ISA105" s="8"/>
      <c r="ISB105" s="8"/>
      <c r="ISC105" s="8"/>
      <c r="ISD105" s="8"/>
      <c r="ISE105" s="8"/>
      <c r="ISF105" s="8"/>
      <c r="ISG105" s="8"/>
      <c r="ISH105" s="8"/>
      <c r="ISI105" s="8"/>
      <c r="ISJ105" s="8"/>
      <c r="ISK105" s="8"/>
      <c r="ISL105" s="8"/>
      <c r="ISM105" s="8"/>
      <c r="ISN105" s="8"/>
      <c r="ISO105" s="8"/>
      <c r="ISP105" s="8"/>
      <c r="ISQ105" s="8"/>
      <c r="ISR105" s="8"/>
      <c r="ISS105" s="8"/>
      <c r="IST105" s="8"/>
      <c r="ISU105" s="8"/>
      <c r="ISV105" s="8"/>
      <c r="ISW105" s="8"/>
      <c r="ISX105" s="8"/>
      <c r="ISY105" s="8"/>
      <c r="ISZ105" s="8"/>
      <c r="ITA105" s="8"/>
      <c r="ITB105" s="8"/>
      <c r="ITC105" s="8"/>
      <c r="ITD105" s="8"/>
      <c r="ITE105" s="8"/>
      <c r="ITF105" s="8"/>
      <c r="ITG105" s="8"/>
      <c r="ITH105" s="8"/>
      <c r="ITI105" s="8"/>
      <c r="ITJ105" s="8"/>
      <c r="ITK105" s="8"/>
      <c r="ITL105" s="8"/>
      <c r="ITM105" s="8"/>
      <c r="ITN105" s="8"/>
      <c r="ITO105" s="8"/>
      <c r="ITP105" s="8"/>
      <c r="ITQ105" s="8"/>
      <c r="ITR105" s="8"/>
      <c r="ITS105" s="8"/>
      <c r="ITT105" s="8"/>
      <c r="ITU105" s="8"/>
      <c r="ITV105" s="8"/>
      <c r="ITW105" s="8"/>
      <c r="ITX105" s="8"/>
      <c r="ITY105" s="8"/>
      <c r="ITZ105" s="8"/>
      <c r="IUA105" s="8"/>
      <c r="IUB105" s="8"/>
      <c r="IUC105" s="8"/>
      <c r="IUD105" s="8"/>
      <c r="IUE105" s="8"/>
      <c r="IUF105" s="8"/>
      <c r="IUG105" s="8"/>
      <c r="IUH105" s="8"/>
      <c r="IUI105" s="8"/>
      <c r="IUJ105" s="8"/>
      <c r="IUK105" s="8"/>
      <c r="IUL105" s="8"/>
      <c r="IUM105" s="8"/>
      <c r="IUN105" s="8"/>
      <c r="IUO105" s="8"/>
      <c r="IUP105" s="8"/>
      <c r="IUQ105" s="8"/>
      <c r="IUR105" s="8"/>
      <c r="IUS105" s="8"/>
      <c r="IUT105" s="8"/>
      <c r="IUU105" s="8"/>
      <c r="IUV105" s="8"/>
      <c r="IUW105" s="8"/>
      <c r="IUX105" s="8"/>
      <c r="IUY105" s="8"/>
      <c r="IUZ105" s="8"/>
      <c r="IVA105" s="8"/>
      <c r="IVB105" s="8"/>
      <c r="IVC105" s="8"/>
      <c r="IVD105" s="8"/>
      <c r="IVE105" s="8"/>
      <c r="IVF105" s="8"/>
      <c r="IVG105" s="8"/>
      <c r="IVH105" s="8"/>
      <c r="IVI105" s="8"/>
      <c r="IVJ105" s="8"/>
      <c r="IVK105" s="8"/>
      <c r="IVL105" s="8"/>
      <c r="IVM105" s="8"/>
      <c r="IVN105" s="8"/>
      <c r="IVO105" s="8"/>
      <c r="IVP105" s="8"/>
      <c r="IVQ105" s="8"/>
      <c r="IVR105" s="8"/>
      <c r="IVS105" s="8"/>
      <c r="IVT105" s="8"/>
      <c r="IVU105" s="8"/>
      <c r="IVV105" s="8"/>
      <c r="IVW105" s="8"/>
      <c r="IVX105" s="8"/>
      <c r="IVY105" s="8"/>
      <c r="IVZ105" s="8"/>
      <c r="IWA105" s="8"/>
      <c r="IWB105" s="8"/>
      <c r="IWC105" s="8"/>
      <c r="IWD105" s="8"/>
      <c r="IWE105" s="8"/>
      <c r="IWF105" s="8"/>
      <c r="IWG105" s="8"/>
      <c r="IWH105" s="8"/>
      <c r="IWI105" s="8"/>
      <c r="IWJ105" s="8"/>
      <c r="IWK105" s="8"/>
      <c r="IWL105" s="8"/>
      <c r="IWM105" s="8"/>
      <c r="IWN105" s="8"/>
      <c r="IWO105" s="8"/>
      <c r="IWP105" s="8"/>
      <c r="IWQ105" s="8"/>
      <c r="IWR105" s="8"/>
      <c r="IWS105" s="8"/>
      <c r="IWT105" s="8"/>
      <c r="IWU105" s="8"/>
      <c r="IWV105" s="8"/>
      <c r="IWW105" s="8"/>
      <c r="IWX105" s="8"/>
      <c r="IWY105" s="8"/>
      <c r="IWZ105" s="8"/>
      <c r="IXA105" s="8"/>
      <c r="IXB105" s="8"/>
      <c r="IXC105" s="8"/>
      <c r="IXD105" s="8"/>
      <c r="IXE105" s="8"/>
      <c r="IXF105" s="8"/>
      <c r="IXG105" s="8"/>
      <c r="IXH105" s="8"/>
      <c r="IXI105" s="8"/>
      <c r="IXJ105" s="8"/>
      <c r="IXK105" s="8"/>
      <c r="IXL105" s="8"/>
      <c r="IXM105" s="8"/>
      <c r="IXN105" s="8"/>
      <c r="IXO105" s="8"/>
      <c r="IXP105" s="8"/>
      <c r="IXQ105" s="8"/>
      <c r="IXR105" s="8"/>
      <c r="IXS105" s="8"/>
      <c r="IXT105" s="8"/>
      <c r="IXU105" s="8"/>
      <c r="IXV105" s="8"/>
      <c r="IXW105" s="8"/>
      <c r="IXX105" s="8"/>
      <c r="IXY105" s="8"/>
      <c r="IXZ105" s="8"/>
      <c r="IYA105" s="8"/>
      <c r="IYB105" s="8"/>
      <c r="IYC105" s="8"/>
      <c r="IYD105" s="8"/>
      <c r="IYE105" s="8"/>
      <c r="IYF105" s="8"/>
      <c r="IYG105" s="8"/>
      <c r="IYH105" s="8"/>
      <c r="IYI105" s="8"/>
      <c r="IYJ105" s="8"/>
      <c r="IYK105" s="8"/>
      <c r="IYL105" s="8"/>
      <c r="IYM105" s="8"/>
      <c r="IYN105" s="8"/>
      <c r="IYO105" s="8"/>
      <c r="IYP105" s="8"/>
      <c r="IYQ105" s="8"/>
      <c r="IYR105" s="8"/>
      <c r="IYS105" s="8"/>
      <c r="IYT105" s="8"/>
      <c r="IYU105" s="8"/>
      <c r="IYV105" s="8"/>
      <c r="IYW105" s="8"/>
      <c r="IYX105" s="8"/>
      <c r="IYY105" s="8"/>
      <c r="IYZ105" s="8"/>
      <c r="IZA105" s="8"/>
      <c r="IZB105" s="8"/>
      <c r="IZC105" s="8"/>
      <c r="IZD105" s="8"/>
      <c r="IZE105" s="8"/>
      <c r="IZF105" s="8"/>
      <c r="IZG105" s="8"/>
      <c r="IZH105" s="8"/>
      <c r="IZI105" s="8"/>
      <c r="IZJ105" s="8"/>
      <c r="IZK105" s="8"/>
      <c r="IZL105" s="8"/>
      <c r="IZM105" s="8"/>
      <c r="IZN105" s="8"/>
      <c r="IZO105" s="8"/>
      <c r="IZP105" s="8"/>
      <c r="IZQ105" s="8"/>
      <c r="IZR105" s="8"/>
      <c r="IZS105" s="8"/>
      <c r="IZT105" s="8"/>
      <c r="IZU105" s="8"/>
      <c r="IZV105" s="8"/>
      <c r="IZW105" s="8"/>
      <c r="IZX105" s="8"/>
      <c r="IZY105" s="8"/>
      <c r="IZZ105" s="8"/>
      <c r="JAA105" s="8"/>
      <c r="JAB105" s="8"/>
      <c r="JAC105" s="8"/>
      <c r="JAD105" s="8"/>
      <c r="JAE105" s="8"/>
      <c r="JAF105" s="8"/>
      <c r="JAG105" s="8"/>
      <c r="JAH105" s="8"/>
      <c r="JAI105" s="8"/>
      <c r="JAJ105" s="8"/>
      <c r="JAK105" s="8"/>
      <c r="JAL105" s="8"/>
      <c r="JAM105" s="8"/>
      <c r="JAN105" s="8"/>
      <c r="JAO105" s="8"/>
      <c r="JAP105" s="8"/>
      <c r="JAQ105" s="8"/>
      <c r="JAR105" s="8"/>
      <c r="JAS105" s="8"/>
      <c r="JAT105" s="8"/>
      <c r="JAU105" s="8"/>
      <c r="JAV105" s="8"/>
      <c r="JAW105" s="8"/>
      <c r="JAX105" s="8"/>
      <c r="JAY105" s="8"/>
      <c r="JAZ105" s="8"/>
      <c r="JBA105" s="8"/>
      <c r="JBB105" s="8"/>
      <c r="JBC105" s="8"/>
      <c r="JBD105" s="8"/>
      <c r="JBE105" s="8"/>
      <c r="JBF105" s="8"/>
      <c r="JBG105" s="8"/>
      <c r="JBH105" s="8"/>
      <c r="JBI105" s="8"/>
      <c r="JBJ105" s="8"/>
      <c r="JBK105" s="8"/>
      <c r="JBL105" s="8"/>
      <c r="JBM105" s="8"/>
      <c r="JBN105" s="8"/>
      <c r="JBO105" s="8"/>
      <c r="JBP105" s="8"/>
      <c r="JBQ105" s="8"/>
      <c r="JBR105" s="8"/>
      <c r="JBS105" s="8"/>
      <c r="JBT105" s="8"/>
      <c r="JBU105" s="8"/>
      <c r="JBV105" s="8"/>
      <c r="JBW105" s="8"/>
      <c r="JBX105" s="8"/>
      <c r="JBY105" s="8"/>
      <c r="JBZ105" s="8"/>
      <c r="JCA105" s="8"/>
      <c r="JCB105" s="8"/>
      <c r="JCC105" s="8"/>
      <c r="JCD105" s="8"/>
      <c r="JCE105" s="8"/>
      <c r="JCF105" s="8"/>
      <c r="JCG105" s="8"/>
      <c r="JCH105" s="8"/>
      <c r="JCI105" s="8"/>
      <c r="JCJ105" s="8"/>
      <c r="JCK105" s="8"/>
      <c r="JCL105" s="8"/>
      <c r="JCM105" s="8"/>
      <c r="JCN105" s="8"/>
      <c r="JCO105" s="8"/>
      <c r="JCP105" s="8"/>
      <c r="JCQ105" s="8"/>
      <c r="JCR105" s="8"/>
      <c r="JCS105" s="8"/>
      <c r="JCT105" s="8"/>
      <c r="JCU105" s="8"/>
      <c r="JCV105" s="8"/>
      <c r="JCW105" s="8"/>
      <c r="JCX105" s="8"/>
      <c r="JCY105" s="8"/>
      <c r="JCZ105" s="8"/>
      <c r="JDA105" s="8"/>
      <c r="JDB105" s="8"/>
      <c r="JDC105" s="8"/>
      <c r="JDD105" s="8"/>
      <c r="JDE105" s="8"/>
      <c r="JDF105" s="8"/>
      <c r="JDG105" s="8"/>
      <c r="JDH105" s="8"/>
      <c r="JDI105" s="8"/>
      <c r="JDJ105" s="8"/>
      <c r="JDK105" s="8"/>
      <c r="JDL105" s="8"/>
      <c r="JDM105" s="8"/>
      <c r="JDN105" s="8"/>
      <c r="JDO105" s="8"/>
      <c r="JDP105" s="8"/>
      <c r="JDQ105" s="8"/>
      <c r="JDR105" s="8"/>
      <c r="JDS105" s="8"/>
      <c r="JDT105" s="8"/>
      <c r="JDU105" s="8"/>
      <c r="JDV105" s="8"/>
      <c r="JDW105" s="8"/>
      <c r="JDX105" s="8"/>
      <c r="JDY105" s="8"/>
      <c r="JDZ105" s="8"/>
      <c r="JEA105" s="8"/>
      <c r="JEB105" s="8"/>
      <c r="JEC105" s="8"/>
      <c r="JED105" s="8"/>
      <c r="JEE105" s="8"/>
      <c r="JEF105" s="8"/>
      <c r="JEG105" s="8"/>
      <c r="JEH105" s="8"/>
      <c r="JEI105" s="8"/>
      <c r="JEJ105" s="8"/>
      <c r="JEK105" s="8"/>
      <c r="JEL105" s="8"/>
      <c r="JEM105" s="8"/>
      <c r="JEN105" s="8"/>
      <c r="JEO105" s="8"/>
      <c r="JEP105" s="8"/>
      <c r="JEQ105" s="8"/>
      <c r="JER105" s="8"/>
      <c r="JES105" s="8"/>
      <c r="JET105" s="8"/>
      <c r="JEU105" s="8"/>
      <c r="JEV105" s="8"/>
      <c r="JEW105" s="8"/>
      <c r="JEX105" s="8"/>
      <c r="JEY105" s="8"/>
      <c r="JEZ105" s="8"/>
      <c r="JFA105" s="8"/>
      <c r="JFB105" s="8"/>
      <c r="JFC105" s="8"/>
      <c r="JFD105" s="8"/>
      <c r="JFE105" s="8"/>
      <c r="JFF105" s="8"/>
      <c r="JFG105" s="8"/>
      <c r="JFH105" s="8"/>
      <c r="JFI105" s="8"/>
      <c r="JFJ105" s="8"/>
      <c r="JFK105" s="8"/>
      <c r="JFL105" s="8"/>
      <c r="JFM105" s="8"/>
      <c r="JFN105" s="8"/>
      <c r="JFO105" s="8"/>
      <c r="JFP105" s="8"/>
      <c r="JFQ105" s="8"/>
      <c r="JFR105" s="8"/>
      <c r="JFS105" s="8"/>
      <c r="JFT105" s="8"/>
      <c r="JFU105" s="8"/>
      <c r="JFV105" s="8"/>
      <c r="JFW105" s="8"/>
      <c r="JFX105" s="8"/>
      <c r="JFY105" s="8"/>
      <c r="JFZ105" s="8"/>
      <c r="JGA105" s="8"/>
      <c r="JGB105" s="8"/>
      <c r="JGC105" s="8"/>
      <c r="JGD105" s="8"/>
      <c r="JGE105" s="8"/>
      <c r="JGF105" s="8"/>
      <c r="JGG105" s="8"/>
      <c r="JGH105" s="8"/>
      <c r="JGI105" s="8"/>
      <c r="JGJ105" s="8"/>
      <c r="JGK105" s="8"/>
      <c r="JGL105" s="8"/>
      <c r="JGM105" s="8"/>
      <c r="JGN105" s="8"/>
      <c r="JGO105" s="8"/>
      <c r="JGP105" s="8"/>
      <c r="JGQ105" s="8"/>
      <c r="JGR105" s="8"/>
      <c r="JGS105" s="8"/>
      <c r="JGT105" s="8"/>
      <c r="JGU105" s="8"/>
      <c r="JGV105" s="8"/>
      <c r="JGW105" s="8"/>
      <c r="JGX105" s="8"/>
      <c r="JGY105" s="8"/>
      <c r="JGZ105" s="8"/>
      <c r="JHA105" s="8"/>
      <c r="JHB105" s="8"/>
      <c r="JHC105" s="8"/>
      <c r="JHD105" s="8"/>
      <c r="JHE105" s="8"/>
      <c r="JHF105" s="8"/>
      <c r="JHG105" s="8"/>
      <c r="JHH105" s="8"/>
      <c r="JHI105" s="8"/>
      <c r="JHJ105" s="8"/>
      <c r="JHK105" s="8"/>
      <c r="JHL105" s="8"/>
      <c r="JHM105" s="8"/>
      <c r="JHN105" s="8"/>
      <c r="JHO105" s="8"/>
      <c r="JHP105" s="8"/>
      <c r="JHQ105" s="8"/>
      <c r="JHR105" s="8"/>
      <c r="JHS105" s="8"/>
      <c r="JHT105" s="8"/>
      <c r="JHU105" s="8"/>
      <c r="JHV105" s="8"/>
      <c r="JHW105" s="8"/>
      <c r="JHX105" s="8"/>
      <c r="JHY105" s="8"/>
      <c r="JHZ105" s="8"/>
      <c r="JIA105" s="8"/>
      <c r="JIB105" s="8"/>
      <c r="JIC105" s="8"/>
      <c r="JID105" s="8"/>
      <c r="JIE105" s="8"/>
      <c r="JIF105" s="8"/>
      <c r="JIG105" s="8"/>
      <c r="JIH105" s="8"/>
      <c r="JII105" s="8"/>
      <c r="JIJ105" s="8"/>
      <c r="JIK105" s="8"/>
      <c r="JIL105" s="8"/>
      <c r="JIM105" s="8"/>
      <c r="JIN105" s="8"/>
      <c r="JIO105" s="8"/>
      <c r="JIP105" s="8"/>
      <c r="JIQ105" s="8"/>
      <c r="JIR105" s="8"/>
      <c r="JIS105" s="8"/>
      <c r="JIT105" s="8"/>
      <c r="JIU105" s="8"/>
      <c r="JIV105" s="8"/>
      <c r="JIW105" s="8"/>
      <c r="JIX105" s="8"/>
      <c r="JIY105" s="8"/>
      <c r="JIZ105" s="8"/>
      <c r="JJA105" s="8"/>
      <c r="JJB105" s="8"/>
      <c r="JJC105" s="8"/>
      <c r="JJD105" s="8"/>
      <c r="JJE105" s="8"/>
      <c r="JJF105" s="8"/>
      <c r="JJG105" s="8"/>
      <c r="JJH105" s="8"/>
      <c r="JJI105" s="8"/>
      <c r="JJJ105" s="8"/>
      <c r="JJK105" s="8"/>
      <c r="JJL105" s="8"/>
      <c r="JJM105" s="8"/>
      <c r="JJN105" s="8"/>
      <c r="JJO105" s="8"/>
      <c r="JJP105" s="8"/>
      <c r="JJQ105" s="8"/>
      <c r="JJR105" s="8"/>
      <c r="JJS105" s="8"/>
      <c r="JJT105" s="8"/>
      <c r="JJU105" s="8"/>
      <c r="JJV105" s="8"/>
      <c r="JJW105" s="8"/>
      <c r="JJX105" s="8"/>
      <c r="JJY105" s="8"/>
      <c r="JJZ105" s="8"/>
      <c r="JKA105" s="8"/>
      <c r="JKB105" s="8"/>
      <c r="JKC105" s="8"/>
      <c r="JKD105" s="8"/>
      <c r="JKE105" s="8"/>
      <c r="JKF105" s="8"/>
      <c r="JKG105" s="8"/>
      <c r="JKH105" s="8"/>
      <c r="JKI105" s="8"/>
      <c r="JKJ105" s="8"/>
      <c r="JKK105" s="8"/>
      <c r="JKL105" s="8"/>
      <c r="JKM105" s="8"/>
      <c r="JKN105" s="8"/>
      <c r="JKO105" s="8"/>
      <c r="JKP105" s="8"/>
      <c r="JKQ105" s="8"/>
      <c r="JKR105" s="8"/>
      <c r="JKS105" s="8"/>
      <c r="JKT105" s="8"/>
      <c r="JKU105" s="8"/>
      <c r="JKV105" s="8"/>
      <c r="JKW105" s="8"/>
      <c r="JKX105" s="8"/>
      <c r="JKY105" s="8"/>
      <c r="JKZ105" s="8"/>
      <c r="JLA105" s="8"/>
      <c r="JLB105" s="8"/>
      <c r="JLC105" s="8"/>
      <c r="JLD105" s="8"/>
      <c r="JLE105" s="8"/>
      <c r="JLF105" s="8"/>
      <c r="JLG105" s="8"/>
      <c r="JLH105" s="8"/>
      <c r="JLI105" s="8"/>
      <c r="JLJ105" s="8"/>
      <c r="JLK105" s="8"/>
      <c r="JLL105" s="8"/>
      <c r="JLM105" s="8"/>
      <c r="JLN105" s="8"/>
      <c r="JLO105" s="8"/>
      <c r="JLP105" s="8"/>
      <c r="JLQ105" s="8"/>
      <c r="JLR105" s="8"/>
      <c r="JLS105" s="8"/>
      <c r="JLT105" s="8"/>
      <c r="JLU105" s="8"/>
      <c r="JLV105" s="8"/>
      <c r="JLW105" s="8"/>
      <c r="JLX105" s="8"/>
      <c r="JLY105" s="8"/>
      <c r="JLZ105" s="8"/>
      <c r="JMA105" s="8"/>
      <c r="JMB105" s="8"/>
      <c r="JMC105" s="8"/>
      <c r="JMD105" s="8"/>
      <c r="JME105" s="8"/>
      <c r="JMF105" s="8"/>
      <c r="JMG105" s="8"/>
      <c r="JMH105" s="8"/>
      <c r="JMI105" s="8"/>
      <c r="JMJ105" s="8"/>
      <c r="JMK105" s="8"/>
      <c r="JML105" s="8"/>
      <c r="JMM105" s="8"/>
      <c r="JMN105" s="8"/>
      <c r="JMO105" s="8"/>
      <c r="JMP105" s="8"/>
      <c r="JMQ105" s="8"/>
      <c r="JMR105" s="8"/>
      <c r="JMS105" s="8"/>
      <c r="JMT105" s="8"/>
      <c r="JMU105" s="8"/>
      <c r="JMV105" s="8"/>
      <c r="JMW105" s="8"/>
      <c r="JMX105" s="8"/>
      <c r="JMY105" s="8"/>
      <c r="JMZ105" s="8"/>
      <c r="JNA105" s="8"/>
      <c r="JNB105" s="8"/>
      <c r="JNC105" s="8"/>
      <c r="JND105" s="8"/>
      <c r="JNE105" s="8"/>
      <c r="JNF105" s="8"/>
      <c r="JNG105" s="8"/>
      <c r="JNH105" s="8"/>
      <c r="JNI105" s="8"/>
      <c r="JNJ105" s="8"/>
      <c r="JNK105" s="8"/>
      <c r="JNL105" s="8"/>
      <c r="JNM105" s="8"/>
      <c r="JNN105" s="8"/>
      <c r="JNO105" s="8"/>
      <c r="JNP105" s="8"/>
      <c r="JNQ105" s="8"/>
      <c r="JNR105" s="8"/>
      <c r="JNS105" s="8"/>
      <c r="JNT105" s="8"/>
      <c r="JNU105" s="8"/>
      <c r="JNV105" s="8"/>
      <c r="JNW105" s="8"/>
      <c r="JNX105" s="8"/>
      <c r="JNY105" s="8"/>
      <c r="JNZ105" s="8"/>
      <c r="JOA105" s="8"/>
      <c r="JOB105" s="8"/>
      <c r="JOC105" s="8"/>
      <c r="JOD105" s="8"/>
      <c r="JOE105" s="8"/>
      <c r="JOF105" s="8"/>
      <c r="JOG105" s="8"/>
      <c r="JOH105" s="8"/>
      <c r="JOI105" s="8"/>
      <c r="JOJ105" s="8"/>
      <c r="JOK105" s="8"/>
      <c r="JOL105" s="8"/>
      <c r="JOM105" s="8"/>
      <c r="JON105" s="8"/>
      <c r="JOO105" s="8"/>
      <c r="JOP105" s="8"/>
      <c r="JOQ105" s="8"/>
      <c r="JOR105" s="8"/>
      <c r="JOS105" s="8"/>
      <c r="JOT105" s="8"/>
      <c r="JOU105" s="8"/>
      <c r="JOV105" s="8"/>
      <c r="JOW105" s="8"/>
      <c r="JOX105" s="8"/>
      <c r="JOY105" s="8"/>
      <c r="JOZ105" s="8"/>
      <c r="JPA105" s="8"/>
      <c r="JPB105" s="8"/>
      <c r="JPC105" s="8"/>
      <c r="JPD105" s="8"/>
      <c r="JPE105" s="8"/>
      <c r="JPF105" s="8"/>
      <c r="JPG105" s="8"/>
      <c r="JPH105" s="8"/>
      <c r="JPI105" s="8"/>
      <c r="JPJ105" s="8"/>
      <c r="JPK105" s="8"/>
      <c r="JPL105" s="8"/>
      <c r="JPM105" s="8"/>
      <c r="JPN105" s="8"/>
      <c r="JPO105" s="8"/>
      <c r="JPP105" s="8"/>
      <c r="JPQ105" s="8"/>
      <c r="JPR105" s="8"/>
      <c r="JPS105" s="8"/>
      <c r="JPT105" s="8"/>
      <c r="JPU105" s="8"/>
      <c r="JPV105" s="8"/>
      <c r="JPW105" s="8"/>
      <c r="JPX105" s="8"/>
      <c r="JPY105" s="8"/>
      <c r="JPZ105" s="8"/>
      <c r="JQA105" s="8"/>
      <c r="JQB105" s="8"/>
      <c r="JQC105" s="8"/>
      <c r="JQD105" s="8"/>
      <c r="JQE105" s="8"/>
      <c r="JQF105" s="8"/>
      <c r="JQG105" s="8"/>
      <c r="JQH105" s="8"/>
      <c r="JQI105" s="8"/>
      <c r="JQJ105" s="8"/>
      <c r="JQK105" s="8"/>
      <c r="JQL105" s="8"/>
      <c r="JQM105" s="8"/>
      <c r="JQN105" s="8"/>
      <c r="JQO105" s="8"/>
      <c r="JQP105" s="8"/>
      <c r="JQQ105" s="8"/>
      <c r="JQR105" s="8"/>
      <c r="JQS105" s="8"/>
      <c r="JQT105" s="8"/>
      <c r="JQU105" s="8"/>
      <c r="JQV105" s="8"/>
      <c r="JQW105" s="8"/>
      <c r="JQX105" s="8"/>
      <c r="JQY105" s="8"/>
      <c r="JQZ105" s="8"/>
      <c r="JRA105" s="8"/>
      <c r="JRB105" s="8"/>
      <c r="JRC105" s="8"/>
      <c r="JRD105" s="8"/>
      <c r="JRE105" s="8"/>
      <c r="JRF105" s="8"/>
      <c r="JRG105" s="8"/>
      <c r="JRH105" s="8"/>
      <c r="JRI105" s="8"/>
      <c r="JRJ105" s="8"/>
      <c r="JRK105" s="8"/>
      <c r="JRL105" s="8"/>
      <c r="JRM105" s="8"/>
      <c r="JRN105" s="8"/>
      <c r="JRO105" s="8"/>
      <c r="JRP105" s="8"/>
      <c r="JRQ105" s="8"/>
      <c r="JRR105" s="8"/>
      <c r="JRS105" s="8"/>
      <c r="JRT105" s="8"/>
      <c r="JRU105" s="8"/>
      <c r="JRV105" s="8"/>
      <c r="JRW105" s="8"/>
      <c r="JRX105" s="8"/>
      <c r="JRY105" s="8"/>
      <c r="JRZ105" s="8"/>
      <c r="JSA105" s="8"/>
      <c r="JSB105" s="8"/>
      <c r="JSC105" s="8"/>
      <c r="JSD105" s="8"/>
      <c r="JSE105" s="8"/>
      <c r="JSF105" s="8"/>
      <c r="JSG105" s="8"/>
      <c r="JSH105" s="8"/>
      <c r="JSI105" s="8"/>
      <c r="JSJ105" s="8"/>
      <c r="JSK105" s="8"/>
      <c r="JSL105" s="8"/>
      <c r="JSM105" s="8"/>
      <c r="JSN105" s="8"/>
      <c r="JSO105" s="8"/>
      <c r="JSP105" s="8"/>
      <c r="JSQ105" s="8"/>
      <c r="JSR105" s="8"/>
      <c r="JSS105" s="8"/>
      <c r="JST105" s="8"/>
      <c r="JSU105" s="8"/>
      <c r="JSV105" s="8"/>
      <c r="JSW105" s="8"/>
      <c r="JSX105" s="8"/>
      <c r="JSY105" s="8"/>
      <c r="JSZ105" s="8"/>
      <c r="JTA105" s="8"/>
      <c r="JTB105" s="8"/>
      <c r="JTC105" s="8"/>
      <c r="JTD105" s="8"/>
      <c r="JTE105" s="8"/>
      <c r="JTF105" s="8"/>
      <c r="JTG105" s="8"/>
      <c r="JTH105" s="8"/>
      <c r="JTI105" s="8"/>
      <c r="JTJ105" s="8"/>
      <c r="JTK105" s="8"/>
      <c r="JTL105" s="8"/>
      <c r="JTM105" s="8"/>
      <c r="JTN105" s="8"/>
      <c r="JTO105" s="8"/>
      <c r="JTP105" s="8"/>
      <c r="JTQ105" s="8"/>
      <c r="JTR105" s="8"/>
      <c r="JTS105" s="8"/>
      <c r="JTT105" s="8"/>
      <c r="JTU105" s="8"/>
      <c r="JTV105" s="8"/>
      <c r="JTW105" s="8"/>
      <c r="JTX105" s="8"/>
      <c r="JTY105" s="8"/>
      <c r="JTZ105" s="8"/>
      <c r="JUA105" s="8"/>
      <c r="JUB105" s="8"/>
      <c r="JUC105" s="8"/>
      <c r="JUD105" s="8"/>
      <c r="JUE105" s="8"/>
      <c r="JUF105" s="8"/>
      <c r="JUG105" s="8"/>
      <c r="JUH105" s="8"/>
      <c r="JUI105" s="8"/>
      <c r="JUJ105" s="8"/>
      <c r="JUK105" s="8"/>
      <c r="JUL105" s="8"/>
      <c r="JUM105" s="8"/>
      <c r="JUN105" s="8"/>
      <c r="JUO105" s="8"/>
      <c r="JUP105" s="8"/>
      <c r="JUQ105" s="8"/>
      <c r="JUR105" s="8"/>
      <c r="JUS105" s="8"/>
      <c r="JUT105" s="8"/>
      <c r="JUU105" s="8"/>
      <c r="JUV105" s="8"/>
      <c r="JUW105" s="8"/>
      <c r="JUX105" s="8"/>
      <c r="JUY105" s="8"/>
      <c r="JUZ105" s="8"/>
      <c r="JVA105" s="8"/>
      <c r="JVB105" s="8"/>
      <c r="JVC105" s="8"/>
      <c r="JVD105" s="8"/>
      <c r="JVE105" s="8"/>
      <c r="JVF105" s="8"/>
      <c r="JVG105" s="8"/>
      <c r="JVH105" s="8"/>
      <c r="JVI105" s="8"/>
      <c r="JVJ105" s="8"/>
      <c r="JVK105" s="8"/>
      <c r="JVL105" s="8"/>
      <c r="JVM105" s="8"/>
      <c r="JVN105" s="8"/>
      <c r="JVO105" s="8"/>
      <c r="JVP105" s="8"/>
      <c r="JVQ105" s="8"/>
      <c r="JVR105" s="8"/>
      <c r="JVS105" s="8"/>
      <c r="JVT105" s="8"/>
      <c r="JVU105" s="8"/>
      <c r="JVV105" s="8"/>
      <c r="JVW105" s="8"/>
      <c r="JVX105" s="8"/>
      <c r="JVY105" s="8"/>
      <c r="JVZ105" s="8"/>
      <c r="JWA105" s="8"/>
      <c r="JWB105" s="8"/>
      <c r="JWC105" s="8"/>
      <c r="JWD105" s="8"/>
      <c r="JWE105" s="8"/>
      <c r="JWF105" s="8"/>
      <c r="JWG105" s="8"/>
      <c r="JWH105" s="8"/>
      <c r="JWI105" s="8"/>
      <c r="JWJ105" s="8"/>
      <c r="JWK105" s="8"/>
      <c r="JWL105" s="8"/>
      <c r="JWM105" s="8"/>
      <c r="JWN105" s="8"/>
      <c r="JWO105" s="8"/>
      <c r="JWP105" s="8"/>
      <c r="JWQ105" s="8"/>
      <c r="JWR105" s="8"/>
      <c r="JWS105" s="8"/>
      <c r="JWT105" s="8"/>
      <c r="JWU105" s="8"/>
      <c r="JWV105" s="8"/>
      <c r="JWW105" s="8"/>
      <c r="JWX105" s="8"/>
      <c r="JWY105" s="8"/>
      <c r="JWZ105" s="8"/>
      <c r="JXA105" s="8"/>
      <c r="JXB105" s="8"/>
      <c r="JXC105" s="8"/>
      <c r="JXD105" s="8"/>
      <c r="JXE105" s="8"/>
      <c r="JXF105" s="8"/>
      <c r="JXG105" s="8"/>
      <c r="JXH105" s="8"/>
      <c r="JXI105" s="8"/>
      <c r="JXJ105" s="8"/>
      <c r="JXK105" s="8"/>
      <c r="JXL105" s="8"/>
      <c r="JXM105" s="8"/>
      <c r="JXN105" s="8"/>
      <c r="JXO105" s="8"/>
      <c r="JXP105" s="8"/>
      <c r="JXQ105" s="8"/>
      <c r="JXR105" s="8"/>
      <c r="JXS105" s="8"/>
      <c r="JXT105" s="8"/>
      <c r="JXU105" s="8"/>
      <c r="JXV105" s="8"/>
      <c r="JXW105" s="8"/>
      <c r="JXX105" s="8"/>
      <c r="JXY105" s="8"/>
      <c r="JXZ105" s="8"/>
      <c r="JYA105" s="8"/>
      <c r="JYB105" s="8"/>
      <c r="JYC105" s="8"/>
      <c r="JYD105" s="8"/>
      <c r="JYE105" s="8"/>
      <c r="JYF105" s="8"/>
      <c r="JYG105" s="8"/>
      <c r="JYH105" s="8"/>
      <c r="JYI105" s="8"/>
      <c r="JYJ105" s="8"/>
      <c r="JYK105" s="8"/>
      <c r="JYL105" s="8"/>
      <c r="JYM105" s="8"/>
      <c r="JYN105" s="8"/>
      <c r="JYO105" s="8"/>
      <c r="JYP105" s="8"/>
      <c r="JYQ105" s="8"/>
      <c r="JYR105" s="8"/>
      <c r="JYS105" s="8"/>
      <c r="JYT105" s="8"/>
      <c r="JYU105" s="8"/>
      <c r="JYV105" s="8"/>
      <c r="JYW105" s="8"/>
      <c r="JYX105" s="8"/>
      <c r="JYY105" s="8"/>
      <c r="JYZ105" s="8"/>
      <c r="JZA105" s="8"/>
      <c r="JZB105" s="8"/>
      <c r="JZC105" s="8"/>
      <c r="JZD105" s="8"/>
      <c r="JZE105" s="8"/>
      <c r="JZF105" s="8"/>
      <c r="JZG105" s="8"/>
      <c r="JZH105" s="8"/>
      <c r="JZI105" s="8"/>
      <c r="JZJ105" s="8"/>
      <c r="JZK105" s="8"/>
      <c r="JZL105" s="8"/>
      <c r="JZM105" s="8"/>
      <c r="JZN105" s="8"/>
      <c r="JZO105" s="8"/>
      <c r="JZP105" s="8"/>
      <c r="JZQ105" s="8"/>
      <c r="JZR105" s="8"/>
      <c r="JZS105" s="8"/>
      <c r="JZT105" s="8"/>
      <c r="JZU105" s="8"/>
      <c r="JZV105" s="8"/>
      <c r="JZW105" s="8"/>
      <c r="JZX105" s="8"/>
      <c r="JZY105" s="8"/>
      <c r="JZZ105" s="8"/>
      <c r="KAA105" s="8"/>
      <c r="KAB105" s="8"/>
      <c r="KAC105" s="8"/>
      <c r="KAD105" s="8"/>
      <c r="KAE105" s="8"/>
      <c r="KAF105" s="8"/>
      <c r="KAG105" s="8"/>
      <c r="KAH105" s="8"/>
      <c r="KAI105" s="8"/>
      <c r="KAJ105" s="8"/>
      <c r="KAK105" s="8"/>
      <c r="KAL105" s="8"/>
      <c r="KAM105" s="8"/>
      <c r="KAN105" s="8"/>
      <c r="KAO105" s="8"/>
      <c r="KAP105" s="8"/>
      <c r="KAQ105" s="8"/>
      <c r="KAR105" s="8"/>
      <c r="KAS105" s="8"/>
      <c r="KAT105" s="8"/>
      <c r="KAU105" s="8"/>
      <c r="KAV105" s="8"/>
      <c r="KAW105" s="8"/>
      <c r="KAX105" s="8"/>
      <c r="KAY105" s="8"/>
      <c r="KAZ105" s="8"/>
      <c r="KBA105" s="8"/>
      <c r="KBB105" s="8"/>
      <c r="KBC105" s="8"/>
      <c r="KBD105" s="8"/>
      <c r="KBE105" s="8"/>
      <c r="KBF105" s="8"/>
      <c r="KBG105" s="8"/>
      <c r="KBH105" s="8"/>
      <c r="KBI105" s="8"/>
      <c r="KBJ105" s="8"/>
      <c r="KBK105" s="8"/>
      <c r="KBL105" s="8"/>
      <c r="KBM105" s="8"/>
      <c r="KBN105" s="8"/>
      <c r="KBO105" s="8"/>
      <c r="KBP105" s="8"/>
      <c r="KBQ105" s="8"/>
      <c r="KBR105" s="8"/>
      <c r="KBS105" s="8"/>
      <c r="KBT105" s="8"/>
      <c r="KBU105" s="8"/>
      <c r="KBV105" s="8"/>
      <c r="KBW105" s="8"/>
      <c r="KBX105" s="8"/>
      <c r="KBY105" s="8"/>
      <c r="KBZ105" s="8"/>
      <c r="KCA105" s="8"/>
      <c r="KCB105" s="8"/>
      <c r="KCC105" s="8"/>
      <c r="KCD105" s="8"/>
      <c r="KCE105" s="8"/>
      <c r="KCF105" s="8"/>
      <c r="KCG105" s="8"/>
      <c r="KCH105" s="8"/>
      <c r="KCI105" s="8"/>
      <c r="KCJ105" s="8"/>
      <c r="KCK105" s="8"/>
      <c r="KCL105" s="8"/>
      <c r="KCM105" s="8"/>
      <c r="KCN105" s="8"/>
      <c r="KCO105" s="8"/>
      <c r="KCP105" s="8"/>
      <c r="KCQ105" s="8"/>
      <c r="KCR105" s="8"/>
      <c r="KCS105" s="8"/>
      <c r="KCT105" s="8"/>
      <c r="KCU105" s="8"/>
      <c r="KCV105" s="8"/>
      <c r="KCW105" s="8"/>
      <c r="KCX105" s="8"/>
      <c r="KCY105" s="8"/>
      <c r="KCZ105" s="8"/>
      <c r="KDA105" s="8"/>
      <c r="KDB105" s="8"/>
      <c r="KDC105" s="8"/>
      <c r="KDD105" s="8"/>
      <c r="KDE105" s="8"/>
      <c r="KDF105" s="8"/>
      <c r="KDG105" s="8"/>
      <c r="KDH105" s="8"/>
      <c r="KDI105" s="8"/>
      <c r="KDJ105" s="8"/>
      <c r="KDK105" s="8"/>
      <c r="KDL105" s="8"/>
      <c r="KDM105" s="8"/>
      <c r="KDN105" s="8"/>
      <c r="KDO105" s="8"/>
      <c r="KDP105" s="8"/>
      <c r="KDQ105" s="8"/>
      <c r="KDR105" s="8"/>
      <c r="KDS105" s="8"/>
      <c r="KDT105" s="8"/>
      <c r="KDU105" s="8"/>
      <c r="KDV105" s="8"/>
      <c r="KDW105" s="8"/>
      <c r="KDX105" s="8"/>
      <c r="KDY105" s="8"/>
      <c r="KDZ105" s="8"/>
      <c r="KEA105" s="8"/>
      <c r="KEB105" s="8"/>
      <c r="KEC105" s="8"/>
      <c r="KED105" s="8"/>
      <c r="KEE105" s="8"/>
      <c r="KEF105" s="8"/>
      <c r="KEG105" s="8"/>
      <c r="KEH105" s="8"/>
      <c r="KEI105" s="8"/>
      <c r="KEJ105" s="8"/>
      <c r="KEK105" s="8"/>
      <c r="KEL105" s="8"/>
      <c r="KEM105" s="8"/>
      <c r="KEN105" s="8"/>
      <c r="KEO105" s="8"/>
      <c r="KEP105" s="8"/>
      <c r="KEQ105" s="8"/>
      <c r="KER105" s="8"/>
      <c r="KES105" s="8"/>
      <c r="KET105" s="8"/>
      <c r="KEU105" s="8"/>
      <c r="KEV105" s="8"/>
      <c r="KEW105" s="8"/>
      <c r="KEX105" s="8"/>
      <c r="KEY105" s="8"/>
      <c r="KEZ105" s="8"/>
      <c r="KFA105" s="8"/>
      <c r="KFB105" s="8"/>
      <c r="KFC105" s="8"/>
      <c r="KFD105" s="8"/>
      <c r="KFE105" s="8"/>
      <c r="KFF105" s="8"/>
      <c r="KFG105" s="8"/>
      <c r="KFH105" s="8"/>
      <c r="KFI105" s="8"/>
      <c r="KFJ105" s="8"/>
      <c r="KFK105" s="8"/>
      <c r="KFL105" s="8"/>
      <c r="KFM105" s="8"/>
      <c r="KFN105" s="8"/>
      <c r="KFO105" s="8"/>
      <c r="KFP105" s="8"/>
      <c r="KFQ105" s="8"/>
      <c r="KFR105" s="8"/>
      <c r="KFS105" s="8"/>
      <c r="KFT105" s="8"/>
      <c r="KFU105" s="8"/>
      <c r="KFV105" s="8"/>
      <c r="KFW105" s="8"/>
      <c r="KFX105" s="8"/>
      <c r="KFY105" s="8"/>
      <c r="KFZ105" s="8"/>
      <c r="KGA105" s="8"/>
      <c r="KGB105" s="8"/>
      <c r="KGC105" s="8"/>
      <c r="KGD105" s="8"/>
      <c r="KGE105" s="8"/>
      <c r="KGF105" s="8"/>
      <c r="KGG105" s="8"/>
      <c r="KGH105" s="8"/>
      <c r="KGI105" s="8"/>
      <c r="KGJ105" s="8"/>
      <c r="KGK105" s="8"/>
      <c r="KGL105" s="8"/>
      <c r="KGM105" s="8"/>
      <c r="KGN105" s="8"/>
      <c r="KGO105" s="8"/>
      <c r="KGP105" s="8"/>
      <c r="KGQ105" s="8"/>
      <c r="KGR105" s="8"/>
      <c r="KGS105" s="8"/>
      <c r="KGT105" s="8"/>
      <c r="KGU105" s="8"/>
      <c r="KGV105" s="8"/>
      <c r="KGW105" s="8"/>
      <c r="KGX105" s="8"/>
      <c r="KGY105" s="8"/>
      <c r="KGZ105" s="8"/>
      <c r="KHA105" s="8"/>
      <c r="KHB105" s="8"/>
      <c r="KHC105" s="8"/>
      <c r="KHD105" s="8"/>
      <c r="KHE105" s="8"/>
      <c r="KHF105" s="8"/>
      <c r="KHG105" s="8"/>
      <c r="KHH105" s="8"/>
      <c r="KHI105" s="8"/>
      <c r="KHJ105" s="8"/>
      <c r="KHK105" s="8"/>
      <c r="KHL105" s="8"/>
      <c r="KHM105" s="8"/>
      <c r="KHN105" s="8"/>
      <c r="KHO105" s="8"/>
      <c r="KHP105" s="8"/>
      <c r="KHQ105" s="8"/>
      <c r="KHR105" s="8"/>
      <c r="KHS105" s="8"/>
      <c r="KHT105" s="8"/>
      <c r="KHU105" s="8"/>
      <c r="KHV105" s="8"/>
      <c r="KHW105" s="8"/>
      <c r="KHX105" s="8"/>
      <c r="KHY105" s="8"/>
      <c r="KHZ105" s="8"/>
      <c r="KIA105" s="8"/>
      <c r="KIB105" s="8"/>
      <c r="KIC105" s="8"/>
      <c r="KID105" s="8"/>
      <c r="KIE105" s="8"/>
      <c r="KIF105" s="8"/>
      <c r="KIG105" s="8"/>
      <c r="KIH105" s="8"/>
      <c r="KII105" s="8"/>
      <c r="KIJ105" s="8"/>
      <c r="KIK105" s="8"/>
      <c r="KIL105" s="8"/>
      <c r="KIM105" s="8"/>
      <c r="KIN105" s="8"/>
      <c r="KIO105" s="8"/>
      <c r="KIP105" s="8"/>
      <c r="KIQ105" s="8"/>
      <c r="KIR105" s="8"/>
      <c r="KIS105" s="8"/>
      <c r="KIT105" s="8"/>
      <c r="KIU105" s="8"/>
      <c r="KIV105" s="8"/>
      <c r="KIW105" s="8"/>
      <c r="KIX105" s="8"/>
      <c r="KIY105" s="8"/>
      <c r="KIZ105" s="8"/>
      <c r="KJA105" s="8"/>
      <c r="KJB105" s="8"/>
      <c r="KJC105" s="8"/>
      <c r="KJD105" s="8"/>
      <c r="KJE105" s="8"/>
      <c r="KJF105" s="8"/>
      <c r="KJG105" s="8"/>
      <c r="KJH105" s="8"/>
      <c r="KJI105" s="8"/>
      <c r="KJJ105" s="8"/>
      <c r="KJK105" s="8"/>
      <c r="KJL105" s="8"/>
      <c r="KJM105" s="8"/>
      <c r="KJN105" s="8"/>
      <c r="KJO105" s="8"/>
      <c r="KJP105" s="8"/>
      <c r="KJQ105" s="8"/>
      <c r="KJR105" s="8"/>
      <c r="KJS105" s="8"/>
      <c r="KJT105" s="8"/>
      <c r="KJU105" s="8"/>
      <c r="KJV105" s="8"/>
      <c r="KJW105" s="8"/>
      <c r="KJX105" s="8"/>
      <c r="KJY105" s="8"/>
      <c r="KJZ105" s="8"/>
      <c r="KKA105" s="8"/>
      <c r="KKB105" s="8"/>
      <c r="KKC105" s="8"/>
      <c r="KKD105" s="8"/>
      <c r="KKE105" s="8"/>
      <c r="KKF105" s="8"/>
      <c r="KKG105" s="8"/>
      <c r="KKH105" s="8"/>
      <c r="KKI105" s="8"/>
      <c r="KKJ105" s="8"/>
      <c r="KKK105" s="8"/>
      <c r="KKL105" s="8"/>
      <c r="KKM105" s="8"/>
      <c r="KKN105" s="8"/>
      <c r="KKO105" s="8"/>
      <c r="KKP105" s="8"/>
      <c r="KKQ105" s="8"/>
      <c r="KKR105" s="8"/>
      <c r="KKS105" s="8"/>
      <c r="KKT105" s="8"/>
      <c r="KKU105" s="8"/>
      <c r="KKV105" s="8"/>
      <c r="KKW105" s="8"/>
      <c r="KKX105" s="8"/>
      <c r="KKY105" s="8"/>
      <c r="KKZ105" s="8"/>
      <c r="KLA105" s="8"/>
      <c r="KLB105" s="8"/>
      <c r="KLC105" s="8"/>
      <c r="KLD105" s="8"/>
      <c r="KLE105" s="8"/>
      <c r="KLF105" s="8"/>
      <c r="KLG105" s="8"/>
      <c r="KLH105" s="8"/>
      <c r="KLI105" s="8"/>
      <c r="KLJ105" s="8"/>
      <c r="KLK105" s="8"/>
      <c r="KLL105" s="8"/>
      <c r="KLM105" s="8"/>
      <c r="KLN105" s="8"/>
      <c r="KLO105" s="8"/>
      <c r="KLP105" s="8"/>
      <c r="KLQ105" s="8"/>
      <c r="KLR105" s="8"/>
      <c r="KLS105" s="8"/>
      <c r="KLT105" s="8"/>
      <c r="KLU105" s="8"/>
      <c r="KLV105" s="8"/>
      <c r="KLW105" s="8"/>
      <c r="KLX105" s="8"/>
      <c r="KLY105" s="8"/>
      <c r="KLZ105" s="8"/>
      <c r="KMA105" s="8"/>
      <c r="KMB105" s="8"/>
      <c r="KMC105" s="8"/>
      <c r="KMD105" s="8"/>
      <c r="KME105" s="8"/>
      <c r="KMF105" s="8"/>
      <c r="KMG105" s="8"/>
      <c r="KMH105" s="8"/>
      <c r="KMI105" s="8"/>
      <c r="KMJ105" s="8"/>
      <c r="KMK105" s="8"/>
      <c r="KML105" s="8"/>
      <c r="KMM105" s="8"/>
      <c r="KMN105" s="8"/>
      <c r="KMO105" s="8"/>
      <c r="KMP105" s="8"/>
      <c r="KMQ105" s="8"/>
      <c r="KMR105" s="8"/>
      <c r="KMS105" s="8"/>
      <c r="KMT105" s="8"/>
      <c r="KMU105" s="8"/>
      <c r="KMV105" s="8"/>
      <c r="KMW105" s="8"/>
      <c r="KMX105" s="8"/>
      <c r="KMY105" s="8"/>
      <c r="KMZ105" s="8"/>
      <c r="KNA105" s="8"/>
      <c r="KNB105" s="8"/>
      <c r="KNC105" s="8"/>
      <c r="KND105" s="8"/>
      <c r="KNE105" s="8"/>
      <c r="KNF105" s="8"/>
      <c r="KNG105" s="8"/>
      <c r="KNH105" s="8"/>
      <c r="KNI105" s="8"/>
      <c r="KNJ105" s="8"/>
      <c r="KNK105" s="8"/>
      <c r="KNL105" s="8"/>
      <c r="KNM105" s="8"/>
      <c r="KNN105" s="8"/>
      <c r="KNO105" s="8"/>
      <c r="KNP105" s="8"/>
      <c r="KNQ105" s="8"/>
      <c r="KNR105" s="8"/>
      <c r="KNS105" s="8"/>
      <c r="KNT105" s="8"/>
      <c r="KNU105" s="8"/>
      <c r="KNV105" s="8"/>
      <c r="KNW105" s="8"/>
      <c r="KNX105" s="8"/>
      <c r="KNY105" s="8"/>
      <c r="KNZ105" s="8"/>
      <c r="KOA105" s="8"/>
      <c r="KOB105" s="8"/>
      <c r="KOC105" s="8"/>
      <c r="KOD105" s="8"/>
      <c r="KOE105" s="8"/>
      <c r="KOF105" s="8"/>
      <c r="KOG105" s="8"/>
      <c r="KOH105" s="8"/>
      <c r="KOI105" s="8"/>
      <c r="KOJ105" s="8"/>
      <c r="KOK105" s="8"/>
      <c r="KOL105" s="8"/>
      <c r="KOM105" s="8"/>
      <c r="KON105" s="8"/>
      <c r="KOO105" s="8"/>
      <c r="KOP105" s="8"/>
      <c r="KOQ105" s="8"/>
      <c r="KOR105" s="8"/>
      <c r="KOS105" s="8"/>
      <c r="KOT105" s="8"/>
      <c r="KOU105" s="8"/>
      <c r="KOV105" s="8"/>
      <c r="KOW105" s="8"/>
      <c r="KOX105" s="8"/>
      <c r="KOY105" s="8"/>
      <c r="KOZ105" s="8"/>
      <c r="KPA105" s="8"/>
      <c r="KPB105" s="8"/>
      <c r="KPC105" s="8"/>
      <c r="KPD105" s="8"/>
      <c r="KPE105" s="8"/>
      <c r="KPF105" s="8"/>
      <c r="KPG105" s="8"/>
      <c r="KPH105" s="8"/>
      <c r="KPI105" s="8"/>
      <c r="KPJ105" s="8"/>
      <c r="KPK105" s="8"/>
      <c r="KPL105" s="8"/>
      <c r="KPM105" s="8"/>
      <c r="KPN105" s="8"/>
      <c r="KPO105" s="8"/>
      <c r="KPP105" s="8"/>
      <c r="KPQ105" s="8"/>
      <c r="KPR105" s="8"/>
      <c r="KPS105" s="8"/>
      <c r="KPT105" s="8"/>
      <c r="KPU105" s="8"/>
      <c r="KPV105" s="8"/>
      <c r="KPW105" s="8"/>
      <c r="KPX105" s="8"/>
      <c r="KPY105" s="8"/>
      <c r="KPZ105" s="8"/>
      <c r="KQA105" s="8"/>
      <c r="KQB105" s="8"/>
      <c r="KQC105" s="8"/>
      <c r="KQD105" s="8"/>
      <c r="KQE105" s="8"/>
      <c r="KQF105" s="8"/>
      <c r="KQG105" s="8"/>
      <c r="KQH105" s="8"/>
      <c r="KQI105" s="8"/>
      <c r="KQJ105" s="8"/>
      <c r="KQK105" s="8"/>
      <c r="KQL105" s="8"/>
      <c r="KQM105" s="8"/>
      <c r="KQN105" s="8"/>
      <c r="KQO105" s="8"/>
      <c r="KQP105" s="8"/>
      <c r="KQQ105" s="8"/>
      <c r="KQR105" s="8"/>
      <c r="KQS105" s="8"/>
      <c r="KQT105" s="8"/>
      <c r="KQU105" s="8"/>
      <c r="KQV105" s="8"/>
      <c r="KQW105" s="8"/>
      <c r="KQX105" s="8"/>
      <c r="KQY105" s="8"/>
      <c r="KQZ105" s="8"/>
      <c r="KRA105" s="8"/>
      <c r="KRB105" s="8"/>
      <c r="KRC105" s="8"/>
      <c r="KRD105" s="8"/>
      <c r="KRE105" s="8"/>
      <c r="KRF105" s="8"/>
      <c r="KRG105" s="8"/>
      <c r="KRH105" s="8"/>
      <c r="KRI105" s="8"/>
      <c r="KRJ105" s="8"/>
      <c r="KRK105" s="8"/>
      <c r="KRL105" s="8"/>
      <c r="KRM105" s="8"/>
      <c r="KRN105" s="8"/>
      <c r="KRO105" s="8"/>
      <c r="KRP105" s="8"/>
      <c r="KRQ105" s="8"/>
      <c r="KRR105" s="8"/>
      <c r="KRS105" s="8"/>
      <c r="KRT105" s="8"/>
      <c r="KRU105" s="8"/>
      <c r="KRV105" s="8"/>
      <c r="KRW105" s="8"/>
      <c r="KRX105" s="8"/>
      <c r="KRY105" s="8"/>
      <c r="KRZ105" s="8"/>
      <c r="KSA105" s="8"/>
      <c r="KSB105" s="8"/>
      <c r="KSC105" s="8"/>
      <c r="KSD105" s="8"/>
      <c r="KSE105" s="8"/>
      <c r="KSF105" s="8"/>
      <c r="KSG105" s="8"/>
      <c r="KSH105" s="8"/>
      <c r="KSI105" s="8"/>
      <c r="KSJ105" s="8"/>
      <c r="KSK105" s="8"/>
      <c r="KSL105" s="8"/>
      <c r="KSM105" s="8"/>
      <c r="KSN105" s="8"/>
      <c r="KSO105" s="8"/>
      <c r="KSP105" s="8"/>
      <c r="KSQ105" s="8"/>
      <c r="KSR105" s="8"/>
      <c r="KSS105" s="8"/>
      <c r="KST105" s="8"/>
      <c r="KSU105" s="8"/>
      <c r="KSV105" s="8"/>
      <c r="KSW105" s="8"/>
      <c r="KSX105" s="8"/>
      <c r="KSY105" s="8"/>
      <c r="KSZ105" s="8"/>
      <c r="KTA105" s="8"/>
      <c r="KTB105" s="8"/>
      <c r="KTC105" s="8"/>
      <c r="KTD105" s="8"/>
      <c r="KTE105" s="8"/>
      <c r="KTF105" s="8"/>
      <c r="KTG105" s="8"/>
      <c r="KTH105" s="8"/>
      <c r="KTI105" s="8"/>
      <c r="KTJ105" s="8"/>
      <c r="KTK105" s="8"/>
      <c r="KTL105" s="8"/>
      <c r="KTM105" s="8"/>
      <c r="KTN105" s="8"/>
      <c r="KTO105" s="8"/>
      <c r="KTP105" s="8"/>
      <c r="KTQ105" s="8"/>
      <c r="KTR105" s="8"/>
      <c r="KTS105" s="8"/>
      <c r="KTT105" s="8"/>
      <c r="KTU105" s="8"/>
      <c r="KTV105" s="8"/>
      <c r="KTW105" s="8"/>
      <c r="KTX105" s="8"/>
      <c r="KTY105" s="8"/>
      <c r="KTZ105" s="8"/>
      <c r="KUA105" s="8"/>
      <c r="KUB105" s="8"/>
      <c r="KUC105" s="8"/>
      <c r="KUD105" s="8"/>
      <c r="KUE105" s="8"/>
      <c r="KUF105" s="8"/>
      <c r="KUG105" s="8"/>
      <c r="KUH105" s="8"/>
      <c r="KUI105" s="8"/>
      <c r="KUJ105" s="8"/>
      <c r="KUK105" s="8"/>
      <c r="KUL105" s="8"/>
      <c r="KUM105" s="8"/>
      <c r="KUN105" s="8"/>
      <c r="KUO105" s="8"/>
      <c r="KUP105" s="8"/>
      <c r="KUQ105" s="8"/>
      <c r="KUR105" s="8"/>
      <c r="KUS105" s="8"/>
      <c r="KUT105" s="8"/>
      <c r="KUU105" s="8"/>
      <c r="KUV105" s="8"/>
      <c r="KUW105" s="8"/>
      <c r="KUX105" s="8"/>
      <c r="KUY105" s="8"/>
      <c r="KUZ105" s="8"/>
      <c r="KVA105" s="8"/>
      <c r="KVB105" s="8"/>
      <c r="KVC105" s="8"/>
      <c r="KVD105" s="8"/>
      <c r="KVE105" s="8"/>
      <c r="KVF105" s="8"/>
      <c r="KVG105" s="8"/>
      <c r="KVH105" s="8"/>
      <c r="KVI105" s="8"/>
      <c r="KVJ105" s="8"/>
      <c r="KVK105" s="8"/>
      <c r="KVL105" s="8"/>
      <c r="KVM105" s="8"/>
      <c r="KVN105" s="8"/>
      <c r="KVO105" s="8"/>
      <c r="KVP105" s="8"/>
      <c r="KVQ105" s="8"/>
      <c r="KVR105" s="8"/>
      <c r="KVS105" s="8"/>
      <c r="KVT105" s="8"/>
      <c r="KVU105" s="8"/>
      <c r="KVV105" s="8"/>
      <c r="KVW105" s="8"/>
      <c r="KVX105" s="8"/>
      <c r="KVY105" s="8"/>
      <c r="KVZ105" s="8"/>
      <c r="KWA105" s="8"/>
      <c r="KWB105" s="8"/>
      <c r="KWC105" s="8"/>
      <c r="KWD105" s="8"/>
      <c r="KWE105" s="8"/>
      <c r="KWF105" s="8"/>
      <c r="KWG105" s="8"/>
      <c r="KWH105" s="8"/>
      <c r="KWI105" s="8"/>
      <c r="KWJ105" s="8"/>
      <c r="KWK105" s="8"/>
      <c r="KWL105" s="8"/>
      <c r="KWM105" s="8"/>
      <c r="KWN105" s="8"/>
      <c r="KWO105" s="8"/>
      <c r="KWP105" s="8"/>
      <c r="KWQ105" s="8"/>
      <c r="KWR105" s="8"/>
      <c r="KWS105" s="8"/>
      <c r="KWT105" s="8"/>
      <c r="KWU105" s="8"/>
      <c r="KWV105" s="8"/>
      <c r="KWW105" s="8"/>
      <c r="KWX105" s="8"/>
      <c r="KWY105" s="8"/>
      <c r="KWZ105" s="8"/>
      <c r="KXA105" s="8"/>
      <c r="KXB105" s="8"/>
      <c r="KXC105" s="8"/>
      <c r="KXD105" s="8"/>
      <c r="KXE105" s="8"/>
      <c r="KXF105" s="8"/>
      <c r="KXG105" s="8"/>
      <c r="KXH105" s="8"/>
      <c r="KXI105" s="8"/>
      <c r="KXJ105" s="8"/>
      <c r="KXK105" s="8"/>
      <c r="KXL105" s="8"/>
      <c r="KXM105" s="8"/>
      <c r="KXN105" s="8"/>
      <c r="KXO105" s="8"/>
      <c r="KXP105" s="8"/>
      <c r="KXQ105" s="8"/>
      <c r="KXR105" s="8"/>
      <c r="KXS105" s="8"/>
      <c r="KXT105" s="8"/>
      <c r="KXU105" s="8"/>
      <c r="KXV105" s="8"/>
      <c r="KXW105" s="8"/>
      <c r="KXX105" s="8"/>
      <c r="KXY105" s="8"/>
      <c r="KXZ105" s="8"/>
      <c r="KYA105" s="8"/>
      <c r="KYB105" s="8"/>
      <c r="KYC105" s="8"/>
      <c r="KYD105" s="8"/>
      <c r="KYE105" s="8"/>
      <c r="KYF105" s="8"/>
      <c r="KYG105" s="8"/>
      <c r="KYH105" s="8"/>
      <c r="KYI105" s="8"/>
      <c r="KYJ105" s="8"/>
      <c r="KYK105" s="8"/>
      <c r="KYL105" s="8"/>
      <c r="KYM105" s="8"/>
      <c r="KYN105" s="8"/>
      <c r="KYO105" s="8"/>
      <c r="KYP105" s="8"/>
      <c r="KYQ105" s="8"/>
      <c r="KYR105" s="8"/>
      <c r="KYS105" s="8"/>
      <c r="KYT105" s="8"/>
      <c r="KYU105" s="8"/>
      <c r="KYV105" s="8"/>
      <c r="KYW105" s="8"/>
      <c r="KYX105" s="8"/>
      <c r="KYY105" s="8"/>
      <c r="KYZ105" s="8"/>
      <c r="KZA105" s="8"/>
      <c r="KZB105" s="8"/>
      <c r="KZC105" s="8"/>
      <c r="KZD105" s="8"/>
      <c r="KZE105" s="8"/>
      <c r="KZF105" s="8"/>
      <c r="KZG105" s="8"/>
      <c r="KZH105" s="8"/>
      <c r="KZI105" s="8"/>
      <c r="KZJ105" s="8"/>
      <c r="KZK105" s="8"/>
      <c r="KZL105" s="8"/>
      <c r="KZM105" s="8"/>
      <c r="KZN105" s="8"/>
      <c r="KZO105" s="8"/>
      <c r="KZP105" s="8"/>
      <c r="KZQ105" s="8"/>
      <c r="KZR105" s="8"/>
      <c r="KZS105" s="8"/>
      <c r="KZT105" s="8"/>
      <c r="KZU105" s="8"/>
      <c r="KZV105" s="8"/>
      <c r="KZW105" s="8"/>
      <c r="KZX105" s="8"/>
      <c r="KZY105" s="8"/>
      <c r="KZZ105" s="8"/>
      <c r="LAA105" s="8"/>
      <c r="LAB105" s="8"/>
      <c r="LAC105" s="8"/>
      <c r="LAD105" s="8"/>
      <c r="LAE105" s="8"/>
      <c r="LAF105" s="8"/>
      <c r="LAG105" s="8"/>
      <c r="LAH105" s="8"/>
      <c r="LAI105" s="8"/>
      <c r="LAJ105" s="8"/>
      <c r="LAK105" s="8"/>
      <c r="LAL105" s="8"/>
      <c r="LAM105" s="8"/>
      <c r="LAN105" s="8"/>
      <c r="LAO105" s="8"/>
      <c r="LAP105" s="8"/>
      <c r="LAQ105" s="8"/>
      <c r="LAR105" s="8"/>
      <c r="LAS105" s="8"/>
      <c r="LAT105" s="8"/>
      <c r="LAU105" s="8"/>
      <c r="LAV105" s="8"/>
      <c r="LAW105" s="8"/>
      <c r="LAX105" s="8"/>
      <c r="LAY105" s="8"/>
      <c r="LAZ105" s="8"/>
      <c r="LBA105" s="8"/>
      <c r="LBB105" s="8"/>
      <c r="LBC105" s="8"/>
      <c r="LBD105" s="8"/>
      <c r="LBE105" s="8"/>
      <c r="LBF105" s="8"/>
      <c r="LBG105" s="8"/>
      <c r="LBH105" s="8"/>
      <c r="LBI105" s="8"/>
      <c r="LBJ105" s="8"/>
      <c r="LBK105" s="8"/>
      <c r="LBL105" s="8"/>
      <c r="LBM105" s="8"/>
      <c r="LBN105" s="8"/>
      <c r="LBO105" s="8"/>
      <c r="LBP105" s="8"/>
      <c r="LBQ105" s="8"/>
      <c r="LBR105" s="8"/>
      <c r="LBS105" s="8"/>
      <c r="LBT105" s="8"/>
      <c r="LBU105" s="8"/>
      <c r="LBV105" s="8"/>
      <c r="LBW105" s="8"/>
      <c r="LBX105" s="8"/>
      <c r="LBY105" s="8"/>
      <c r="LBZ105" s="8"/>
      <c r="LCA105" s="8"/>
      <c r="LCB105" s="8"/>
      <c r="LCC105" s="8"/>
      <c r="LCD105" s="8"/>
      <c r="LCE105" s="8"/>
      <c r="LCF105" s="8"/>
      <c r="LCG105" s="8"/>
      <c r="LCH105" s="8"/>
      <c r="LCI105" s="8"/>
      <c r="LCJ105" s="8"/>
      <c r="LCK105" s="8"/>
      <c r="LCL105" s="8"/>
      <c r="LCM105" s="8"/>
      <c r="LCN105" s="8"/>
      <c r="LCO105" s="8"/>
      <c r="LCP105" s="8"/>
      <c r="LCQ105" s="8"/>
      <c r="LCR105" s="8"/>
      <c r="LCS105" s="8"/>
      <c r="LCT105" s="8"/>
      <c r="LCU105" s="8"/>
      <c r="LCV105" s="8"/>
      <c r="LCW105" s="8"/>
      <c r="LCX105" s="8"/>
      <c r="LCY105" s="8"/>
      <c r="LCZ105" s="8"/>
      <c r="LDA105" s="8"/>
      <c r="LDB105" s="8"/>
      <c r="LDC105" s="8"/>
      <c r="LDD105" s="8"/>
      <c r="LDE105" s="8"/>
      <c r="LDF105" s="8"/>
      <c r="LDG105" s="8"/>
      <c r="LDH105" s="8"/>
      <c r="LDI105" s="8"/>
      <c r="LDJ105" s="8"/>
      <c r="LDK105" s="8"/>
      <c r="LDL105" s="8"/>
      <c r="LDM105" s="8"/>
      <c r="LDN105" s="8"/>
      <c r="LDO105" s="8"/>
      <c r="LDP105" s="8"/>
      <c r="LDQ105" s="8"/>
      <c r="LDR105" s="8"/>
      <c r="LDS105" s="8"/>
      <c r="LDT105" s="8"/>
      <c r="LDU105" s="8"/>
      <c r="LDV105" s="8"/>
      <c r="LDW105" s="8"/>
      <c r="LDX105" s="8"/>
      <c r="LDY105" s="8"/>
      <c r="LDZ105" s="8"/>
      <c r="LEA105" s="8"/>
      <c r="LEB105" s="8"/>
      <c r="LEC105" s="8"/>
      <c r="LED105" s="8"/>
      <c r="LEE105" s="8"/>
      <c r="LEF105" s="8"/>
      <c r="LEG105" s="8"/>
      <c r="LEH105" s="8"/>
      <c r="LEI105" s="8"/>
      <c r="LEJ105" s="8"/>
      <c r="LEK105" s="8"/>
      <c r="LEL105" s="8"/>
      <c r="LEM105" s="8"/>
      <c r="LEN105" s="8"/>
      <c r="LEO105" s="8"/>
      <c r="LEP105" s="8"/>
      <c r="LEQ105" s="8"/>
      <c r="LER105" s="8"/>
      <c r="LES105" s="8"/>
      <c r="LET105" s="8"/>
      <c r="LEU105" s="8"/>
      <c r="LEV105" s="8"/>
      <c r="LEW105" s="8"/>
      <c r="LEX105" s="8"/>
      <c r="LEY105" s="8"/>
      <c r="LEZ105" s="8"/>
      <c r="LFA105" s="8"/>
      <c r="LFB105" s="8"/>
      <c r="LFC105" s="8"/>
      <c r="LFD105" s="8"/>
      <c r="LFE105" s="8"/>
      <c r="LFF105" s="8"/>
      <c r="LFG105" s="8"/>
      <c r="LFH105" s="8"/>
      <c r="LFI105" s="8"/>
      <c r="LFJ105" s="8"/>
      <c r="LFK105" s="8"/>
      <c r="LFL105" s="8"/>
      <c r="LFM105" s="8"/>
      <c r="LFN105" s="8"/>
      <c r="LFO105" s="8"/>
      <c r="LFP105" s="8"/>
      <c r="LFQ105" s="8"/>
      <c r="LFR105" s="8"/>
      <c r="LFS105" s="8"/>
      <c r="LFT105" s="8"/>
      <c r="LFU105" s="8"/>
      <c r="LFV105" s="8"/>
      <c r="LFW105" s="8"/>
      <c r="LFX105" s="8"/>
      <c r="LFY105" s="8"/>
      <c r="LFZ105" s="8"/>
      <c r="LGA105" s="8"/>
      <c r="LGB105" s="8"/>
      <c r="LGC105" s="8"/>
      <c r="LGD105" s="8"/>
      <c r="LGE105" s="8"/>
      <c r="LGF105" s="8"/>
      <c r="LGG105" s="8"/>
      <c r="LGH105" s="8"/>
      <c r="LGI105" s="8"/>
      <c r="LGJ105" s="8"/>
      <c r="LGK105" s="8"/>
      <c r="LGL105" s="8"/>
      <c r="LGM105" s="8"/>
      <c r="LGN105" s="8"/>
      <c r="LGO105" s="8"/>
      <c r="LGP105" s="8"/>
      <c r="LGQ105" s="8"/>
      <c r="LGR105" s="8"/>
      <c r="LGS105" s="8"/>
      <c r="LGT105" s="8"/>
      <c r="LGU105" s="8"/>
      <c r="LGV105" s="8"/>
      <c r="LGW105" s="8"/>
      <c r="LGX105" s="8"/>
      <c r="LGY105" s="8"/>
      <c r="LGZ105" s="8"/>
      <c r="LHA105" s="8"/>
      <c r="LHB105" s="8"/>
      <c r="LHC105" s="8"/>
      <c r="LHD105" s="8"/>
      <c r="LHE105" s="8"/>
      <c r="LHF105" s="8"/>
      <c r="LHG105" s="8"/>
      <c r="LHH105" s="8"/>
      <c r="LHI105" s="8"/>
      <c r="LHJ105" s="8"/>
      <c r="LHK105" s="8"/>
      <c r="LHL105" s="8"/>
      <c r="LHM105" s="8"/>
      <c r="LHN105" s="8"/>
      <c r="LHO105" s="8"/>
      <c r="LHP105" s="8"/>
      <c r="LHQ105" s="8"/>
      <c r="LHR105" s="8"/>
      <c r="LHS105" s="8"/>
      <c r="LHT105" s="8"/>
      <c r="LHU105" s="8"/>
      <c r="LHV105" s="8"/>
      <c r="LHW105" s="8"/>
      <c r="LHX105" s="8"/>
      <c r="LHY105" s="8"/>
      <c r="LHZ105" s="8"/>
      <c r="LIA105" s="8"/>
      <c r="LIB105" s="8"/>
      <c r="LIC105" s="8"/>
      <c r="LID105" s="8"/>
      <c r="LIE105" s="8"/>
      <c r="LIF105" s="8"/>
      <c r="LIG105" s="8"/>
      <c r="LIH105" s="8"/>
      <c r="LII105" s="8"/>
      <c r="LIJ105" s="8"/>
      <c r="LIK105" s="8"/>
      <c r="LIL105" s="8"/>
      <c r="LIM105" s="8"/>
      <c r="LIN105" s="8"/>
      <c r="LIO105" s="8"/>
      <c r="LIP105" s="8"/>
      <c r="LIQ105" s="8"/>
      <c r="LIR105" s="8"/>
      <c r="LIS105" s="8"/>
      <c r="LIT105" s="8"/>
      <c r="LIU105" s="8"/>
      <c r="LIV105" s="8"/>
      <c r="LIW105" s="8"/>
      <c r="LIX105" s="8"/>
      <c r="LIY105" s="8"/>
      <c r="LIZ105" s="8"/>
      <c r="LJA105" s="8"/>
      <c r="LJB105" s="8"/>
      <c r="LJC105" s="8"/>
      <c r="LJD105" s="8"/>
      <c r="LJE105" s="8"/>
      <c r="LJF105" s="8"/>
      <c r="LJG105" s="8"/>
      <c r="LJH105" s="8"/>
      <c r="LJI105" s="8"/>
      <c r="LJJ105" s="8"/>
      <c r="LJK105" s="8"/>
      <c r="LJL105" s="8"/>
      <c r="LJM105" s="8"/>
      <c r="LJN105" s="8"/>
      <c r="LJO105" s="8"/>
      <c r="LJP105" s="8"/>
      <c r="LJQ105" s="8"/>
      <c r="LJR105" s="8"/>
      <c r="LJS105" s="8"/>
      <c r="LJT105" s="8"/>
      <c r="LJU105" s="8"/>
      <c r="LJV105" s="8"/>
      <c r="LJW105" s="8"/>
      <c r="LJX105" s="8"/>
      <c r="LJY105" s="8"/>
      <c r="LJZ105" s="8"/>
      <c r="LKA105" s="8"/>
      <c r="LKB105" s="8"/>
      <c r="LKC105" s="8"/>
      <c r="LKD105" s="8"/>
      <c r="LKE105" s="8"/>
      <c r="LKF105" s="8"/>
      <c r="LKG105" s="8"/>
      <c r="LKH105" s="8"/>
      <c r="LKI105" s="8"/>
      <c r="LKJ105" s="8"/>
      <c r="LKK105" s="8"/>
      <c r="LKL105" s="8"/>
      <c r="LKM105" s="8"/>
      <c r="LKN105" s="8"/>
      <c r="LKO105" s="8"/>
      <c r="LKP105" s="8"/>
      <c r="LKQ105" s="8"/>
      <c r="LKR105" s="8"/>
      <c r="LKS105" s="8"/>
      <c r="LKT105" s="8"/>
      <c r="LKU105" s="8"/>
      <c r="LKV105" s="8"/>
      <c r="LKW105" s="8"/>
      <c r="LKX105" s="8"/>
      <c r="LKY105" s="8"/>
      <c r="LKZ105" s="8"/>
      <c r="LLA105" s="8"/>
      <c r="LLB105" s="8"/>
      <c r="LLC105" s="8"/>
      <c r="LLD105" s="8"/>
      <c r="LLE105" s="8"/>
      <c r="LLF105" s="8"/>
      <c r="LLG105" s="8"/>
      <c r="LLH105" s="8"/>
      <c r="LLI105" s="8"/>
      <c r="LLJ105" s="8"/>
      <c r="LLK105" s="8"/>
      <c r="LLL105" s="8"/>
      <c r="LLM105" s="8"/>
      <c r="LLN105" s="8"/>
      <c r="LLO105" s="8"/>
      <c r="LLP105" s="8"/>
      <c r="LLQ105" s="8"/>
      <c r="LLR105" s="8"/>
      <c r="LLS105" s="8"/>
      <c r="LLT105" s="8"/>
      <c r="LLU105" s="8"/>
      <c r="LLV105" s="8"/>
      <c r="LLW105" s="8"/>
      <c r="LLX105" s="8"/>
      <c r="LLY105" s="8"/>
      <c r="LLZ105" s="8"/>
      <c r="LMA105" s="8"/>
      <c r="LMB105" s="8"/>
      <c r="LMC105" s="8"/>
      <c r="LMD105" s="8"/>
      <c r="LME105" s="8"/>
      <c r="LMF105" s="8"/>
      <c r="LMG105" s="8"/>
      <c r="LMH105" s="8"/>
      <c r="LMI105" s="8"/>
      <c r="LMJ105" s="8"/>
      <c r="LMK105" s="8"/>
      <c r="LML105" s="8"/>
      <c r="LMM105" s="8"/>
      <c r="LMN105" s="8"/>
      <c r="LMO105" s="8"/>
      <c r="LMP105" s="8"/>
      <c r="LMQ105" s="8"/>
      <c r="LMR105" s="8"/>
      <c r="LMS105" s="8"/>
      <c r="LMT105" s="8"/>
      <c r="LMU105" s="8"/>
      <c r="LMV105" s="8"/>
      <c r="LMW105" s="8"/>
      <c r="LMX105" s="8"/>
      <c r="LMY105" s="8"/>
      <c r="LMZ105" s="8"/>
      <c r="LNA105" s="8"/>
      <c r="LNB105" s="8"/>
      <c r="LNC105" s="8"/>
      <c r="LND105" s="8"/>
      <c r="LNE105" s="8"/>
      <c r="LNF105" s="8"/>
      <c r="LNG105" s="8"/>
      <c r="LNH105" s="8"/>
      <c r="LNI105" s="8"/>
      <c r="LNJ105" s="8"/>
      <c r="LNK105" s="8"/>
      <c r="LNL105" s="8"/>
      <c r="LNM105" s="8"/>
      <c r="LNN105" s="8"/>
      <c r="LNO105" s="8"/>
      <c r="LNP105" s="8"/>
      <c r="LNQ105" s="8"/>
      <c r="LNR105" s="8"/>
      <c r="LNS105" s="8"/>
      <c r="LNT105" s="8"/>
      <c r="LNU105" s="8"/>
      <c r="LNV105" s="8"/>
      <c r="LNW105" s="8"/>
      <c r="LNX105" s="8"/>
      <c r="LNY105" s="8"/>
      <c r="LNZ105" s="8"/>
      <c r="LOA105" s="8"/>
      <c r="LOB105" s="8"/>
      <c r="LOC105" s="8"/>
      <c r="LOD105" s="8"/>
      <c r="LOE105" s="8"/>
      <c r="LOF105" s="8"/>
      <c r="LOG105" s="8"/>
      <c r="LOH105" s="8"/>
      <c r="LOI105" s="8"/>
      <c r="LOJ105" s="8"/>
      <c r="LOK105" s="8"/>
      <c r="LOL105" s="8"/>
      <c r="LOM105" s="8"/>
      <c r="LON105" s="8"/>
      <c r="LOO105" s="8"/>
      <c r="LOP105" s="8"/>
      <c r="LOQ105" s="8"/>
      <c r="LOR105" s="8"/>
      <c r="LOS105" s="8"/>
      <c r="LOT105" s="8"/>
      <c r="LOU105" s="8"/>
      <c r="LOV105" s="8"/>
      <c r="LOW105" s="8"/>
      <c r="LOX105" s="8"/>
      <c r="LOY105" s="8"/>
      <c r="LOZ105" s="8"/>
      <c r="LPA105" s="8"/>
      <c r="LPB105" s="8"/>
      <c r="LPC105" s="8"/>
      <c r="LPD105" s="8"/>
      <c r="LPE105" s="8"/>
      <c r="LPF105" s="8"/>
      <c r="LPG105" s="8"/>
      <c r="LPH105" s="8"/>
      <c r="LPI105" s="8"/>
      <c r="LPJ105" s="8"/>
      <c r="LPK105" s="8"/>
      <c r="LPL105" s="8"/>
      <c r="LPM105" s="8"/>
      <c r="LPN105" s="8"/>
      <c r="LPO105" s="8"/>
      <c r="LPP105" s="8"/>
      <c r="LPQ105" s="8"/>
      <c r="LPR105" s="8"/>
      <c r="LPS105" s="8"/>
      <c r="LPT105" s="8"/>
      <c r="LPU105" s="8"/>
      <c r="LPV105" s="8"/>
      <c r="LPW105" s="8"/>
      <c r="LPX105" s="8"/>
      <c r="LPY105" s="8"/>
      <c r="LPZ105" s="8"/>
      <c r="LQA105" s="8"/>
      <c r="LQB105" s="8"/>
      <c r="LQC105" s="8"/>
      <c r="LQD105" s="8"/>
      <c r="LQE105" s="8"/>
      <c r="LQF105" s="8"/>
      <c r="LQG105" s="8"/>
      <c r="LQH105" s="8"/>
      <c r="LQI105" s="8"/>
      <c r="LQJ105" s="8"/>
      <c r="LQK105" s="8"/>
      <c r="LQL105" s="8"/>
      <c r="LQM105" s="8"/>
      <c r="LQN105" s="8"/>
      <c r="LQO105" s="8"/>
      <c r="LQP105" s="8"/>
      <c r="LQQ105" s="8"/>
      <c r="LQR105" s="8"/>
      <c r="LQS105" s="8"/>
      <c r="LQT105" s="8"/>
      <c r="LQU105" s="8"/>
      <c r="LQV105" s="8"/>
      <c r="LQW105" s="8"/>
      <c r="LQX105" s="8"/>
      <c r="LQY105" s="8"/>
      <c r="LQZ105" s="8"/>
      <c r="LRA105" s="8"/>
      <c r="LRB105" s="8"/>
      <c r="LRC105" s="8"/>
      <c r="LRD105" s="8"/>
      <c r="LRE105" s="8"/>
      <c r="LRF105" s="8"/>
      <c r="LRG105" s="8"/>
      <c r="LRH105" s="8"/>
      <c r="LRI105" s="8"/>
      <c r="LRJ105" s="8"/>
      <c r="LRK105" s="8"/>
      <c r="LRL105" s="8"/>
      <c r="LRM105" s="8"/>
      <c r="LRN105" s="8"/>
      <c r="LRO105" s="8"/>
      <c r="LRP105" s="8"/>
      <c r="LRQ105" s="8"/>
      <c r="LRR105" s="8"/>
      <c r="LRS105" s="8"/>
      <c r="LRT105" s="8"/>
      <c r="LRU105" s="8"/>
      <c r="LRV105" s="8"/>
      <c r="LRW105" s="8"/>
      <c r="LRX105" s="8"/>
      <c r="LRY105" s="8"/>
      <c r="LRZ105" s="8"/>
      <c r="LSA105" s="8"/>
      <c r="LSB105" s="8"/>
      <c r="LSC105" s="8"/>
      <c r="LSD105" s="8"/>
      <c r="LSE105" s="8"/>
      <c r="LSF105" s="8"/>
      <c r="LSG105" s="8"/>
      <c r="LSH105" s="8"/>
      <c r="LSI105" s="8"/>
      <c r="LSJ105" s="8"/>
      <c r="LSK105" s="8"/>
      <c r="LSL105" s="8"/>
      <c r="LSM105" s="8"/>
      <c r="LSN105" s="8"/>
      <c r="LSO105" s="8"/>
      <c r="LSP105" s="8"/>
      <c r="LSQ105" s="8"/>
      <c r="LSR105" s="8"/>
      <c r="LSS105" s="8"/>
      <c r="LST105" s="8"/>
      <c r="LSU105" s="8"/>
      <c r="LSV105" s="8"/>
      <c r="LSW105" s="8"/>
      <c r="LSX105" s="8"/>
      <c r="LSY105" s="8"/>
      <c r="LSZ105" s="8"/>
      <c r="LTA105" s="8"/>
      <c r="LTB105" s="8"/>
      <c r="LTC105" s="8"/>
      <c r="LTD105" s="8"/>
      <c r="LTE105" s="8"/>
      <c r="LTF105" s="8"/>
      <c r="LTG105" s="8"/>
      <c r="LTH105" s="8"/>
      <c r="LTI105" s="8"/>
      <c r="LTJ105" s="8"/>
      <c r="LTK105" s="8"/>
      <c r="LTL105" s="8"/>
      <c r="LTM105" s="8"/>
      <c r="LTN105" s="8"/>
      <c r="LTO105" s="8"/>
      <c r="LTP105" s="8"/>
      <c r="LTQ105" s="8"/>
      <c r="LTR105" s="8"/>
      <c r="LTS105" s="8"/>
      <c r="LTT105" s="8"/>
      <c r="LTU105" s="8"/>
      <c r="LTV105" s="8"/>
      <c r="LTW105" s="8"/>
      <c r="LTX105" s="8"/>
      <c r="LTY105" s="8"/>
      <c r="LTZ105" s="8"/>
      <c r="LUA105" s="8"/>
      <c r="LUB105" s="8"/>
      <c r="LUC105" s="8"/>
      <c r="LUD105" s="8"/>
      <c r="LUE105" s="8"/>
      <c r="LUF105" s="8"/>
      <c r="LUG105" s="8"/>
      <c r="LUH105" s="8"/>
      <c r="LUI105" s="8"/>
      <c r="LUJ105" s="8"/>
      <c r="LUK105" s="8"/>
      <c r="LUL105" s="8"/>
      <c r="LUM105" s="8"/>
      <c r="LUN105" s="8"/>
      <c r="LUO105" s="8"/>
      <c r="LUP105" s="8"/>
      <c r="LUQ105" s="8"/>
      <c r="LUR105" s="8"/>
      <c r="LUS105" s="8"/>
      <c r="LUT105" s="8"/>
      <c r="LUU105" s="8"/>
      <c r="LUV105" s="8"/>
      <c r="LUW105" s="8"/>
      <c r="LUX105" s="8"/>
      <c r="LUY105" s="8"/>
      <c r="LUZ105" s="8"/>
      <c r="LVA105" s="8"/>
      <c r="LVB105" s="8"/>
      <c r="LVC105" s="8"/>
      <c r="LVD105" s="8"/>
      <c r="LVE105" s="8"/>
      <c r="LVF105" s="8"/>
      <c r="LVG105" s="8"/>
      <c r="LVH105" s="8"/>
      <c r="LVI105" s="8"/>
      <c r="LVJ105" s="8"/>
      <c r="LVK105" s="8"/>
      <c r="LVL105" s="8"/>
      <c r="LVM105" s="8"/>
      <c r="LVN105" s="8"/>
      <c r="LVO105" s="8"/>
      <c r="LVP105" s="8"/>
      <c r="LVQ105" s="8"/>
      <c r="LVR105" s="8"/>
      <c r="LVS105" s="8"/>
      <c r="LVT105" s="8"/>
      <c r="LVU105" s="8"/>
      <c r="LVV105" s="8"/>
      <c r="LVW105" s="8"/>
      <c r="LVX105" s="8"/>
      <c r="LVY105" s="8"/>
      <c r="LVZ105" s="8"/>
      <c r="LWA105" s="8"/>
      <c r="LWB105" s="8"/>
      <c r="LWC105" s="8"/>
      <c r="LWD105" s="8"/>
      <c r="LWE105" s="8"/>
      <c r="LWF105" s="8"/>
      <c r="LWG105" s="8"/>
      <c r="LWH105" s="8"/>
      <c r="LWI105" s="8"/>
      <c r="LWJ105" s="8"/>
      <c r="LWK105" s="8"/>
      <c r="LWL105" s="8"/>
      <c r="LWM105" s="8"/>
      <c r="LWN105" s="8"/>
      <c r="LWO105" s="8"/>
      <c r="LWP105" s="8"/>
      <c r="LWQ105" s="8"/>
      <c r="LWR105" s="8"/>
      <c r="LWS105" s="8"/>
      <c r="LWT105" s="8"/>
      <c r="LWU105" s="8"/>
      <c r="LWV105" s="8"/>
      <c r="LWW105" s="8"/>
      <c r="LWX105" s="8"/>
      <c r="LWY105" s="8"/>
      <c r="LWZ105" s="8"/>
      <c r="LXA105" s="8"/>
      <c r="LXB105" s="8"/>
      <c r="LXC105" s="8"/>
      <c r="LXD105" s="8"/>
      <c r="LXE105" s="8"/>
      <c r="LXF105" s="8"/>
      <c r="LXG105" s="8"/>
      <c r="LXH105" s="8"/>
      <c r="LXI105" s="8"/>
      <c r="LXJ105" s="8"/>
      <c r="LXK105" s="8"/>
      <c r="LXL105" s="8"/>
      <c r="LXM105" s="8"/>
      <c r="LXN105" s="8"/>
      <c r="LXO105" s="8"/>
      <c r="LXP105" s="8"/>
      <c r="LXQ105" s="8"/>
      <c r="LXR105" s="8"/>
      <c r="LXS105" s="8"/>
      <c r="LXT105" s="8"/>
      <c r="LXU105" s="8"/>
      <c r="LXV105" s="8"/>
      <c r="LXW105" s="8"/>
      <c r="LXX105" s="8"/>
      <c r="LXY105" s="8"/>
      <c r="LXZ105" s="8"/>
      <c r="LYA105" s="8"/>
      <c r="LYB105" s="8"/>
      <c r="LYC105" s="8"/>
      <c r="LYD105" s="8"/>
      <c r="LYE105" s="8"/>
      <c r="LYF105" s="8"/>
      <c r="LYG105" s="8"/>
      <c r="LYH105" s="8"/>
      <c r="LYI105" s="8"/>
      <c r="LYJ105" s="8"/>
      <c r="LYK105" s="8"/>
      <c r="LYL105" s="8"/>
      <c r="LYM105" s="8"/>
      <c r="LYN105" s="8"/>
      <c r="LYO105" s="8"/>
      <c r="LYP105" s="8"/>
      <c r="LYQ105" s="8"/>
      <c r="LYR105" s="8"/>
      <c r="LYS105" s="8"/>
      <c r="LYT105" s="8"/>
      <c r="LYU105" s="8"/>
      <c r="LYV105" s="8"/>
      <c r="LYW105" s="8"/>
      <c r="LYX105" s="8"/>
      <c r="LYY105" s="8"/>
      <c r="LYZ105" s="8"/>
      <c r="LZA105" s="8"/>
      <c r="LZB105" s="8"/>
      <c r="LZC105" s="8"/>
      <c r="LZD105" s="8"/>
      <c r="LZE105" s="8"/>
      <c r="LZF105" s="8"/>
      <c r="LZG105" s="8"/>
      <c r="LZH105" s="8"/>
      <c r="LZI105" s="8"/>
      <c r="LZJ105" s="8"/>
      <c r="LZK105" s="8"/>
      <c r="LZL105" s="8"/>
      <c r="LZM105" s="8"/>
      <c r="LZN105" s="8"/>
      <c r="LZO105" s="8"/>
      <c r="LZP105" s="8"/>
      <c r="LZQ105" s="8"/>
      <c r="LZR105" s="8"/>
      <c r="LZS105" s="8"/>
      <c r="LZT105" s="8"/>
      <c r="LZU105" s="8"/>
      <c r="LZV105" s="8"/>
      <c r="LZW105" s="8"/>
      <c r="LZX105" s="8"/>
      <c r="LZY105" s="8"/>
      <c r="LZZ105" s="8"/>
      <c r="MAA105" s="8"/>
      <c r="MAB105" s="8"/>
      <c r="MAC105" s="8"/>
      <c r="MAD105" s="8"/>
      <c r="MAE105" s="8"/>
      <c r="MAF105" s="8"/>
      <c r="MAG105" s="8"/>
      <c r="MAH105" s="8"/>
      <c r="MAI105" s="8"/>
      <c r="MAJ105" s="8"/>
      <c r="MAK105" s="8"/>
      <c r="MAL105" s="8"/>
      <c r="MAM105" s="8"/>
      <c r="MAN105" s="8"/>
      <c r="MAO105" s="8"/>
      <c r="MAP105" s="8"/>
      <c r="MAQ105" s="8"/>
      <c r="MAR105" s="8"/>
      <c r="MAS105" s="8"/>
      <c r="MAT105" s="8"/>
      <c r="MAU105" s="8"/>
      <c r="MAV105" s="8"/>
      <c r="MAW105" s="8"/>
      <c r="MAX105" s="8"/>
      <c r="MAY105" s="8"/>
      <c r="MAZ105" s="8"/>
      <c r="MBA105" s="8"/>
      <c r="MBB105" s="8"/>
      <c r="MBC105" s="8"/>
      <c r="MBD105" s="8"/>
      <c r="MBE105" s="8"/>
      <c r="MBF105" s="8"/>
      <c r="MBG105" s="8"/>
      <c r="MBH105" s="8"/>
      <c r="MBI105" s="8"/>
      <c r="MBJ105" s="8"/>
      <c r="MBK105" s="8"/>
      <c r="MBL105" s="8"/>
      <c r="MBM105" s="8"/>
      <c r="MBN105" s="8"/>
      <c r="MBO105" s="8"/>
      <c r="MBP105" s="8"/>
      <c r="MBQ105" s="8"/>
      <c r="MBR105" s="8"/>
      <c r="MBS105" s="8"/>
      <c r="MBT105" s="8"/>
      <c r="MBU105" s="8"/>
      <c r="MBV105" s="8"/>
      <c r="MBW105" s="8"/>
      <c r="MBX105" s="8"/>
      <c r="MBY105" s="8"/>
      <c r="MBZ105" s="8"/>
      <c r="MCA105" s="8"/>
      <c r="MCB105" s="8"/>
      <c r="MCC105" s="8"/>
      <c r="MCD105" s="8"/>
      <c r="MCE105" s="8"/>
      <c r="MCF105" s="8"/>
      <c r="MCG105" s="8"/>
      <c r="MCH105" s="8"/>
      <c r="MCI105" s="8"/>
      <c r="MCJ105" s="8"/>
      <c r="MCK105" s="8"/>
      <c r="MCL105" s="8"/>
      <c r="MCM105" s="8"/>
      <c r="MCN105" s="8"/>
      <c r="MCO105" s="8"/>
      <c r="MCP105" s="8"/>
      <c r="MCQ105" s="8"/>
      <c r="MCR105" s="8"/>
      <c r="MCS105" s="8"/>
      <c r="MCT105" s="8"/>
      <c r="MCU105" s="8"/>
      <c r="MCV105" s="8"/>
      <c r="MCW105" s="8"/>
      <c r="MCX105" s="8"/>
      <c r="MCY105" s="8"/>
      <c r="MCZ105" s="8"/>
      <c r="MDA105" s="8"/>
      <c r="MDB105" s="8"/>
      <c r="MDC105" s="8"/>
      <c r="MDD105" s="8"/>
      <c r="MDE105" s="8"/>
      <c r="MDF105" s="8"/>
      <c r="MDG105" s="8"/>
      <c r="MDH105" s="8"/>
      <c r="MDI105" s="8"/>
      <c r="MDJ105" s="8"/>
      <c r="MDK105" s="8"/>
      <c r="MDL105" s="8"/>
      <c r="MDM105" s="8"/>
      <c r="MDN105" s="8"/>
      <c r="MDO105" s="8"/>
      <c r="MDP105" s="8"/>
      <c r="MDQ105" s="8"/>
      <c r="MDR105" s="8"/>
      <c r="MDS105" s="8"/>
      <c r="MDT105" s="8"/>
      <c r="MDU105" s="8"/>
      <c r="MDV105" s="8"/>
      <c r="MDW105" s="8"/>
      <c r="MDX105" s="8"/>
      <c r="MDY105" s="8"/>
      <c r="MDZ105" s="8"/>
      <c r="MEA105" s="8"/>
      <c r="MEB105" s="8"/>
      <c r="MEC105" s="8"/>
      <c r="MED105" s="8"/>
      <c r="MEE105" s="8"/>
      <c r="MEF105" s="8"/>
      <c r="MEG105" s="8"/>
      <c r="MEH105" s="8"/>
      <c r="MEI105" s="8"/>
      <c r="MEJ105" s="8"/>
      <c r="MEK105" s="8"/>
      <c r="MEL105" s="8"/>
      <c r="MEM105" s="8"/>
      <c r="MEN105" s="8"/>
      <c r="MEO105" s="8"/>
      <c r="MEP105" s="8"/>
      <c r="MEQ105" s="8"/>
      <c r="MER105" s="8"/>
      <c r="MES105" s="8"/>
      <c r="MET105" s="8"/>
      <c r="MEU105" s="8"/>
      <c r="MEV105" s="8"/>
      <c r="MEW105" s="8"/>
      <c r="MEX105" s="8"/>
      <c r="MEY105" s="8"/>
      <c r="MEZ105" s="8"/>
      <c r="MFA105" s="8"/>
      <c r="MFB105" s="8"/>
      <c r="MFC105" s="8"/>
      <c r="MFD105" s="8"/>
      <c r="MFE105" s="8"/>
      <c r="MFF105" s="8"/>
      <c r="MFG105" s="8"/>
      <c r="MFH105" s="8"/>
      <c r="MFI105" s="8"/>
      <c r="MFJ105" s="8"/>
      <c r="MFK105" s="8"/>
      <c r="MFL105" s="8"/>
      <c r="MFM105" s="8"/>
      <c r="MFN105" s="8"/>
      <c r="MFO105" s="8"/>
      <c r="MFP105" s="8"/>
      <c r="MFQ105" s="8"/>
      <c r="MFR105" s="8"/>
      <c r="MFS105" s="8"/>
      <c r="MFT105" s="8"/>
      <c r="MFU105" s="8"/>
      <c r="MFV105" s="8"/>
      <c r="MFW105" s="8"/>
      <c r="MFX105" s="8"/>
      <c r="MFY105" s="8"/>
      <c r="MFZ105" s="8"/>
      <c r="MGA105" s="8"/>
      <c r="MGB105" s="8"/>
      <c r="MGC105" s="8"/>
      <c r="MGD105" s="8"/>
      <c r="MGE105" s="8"/>
      <c r="MGF105" s="8"/>
      <c r="MGG105" s="8"/>
      <c r="MGH105" s="8"/>
      <c r="MGI105" s="8"/>
      <c r="MGJ105" s="8"/>
      <c r="MGK105" s="8"/>
      <c r="MGL105" s="8"/>
      <c r="MGM105" s="8"/>
      <c r="MGN105" s="8"/>
      <c r="MGO105" s="8"/>
      <c r="MGP105" s="8"/>
      <c r="MGQ105" s="8"/>
      <c r="MGR105" s="8"/>
      <c r="MGS105" s="8"/>
      <c r="MGT105" s="8"/>
      <c r="MGU105" s="8"/>
      <c r="MGV105" s="8"/>
      <c r="MGW105" s="8"/>
      <c r="MGX105" s="8"/>
      <c r="MGY105" s="8"/>
      <c r="MGZ105" s="8"/>
      <c r="MHA105" s="8"/>
      <c r="MHB105" s="8"/>
      <c r="MHC105" s="8"/>
      <c r="MHD105" s="8"/>
      <c r="MHE105" s="8"/>
      <c r="MHF105" s="8"/>
      <c r="MHG105" s="8"/>
      <c r="MHH105" s="8"/>
      <c r="MHI105" s="8"/>
      <c r="MHJ105" s="8"/>
      <c r="MHK105" s="8"/>
      <c r="MHL105" s="8"/>
      <c r="MHM105" s="8"/>
      <c r="MHN105" s="8"/>
      <c r="MHO105" s="8"/>
      <c r="MHP105" s="8"/>
      <c r="MHQ105" s="8"/>
      <c r="MHR105" s="8"/>
      <c r="MHS105" s="8"/>
      <c r="MHT105" s="8"/>
      <c r="MHU105" s="8"/>
      <c r="MHV105" s="8"/>
      <c r="MHW105" s="8"/>
      <c r="MHX105" s="8"/>
      <c r="MHY105" s="8"/>
      <c r="MHZ105" s="8"/>
      <c r="MIA105" s="8"/>
      <c r="MIB105" s="8"/>
      <c r="MIC105" s="8"/>
      <c r="MID105" s="8"/>
      <c r="MIE105" s="8"/>
      <c r="MIF105" s="8"/>
      <c r="MIG105" s="8"/>
      <c r="MIH105" s="8"/>
      <c r="MII105" s="8"/>
      <c r="MIJ105" s="8"/>
      <c r="MIK105" s="8"/>
      <c r="MIL105" s="8"/>
      <c r="MIM105" s="8"/>
      <c r="MIN105" s="8"/>
      <c r="MIO105" s="8"/>
      <c r="MIP105" s="8"/>
      <c r="MIQ105" s="8"/>
      <c r="MIR105" s="8"/>
      <c r="MIS105" s="8"/>
      <c r="MIT105" s="8"/>
      <c r="MIU105" s="8"/>
      <c r="MIV105" s="8"/>
      <c r="MIW105" s="8"/>
      <c r="MIX105" s="8"/>
      <c r="MIY105" s="8"/>
      <c r="MIZ105" s="8"/>
      <c r="MJA105" s="8"/>
      <c r="MJB105" s="8"/>
      <c r="MJC105" s="8"/>
      <c r="MJD105" s="8"/>
      <c r="MJE105" s="8"/>
      <c r="MJF105" s="8"/>
      <c r="MJG105" s="8"/>
      <c r="MJH105" s="8"/>
      <c r="MJI105" s="8"/>
      <c r="MJJ105" s="8"/>
      <c r="MJK105" s="8"/>
      <c r="MJL105" s="8"/>
      <c r="MJM105" s="8"/>
      <c r="MJN105" s="8"/>
      <c r="MJO105" s="8"/>
      <c r="MJP105" s="8"/>
      <c r="MJQ105" s="8"/>
      <c r="MJR105" s="8"/>
      <c r="MJS105" s="8"/>
      <c r="MJT105" s="8"/>
      <c r="MJU105" s="8"/>
      <c r="MJV105" s="8"/>
      <c r="MJW105" s="8"/>
      <c r="MJX105" s="8"/>
      <c r="MJY105" s="8"/>
      <c r="MJZ105" s="8"/>
      <c r="MKA105" s="8"/>
      <c r="MKB105" s="8"/>
      <c r="MKC105" s="8"/>
      <c r="MKD105" s="8"/>
      <c r="MKE105" s="8"/>
      <c r="MKF105" s="8"/>
      <c r="MKG105" s="8"/>
      <c r="MKH105" s="8"/>
      <c r="MKI105" s="8"/>
      <c r="MKJ105" s="8"/>
      <c r="MKK105" s="8"/>
      <c r="MKL105" s="8"/>
      <c r="MKM105" s="8"/>
      <c r="MKN105" s="8"/>
      <c r="MKO105" s="8"/>
      <c r="MKP105" s="8"/>
      <c r="MKQ105" s="8"/>
      <c r="MKR105" s="8"/>
      <c r="MKS105" s="8"/>
      <c r="MKT105" s="8"/>
      <c r="MKU105" s="8"/>
      <c r="MKV105" s="8"/>
      <c r="MKW105" s="8"/>
      <c r="MKX105" s="8"/>
      <c r="MKY105" s="8"/>
      <c r="MKZ105" s="8"/>
      <c r="MLA105" s="8"/>
      <c r="MLB105" s="8"/>
      <c r="MLC105" s="8"/>
      <c r="MLD105" s="8"/>
      <c r="MLE105" s="8"/>
      <c r="MLF105" s="8"/>
      <c r="MLG105" s="8"/>
      <c r="MLH105" s="8"/>
      <c r="MLI105" s="8"/>
      <c r="MLJ105" s="8"/>
      <c r="MLK105" s="8"/>
      <c r="MLL105" s="8"/>
      <c r="MLM105" s="8"/>
      <c r="MLN105" s="8"/>
      <c r="MLO105" s="8"/>
      <c r="MLP105" s="8"/>
      <c r="MLQ105" s="8"/>
      <c r="MLR105" s="8"/>
      <c r="MLS105" s="8"/>
      <c r="MLT105" s="8"/>
      <c r="MLU105" s="8"/>
      <c r="MLV105" s="8"/>
      <c r="MLW105" s="8"/>
      <c r="MLX105" s="8"/>
      <c r="MLY105" s="8"/>
      <c r="MLZ105" s="8"/>
      <c r="MMA105" s="8"/>
      <c r="MMB105" s="8"/>
      <c r="MMC105" s="8"/>
      <c r="MMD105" s="8"/>
      <c r="MME105" s="8"/>
      <c r="MMF105" s="8"/>
      <c r="MMG105" s="8"/>
      <c r="MMH105" s="8"/>
      <c r="MMI105" s="8"/>
      <c r="MMJ105" s="8"/>
      <c r="MMK105" s="8"/>
      <c r="MML105" s="8"/>
      <c r="MMM105" s="8"/>
      <c r="MMN105" s="8"/>
      <c r="MMO105" s="8"/>
      <c r="MMP105" s="8"/>
      <c r="MMQ105" s="8"/>
      <c r="MMR105" s="8"/>
      <c r="MMS105" s="8"/>
      <c r="MMT105" s="8"/>
      <c r="MMU105" s="8"/>
      <c r="MMV105" s="8"/>
      <c r="MMW105" s="8"/>
      <c r="MMX105" s="8"/>
      <c r="MMY105" s="8"/>
      <c r="MMZ105" s="8"/>
      <c r="MNA105" s="8"/>
      <c r="MNB105" s="8"/>
      <c r="MNC105" s="8"/>
      <c r="MND105" s="8"/>
      <c r="MNE105" s="8"/>
      <c r="MNF105" s="8"/>
      <c r="MNG105" s="8"/>
      <c r="MNH105" s="8"/>
      <c r="MNI105" s="8"/>
      <c r="MNJ105" s="8"/>
      <c r="MNK105" s="8"/>
      <c r="MNL105" s="8"/>
      <c r="MNM105" s="8"/>
      <c r="MNN105" s="8"/>
      <c r="MNO105" s="8"/>
      <c r="MNP105" s="8"/>
      <c r="MNQ105" s="8"/>
      <c r="MNR105" s="8"/>
      <c r="MNS105" s="8"/>
      <c r="MNT105" s="8"/>
      <c r="MNU105" s="8"/>
      <c r="MNV105" s="8"/>
      <c r="MNW105" s="8"/>
      <c r="MNX105" s="8"/>
      <c r="MNY105" s="8"/>
      <c r="MNZ105" s="8"/>
      <c r="MOA105" s="8"/>
      <c r="MOB105" s="8"/>
      <c r="MOC105" s="8"/>
      <c r="MOD105" s="8"/>
      <c r="MOE105" s="8"/>
      <c r="MOF105" s="8"/>
      <c r="MOG105" s="8"/>
      <c r="MOH105" s="8"/>
      <c r="MOI105" s="8"/>
      <c r="MOJ105" s="8"/>
      <c r="MOK105" s="8"/>
      <c r="MOL105" s="8"/>
      <c r="MOM105" s="8"/>
      <c r="MON105" s="8"/>
      <c r="MOO105" s="8"/>
      <c r="MOP105" s="8"/>
      <c r="MOQ105" s="8"/>
      <c r="MOR105" s="8"/>
      <c r="MOS105" s="8"/>
      <c r="MOT105" s="8"/>
      <c r="MOU105" s="8"/>
      <c r="MOV105" s="8"/>
      <c r="MOW105" s="8"/>
      <c r="MOX105" s="8"/>
      <c r="MOY105" s="8"/>
      <c r="MOZ105" s="8"/>
      <c r="MPA105" s="8"/>
      <c r="MPB105" s="8"/>
      <c r="MPC105" s="8"/>
      <c r="MPD105" s="8"/>
      <c r="MPE105" s="8"/>
      <c r="MPF105" s="8"/>
      <c r="MPG105" s="8"/>
      <c r="MPH105" s="8"/>
      <c r="MPI105" s="8"/>
      <c r="MPJ105" s="8"/>
      <c r="MPK105" s="8"/>
      <c r="MPL105" s="8"/>
      <c r="MPM105" s="8"/>
      <c r="MPN105" s="8"/>
      <c r="MPO105" s="8"/>
      <c r="MPP105" s="8"/>
      <c r="MPQ105" s="8"/>
      <c r="MPR105" s="8"/>
      <c r="MPS105" s="8"/>
      <c r="MPT105" s="8"/>
      <c r="MPU105" s="8"/>
      <c r="MPV105" s="8"/>
      <c r="MPW105" s="8"/>
      <c r="MPX105" s="8"/>
      <c r="MPY105" s="8"/>
      <c r="MPZ105" s="8"/>
      <c r="MQA105" s="8"/>
      <c r="MQB105" s="8"/>
      <c r="MQC105" s="8"/>
      <c r="MQD105" s="8"/>
      <c r="MQE105" s="8"/>
      <c r="MQF105" s="8"/>
      <c r="MQG105" s="8"/>
      <c r="MQH105" s="8"/>
      <c r="MQI105" s="8"/>
      <c r="MQJ105" s="8"/>
      <c r="MQK105" s="8"/>
      <c r="MQL105" s="8"/>
      <c r="MQM105" s="8"/>
      <c r="MQN105" s="8"/>
      <c r="MQO105" s="8"/>
      <c r="MQP105" s="8"/>
      <c r="MQQ105" s="8"/>
      <c r="MQR105" s="8"/>
      <c r="MQS105" s="8"/>
      <c r="MQT105" s="8"/>
      <c r="MQU105" s="8"/>
      <c r="MQV105" s="8"/>
      <c r="MQW105" s="8"/>
      <c r="MQX105" s="8"/>
      <c r="MQY105" s="8"/>
      <c r="MQZ105" s="8"/>
      <c r="MRA105" s="8"/>
      <c r="MRB105" s="8"/>
      <c r="MRC105" s="8"/>
      <c r="MRD105" s="8"/>
      <c r="MRE105" s="8"/>
      <c r="MRF105" s="8"/>
      <c r="MRG105" s="8"/>
      <c r="MRH105" s="8"/>
      <c r="MRI105" s="8"/>
      <c r="MRJ105" s="8"/>
      <c r="MRK105" s="8"/>
      <c r="MRL105" s="8"/>
      <c r="MRM105" s="8"/>
      <c r="MRN105" s="8"/>
      <c r="MRO105" s="8"/>
      <c r="MRP105" s="8"/>
      <c r="MRQ105" s="8"/>
      <c r="MRR105" s="8"/>
      <c r="MRS105" s="8"/>
      <c r="MRT105" s="8"/>
      <c r="MRU105" s="8"/>
      <c r="MRV105" s="8"/>
      <c r="MRW105" s="8"/>
      <c r="MRX105" s="8"/>
      <c r="MRY105" s="8"/>
      <c r="MRZ105" s="8"/>
      <c r="MSA105" s="8"/>
      <c r="MSB105" s="8"/>
      <c r="MSC105" s="8"/>
      <c r="MSD105" s="8"/>
      <c r="MSE105" s="8"/>
      <c r="MSF105" s="8"/>
      <c r="MSG105" s="8"/>
      <c r="MSH105" s="8"/>
      <c r="MSI105" s="8"/>
      <c r="MSJ105" s="8"/>
      <c r="MSK105" s="8"/>
      <c r="MSL105" s="8"/>
      <c r="MSM105" s="8"/>
      <c r="MSN105" s="8"/>
      <c r="MSO105" s="8"/>
      <c r="MSP105" s="8"/>
      <c r="MSQ105" s="8"/>
      <c r="MSR105" s="8"/>
      <c r="MSS105" s="8"/>
      <c r="MST105" s="8"/>
      <c r="MSU105" s="8"/>
      <c r="MSV105" s="8"/>
      <c r="MSW105" s="8"/>
      <c r="MSX105" s="8"/>
      <c r="MSY105" s="8"/>
      <c r="MSZ105" s="8"/>
      <c r="MTA105" s="8"/>
      <c r="MTB105" s="8"/>
      <c r="MTC105" s="8"/>
      <c r="MTD105" s="8"/>
      <c r="MTE105" s="8"/>
      <c r="MTF105" s="8"/>
      <c r="MTG105" s="8"/>
      <c r="MTH105" s="8"/>
      <c r="MTI105" s="8"/>
      <c r="MTJ105" s="8"/>
      <c r="MTK105" s="8"/>
      <c r="MTL105" s="8"/>
      <c r="MTM105" s="8"/>
      <c r="MTN105" s="8"/>
      <c r="MTO105" s="8"/>
      <c r="MTP105" s="8"/>
      <c r="MTQ105" s="8"/>
      <c r="MTR105" s="8"/>
      <c r="MTS105" s="8"/>
      <c r="MTT105" s="8"/>
      <c r="MTU105" s="8"/>
      <c r="MTV105" s="8"/>
      <c r="MTW105" s="8"/>
      <c r="MTX105" s="8"/>
      <c r="MTY105" s="8"/>
      <c r="MTZ105" s="8"/>
      <c r="MUA105" s="8"/>
      <c r="MUB105" s="8"/>
      <c r="MUC105" s="8"/>
      <c r="MUD105" s="8"/>
      <c r="MUE105" s="8"/>
      <c r="MUF105" s="8"/>
      <c r="MUG105" s="8"/>
      <c r="MUH105" s="8"/>
      <c r="MUI105" s="8"/>
      <c r="MUJ105" s="8"/>
      <c r="MUK105" s="8"/>
      <c r="MUL105" s="8"/>
      <c r="MUM105" s="8"/>
      <c r="MUN105" s="8"/>
      <c r="MUO105" s="8"/>
      <c r="MUP105" s="8"/>
      <c r="MUQ105" s="8"/>
      <c r="MUR105" s="8"/>
      <c r="MUS105" s="8"/>
      <c r="MUT105" s="8"/>
      <c r="MUU105" s="8"/>
      <c r="MUV105" s="8"/>
      <c r="MUW105" s="8"/>
      <c r="MUX105" s="8"/>
      <c r="MUY105" s="8"/>
      <c r="MUZ105" s="8"/>
      <c r="MVA105" s="8"/>
      <c r="MVB105" s="8"/>
      <c r="MVC105" s="8"/>
      <c r="MVD105" s="8"/>
      <c r="MVE105" s="8"/>
      <c r="MVF105" s="8"/>
      <c r="MVG105" s="8"/>
      <c r="MVH105" s="8"/>
      <c r="MVI105" s="8"/>
      <c r="MVJ105" s="8"/>
      <c r="MVK105" s="8"/>
      <c r="MVL105" s="8"/>
      <c r="MVM105" s="8"/>
      <c r="MVN105" s="8"/>
      <c r="MVO105" s="8"/>
      <c r="MVP105" s="8"/>
      <c r="MVQ105" s="8"/>
      <c r="MVR105" s="8"/>
      <c r="MVS105" s="8"/>
      <c r="MVT105" s="8"/>
      <c r="MVU105" s="8"/>
      <c r="MVV105" s="8"/>
      <c r="MVW105" s="8"/>
      <c r="MVX105" s="8"/>
      <c r="MVY105" s="8"/>
      <c r="MVZ105" s="8"/>
      <c r="MWA105" s="8"/>
      <c r="MWB105" s="8"/>
      <c r="MWC105" s="8"/>
      <c r="MWD105" s="8"/>
      <c r="MWE105" s="8"/>
      <c r="MWF105" s="8"/>
      <c r="MWG105" s="8"/>
      <c r="MWH105" s="8"/>
      <c r="MWI105" s="8"/>
      <c r="MWJ105" s="8"/>
      <c r="MWK105" s="8"/>
      <c r="MWL105" s="8"/>
      <c r="MWM105" s="8"/>
      <c r="MWN105" s="8"/>
      <c r="MWO105" s="8"/>
      <c r="MWP105" s="8"/>
      <c r="MWQ105" s="8"/>
      <c r="MWR105" s="8"/>
      <c r="MWS105" s="8"/>
      <c r="MWT105" s="8"/>
      <c r="MWU105" s="8"/>
      <c r="MWV105" s="8"/>
      <c r="MWW105" s="8"/>
      <c r="MWX105" s="8"/>
      <c r="MWY105" s="8"/>
      <c r="MWZ105" s="8"/>
      <c r="MXA105" s="8"/>
      <c r="MXB105" s="8"/>
      <c r="MXC105" s="8"/>
      <c r="MXD105" s="8"/>
      <c r="MXE105" s="8"/>
      <c r="MXF105" s="8"/>
      <c r="MXG105" s="8"/>
      <c r="MXH105" s="8"/>
      <c r="MXI105" s="8"/>
      <c r="MXJ105" s="8"/>
      <c r="MXK105" s="8"/>
      <c r="MXL105" s="8"/>
      <c r="MXM105" s="8"/>
      <c r="MXN105" s="8"/>
      <c r="MXO105" s="8"/>
      <c r="MXP105" s="8"/>
      <c r="MXQ105" s="8"/>
      <c r="MXR105" s="8"/>
      <c r="MXS105" s="8"/>
      <c r="MXT105" s="8"/>
      <c r="MXU105" s="8"/>
      <c r="MXV105" s="8"/>
      <c r="MXW105" s="8"/>
      <c r="MXX105" s="8"/>
      <c r="MXY105" s="8"/>
      <c r="MXZ105" s="8"/>
      <c r="MYA105" s="8"/>
      <c r="MYB105" s="8"/>
      <c r="MYC105" s="8"/>
      <c r="MYD105" s="8"/>
      <c r="MYE105" s="8"/>
      <c r="MYF105" s="8"/>
      <c r="MYG105" s="8"/>
      <c r="MYH105" s="8"/>
      <c r="MYI105" s="8"/>
      <c r="MYJ105" s="8"/>
      <c r="MYK105" s="8"/>
      <c r="MYL105" s="8"/>
      <c r="MYM105" s="8"/>
      <c r="MYN105" s="8"/>
      <c r="MYO105" s="8"/>
      <c r="MYP105" s="8"/>
      <c r="MYQ105" s="8"/>
      <c r="MYR105" s="8"/>
      <c r="MYS105" s="8"/>
      <c r="MYT105" s="8"/>
      <c r="MYU105" s="8"/>
      <c r="MYV105" s="8"/>
      <c r="MYW105" s="8"/>
      <c r="MYX105" s="8"/>
      <c r="MYY105" s="8"/>
      <c r="MYZ105" s="8"/>
      <c r="MZA105" s="8"/>
      <c r="MZB105" s="8"/>
      <c r="MZC105" s="8"/>
      <c r="MZD105" s="8"/>
      <c r="MZE105" s="8"/>
      <c r="MZF105" s="8"/>
      <c r="MZG105" s="8"/>
      <c r="MZH105" s="8"/>
      <c r="MZI105" s="8"/>
      <c r="MZJ105" s="8"/>
      <c r="MZK105" s="8"/>
      <c r="MZL105" s="8"/>
      <c r="MZM105" s="8"/>
      <c r="MZN105" s="8"/>
      <c r="MZO105" s="8"/>
      <c r="MZP105" s="8"/>
      <c r="MZQ105" s="8"/>
      <c r="MZR105" s="8"/>
      <c r="MZS105" s="8"/>
      <c r="MZT105" s="8"/>
      <c r="MZU105" s="8"/>
      <c r="MZV105" s="8"/>
      <c r="MZW105" s="8"/>
      <c r="MZX105" s="8"/>
      <c r="MZY105" s="8"/>
      <c r="MZZ105" s="8"/>
      <c r="NAA105" s="8"/>
      <c r="NAB105" s="8"/>
      <c r="NAC105" s="8"/>
      <c r="NAD105" s="8"/>
      <c r="NAE105" s="8"/>
      <c r="NAF105" s="8"/>
      <c r="NAG105" s="8"/>
      <c r="NAH105" s="8"/>
      <c r="NAI105" s="8"/>
      <c r="NAJ105" s="8"/>
      <c r="NAK105" s="8"/>
      <c r="NAL105" s="8"/>
      <c r="NAM105" s="8"/>
      <c r="NAN105" s="8"/>
      <c r="NAO105" s="8"/>
      <c r="NAP105" s="8"/>
      <c r="NAQ105" s="8"/>
      <c r="NAR105" s="8"/>
      <c r="NAS105" s="8"/>
      <c r="NAT105" s="8"/>
      <c r="NAU105" s="8"/>
      <c r="NAV105" s="8"/>
      <c r="NAW105" s="8"/>
      <c r="NAX105" s="8"/>
      <c r="NAY105" s="8"/>
      <c r="NAZ105" s="8"/>
      <c r="NBA105" s="8"/>
      <c r="NBB105" s="8"/>
      <c r="NBC105" s="8"/>
      <c r="NBD105" s="8"/>
      <c r="NBE105" s="8"/>
      <c r="NBF105" s="8"/>
      <c r="NBG105" s="8"/>
      <c r="NBH105" s="8"/>
      <c r="NBI105" s="8"/>
      <c r="NBJ105" s="8"/>
      <c r="NBK105" s="8"/>
      <c r="NBL105" s="8"/>
      <c r="NBM105" s="8"/>
      <c r="NBN105" s="8"/>
      <c r="NBO105" s="8"/>
      <c r="NBP105" s="8"/>
      <c r="NBQ105" s="8"/>
      <c r="NBR105" s="8"/>
      <c r="NBS105" s="8"/>
      <c r="NBT105" s="8"/>
      <c r="NBU105" s="8"/>
      <c r="NBV105" s="8"/>
      <c r="NBW105" s="8"/>
      <c r="NBX105" s="8"/>
      <c r="NBY105" s="8"/>
      <c r="NBZ105" s="8"/>
      <c r="NCA105" s="8"/>
      <c r="NCB105" s="8"/>
      <c r="NCC105" s="8"/>
      <c r="NCD105" s="8"/>
      <c r="NCE105" s="8"/>
      <c r="NCF105" s="8"/>
      <c r="NCG105" s="8"/>
      <c r="NCH105" s="8"/>
      <c r="NCI105" s="8"/>
      <c r="NCJ105" s="8"/>
      <c r="NCK105" s="8"/>
      <c r="NCL105" s="8"/>
      <c r="NCM105" s="8"/>
      <c r="NCN105" s="8"/>
      <c r="NCO105" s="8"/>
      <c r="NCP105" s="8"/>
      <c r="NCQ105" s="8"/>
      <c r="NCR105" s="8"/>
      <c r="NCS105" s="8"/>
      <c r="NCT105" s="8"/>
      <c r="NCU105" s="8"/>
      <c r="NCV105" s="8"/>
      <c r="NCW105" s="8"/>
      <c r="NCX105" s="8"/>
      <c r="NCY105" s="8"/>
      <c r="NCZ105" s="8"/>
      <c r="NDA105" s="8"/>
      <c r="NDB105" s="8"/>
      <c r="NDC105" s="8"/>
      <c r="NDD105" s="8"/>
      <c r="NDE105" s="8"/>
      <c r="NDF105" s="8"/>
      <c r="NDG105" s="8"/>
      <c r="NDH105" s="8"/>
      <c r="NDI105" s="8"/>
      <c r="NDJ105" s="8"/>
      <c r="NDK105" s="8"/>
      <c r="NDL105" s="8"/>
      <c r="NDM105" s="8"/>
      <c r="NDN105" s="8"/>
      <c r="NDO105" s="8"/>
      <c r="NDP105" s="8"/>
      <c r="NDQ105" s="8"/>
      <c r="NDR105" s="8"/>
      <c r="NDS105" s="8"/>
      <c r="NDT105" s="8"/>
      <c r="NDU105" s="8"/>
      <c r="NDV105" s="8"/>
      <c r="NDW105" s="8"/>
      <c r="NDX105" s="8"/>
      <c r="NDY105" s="8"/>
      <c r="NDZ105" s="8"/>
      <c r="NEA105" s="8"/>
      <c r="NEB105" s="8"/>
      <c r="NEC105" s="8"/>
      <c r="NED105" s="8"/>
      <c r="NEE105" s="8"/>
      <c r="NEF105" s="8"/>
      <c r="NEG105" s="8"/>
      <c r="NEH105" s="8"/>
      <c r="NEI105" s="8"/>
      <c r="NEJ105" s="8"/>
      <c r="NEK105" s="8"/>
      <c r="NEL105" s="8"/>
      <c r="NEM105" s="8"/>
      <c r="NEN105" s="8"/>
      <c r="NEO105" s="8"/>
      <c r="NEP105" s="8"/>
      <c r="NEQ105" s="8"/>
      <c r="NER105" s="8"/>
      <c r="NES105" s="8"/>
      <c r="NET105" s="8"/>
      <c r="NEU105" s="8"/>
      <c r="NEV105" s="8"/>
      <c r="NEW105" s="8"/>
      <c r="NEX105" s="8"/>
      <c r="NEY105" s="8"/>
      <c r="NEZ105" s="8"/>
      <c r="NFA105" s="8"/>
      <c r="NFB105" s="8"/>
      <c r="NFC105" s="8"/>
      <c r="NFD105" s="8"/>
      <c r="NFE105" s="8"/>
      <c r="NFF105" s="8"/>
      <c r="NFG105" s="8"/>
      <c r="NFH105" s="8"/>
      <c r="NFI105" s="8"/>
      <c r="NFJ105" s="8"/>
      <c r="NFK105" s="8"/>
      <c r="NFL105" s="8"/>
      <c r="NFM105" s="8"/>
      <c r="NFN105" s="8"/>
      <c r="NFO105" s="8"/>
      <c r="NFP105" s="8"/>
      <c r="NFQ105" s="8"/>
      <c r="NFR105" s="8"/>
      <c r="NFS105" s="8"/>
      <c r="NFT105" s="8"/>
      <c r="NFU105" s="8"/>
      <c r="NFV105" s="8"/>
      <c r="NFW105" s="8"/>
      <c r="NFX105" s="8"/>
      <c r="NFY105" s="8"/>
      <c r="NFZ105" s="8"/>
      <c r="NGA105" s="8"/>
      <c r="NGB105" s="8"/>
      <c r="NGC105" s="8"/>
      <c r="NGD105" s="8"/>
      <c r="NGE105" s="8"/>
      <c r="NGF105" s="8"/>
      <c r="NGG105" s="8"/>
      <c r="NGH105" s="8"/>
      <c r="NGI105" s="8"/>
      <c r="NGJ105" s="8"/>
      <c r="NGK105" s="8"/>
      <c r="NGL105" s="8"/>
      <c r="NGM105" s="8"/>
      <c r="NGN105" s="8"/>
      <c r="NGO105" s="8"/>
      <c r="NGP105" s="8"/>
      <c r="NGQ105" s="8"/>
      <c r="NGR105" s="8"/>
      <c r="NGS105" s="8"/>
      <c r="NGT105" s="8"/>
      <c r="NGU105" s="8"/>
      <c r="NGV105" s="8"/>
      <c r="NGW105" s="8"/>
      <c r="NGX105" s="8"/>
      <c r="NGY105" s="8"/>
      <c r="NGZ105" s="8"/>
      <c r="NHA105" s="8"/>
      <c r="NHB105" s="8"/>
      <c r="NHC105" s="8"/>
      <c r="NHD105" s="8"/>
      <c r="NHE105" s="8"/>
      <c r="NHF105" s="8"/>
      <c r="NHG105" s="8"/>
      <c r="NHH105" s="8"/>
      <c r="NHI105" s="8"/>
      <c r="NHJ105" s="8"/>
      <c r="NHK105" s="8"/>
      <c r="NHL105" s="8"/>
      <c r="NHM105" s="8"/>
      <c r="NHN105" s="8"/>
      <c r="NHO105" s="8"/>
      <c r="NHP105" s="8"/>
      <c r="NHQ105" s="8"/>
      <c r="NHR105" s="8"/>
      <c r="NHS105" s="8"/>
      <c r="NHT105" s="8"/>
      <c r="NHU105" s="8"/>
      <c r="NHV105" s="8"/>
      <c r="NHW105" s="8"/>
      <c r="NHX105" s="8"/>
      <c r="NHY105" s="8"/>
      <c r="NHZ105" s="8"/>
      <c r="NIA105" s="8"/>
      <c r="NIB105" s="8"/>
      <c r="NIC105" s="8"/>
      <c r="NID105" s="8"/>
      <c r="NIE105" s="8"/>
      <c r="NIF105" s="8"/>
      <c r="NIG105" s="8"/>
      <c r="NIH105" s="8"/>
      <c r="NII105" s="8"/>
      <c r="NIJ105" s="8"/>
      <c r="NIK105" s="8"/>
      <c r="NIL105" s="8"/>
      <c r="NIM105" s="8"/>
      <c r="NIN105" s="8"/>
      <c r="NIO105" s="8"/>
      <c r="NIP105" s="8"/>
      <c r="NIQ105" s="8"/>
      <c r="NIR105" s="8"/>
      <c r="NIS105" s="8"/>
      <c r="NIT105" s="8"/>
      <c r="NIU105" s="8"/>
      <c r="NIV105" s="8"/>
      <c r="NIW105" s="8"/>
      <c r="NIX105" s="8"/>
      <c r="NIY105" s="8"/>
      <c r="NIZ105" s="8"/>
      <c r="NJA105" s="8"/>
      <c r="NJB105" s="8"/>
      <c r="NJC105" s="8"/>
      <c r="NJD105" s="8"/>
      <c r="NJE105" s="8"/>
      <c r="NJF105" s="8"/>
      <c r="NJG105" s="8"/>
      <c r="NJH105" s="8"/>
      <c r="NJI105" s="8"/>
      <c r="NJJ105" s="8"/>
      <c r="NJK105" s="8"/>
      <c r="NJL105" s="8"/>
      <c r="NJM105" s="8"/>
      <c r="NJN105" s="8"/>
      <c r="NJO105" s="8"/>
      <c r="NJP105" s="8"/>
      <c r="NJQ105" s="8"/>
      <c r="NJR105" s="8"/>
      <c r="NJS105" s="8"/>
      <c r="NJT105" s="8"/>
      <c r="NJU105" s="8"/>
      <c r="NJV105" s="8"/>
      <c r="NJW105" s="8"/>
      <c r="NJX105" s="8"/>
      <c r="NJY105" s="8"/>
      <c r="NJZ105" s="8"/>
      <c r="NKA105" s="8"/>
      <c r="NKB105" s="8"/>
      <c r="NKC105" s="8"/>
      <c r="NKD105" s="8"/>
      <c r="NKE105" s="8"/>
      <c r="NKF105" s="8"/>
      <c r="NKG105" s="8"/>
      <c r="NKH105" s="8"/>
      <c r="NKI105" s="8"/>
      <c r="NKJ105" s="8"/>
      <c r="NKK105" s="8"/>
      <c r="NKL105" s="8"/>
      <c r="NKM105" s="8"/>
      <c r="NKN105" s="8"/>
      <c r="NKO105" s="8"/>
      <c r="NKP105" s="8"/>
      <c r="NKQ105" s="8"/>
      <c r="NKR105" s="8"/>
      <c r="NKS105" s="8"/>
      <c r="NKT105" s="8"/>
      <c r="NKU105" s="8"/>
      <c r="NKV105" s="8"/>
      <c r="NKW105" s="8"/>
      <c r="NKX105" s="8"/>
      <c r="NKY105" s="8"/>
      <c r="NKZ105" s="8"/>
      <c r="NLA105" s="8"/>
      <c r="NLB105" s="8"/>
      <c r="NLC105" s="8"/>
      <c r="NLD105" s="8"/>
      <c r="NLE105" s="8"/>
      <c r="NLF105" s="8"/>
      <c r="NLG105" s="8"/>
      <c r="NLH105" s="8"/>
      <c r="NLI105" s="8"/>
      <c r="NLJ105" s="8"/>
      <c r="NLK105" s="8"/>
      <c r="NLL105" s="8"/>
      <c r="NLM105" s="8"/>
      <c r="NLN105" s="8"/>
      <c r="NLO105" s="8"/>
      <c r="NLP105" s="8"/>
      <c r="NLQ105" s="8"/>
      <c r="NLR105" s="8"/>
      <c r="NLS105" s="8"/>
      <c r="NLT105" s="8"/>
      <c r="NLU105" s="8"/>
      <c r="NLV105" s="8"/>
      <c r="NLW105" s="8"/>
      <c r="NLX105" s="8"/>
      <c r="NLY105" s="8"/>
      <c r="NLZ105" s="8"/>
      <c r="NMA105" s="8"/>
      <c r="NMB105" s="8"/>
      <c r="NMC105" s="8"/>
      <c r="NMD105" s="8"/>
      <c r="NME105" s="8"/>
      <c r="NMF105" s="8"/>
      <c r="NMG105" s="8"/>
      <c r="NMH105" s="8"/>
      <c r="NMI105" s="8"/>
      <c r="NMJ105" s="8"/>
      <c r="NMK105" s="8"/>
      <c r="NML105" s="8"/>
      <c r="NMM105" s="8"/>
      <c r="NMN105" s="8"/>
      <c r="NMO105" s="8"/>
      <c r="NMP105" s="8"/>
      <c r="NMQ105" s="8"/>
      <c r="NMR105" s="8"/>
      <c r="NMS105" s="8"/>
      <c r="NMT105" s="8"/>
      <c r="NMU105" s="8"/>
      <c r="NMV105" s="8"/>
      <c r="NMW105" s="8"/>
      <c r="NMX105" s="8"/>
      <c r="NMY105" s="8"/>
      <c r="NMZ105" s="8"/>
      <c r="NNA105" s="8"/>
      <c r="NNB105" s="8"/>
      <c r="NNC105" s="8"/>
      <c r="NND105" s="8"/>
      <c r="NNE105" s="8"/>
      <c r="NNF105" s="8"/>
      <c r="NNG105" s="8"/>
      <c r="NNH105" s="8"/>
      <c r="NNI105" s="8"/>
      <c r="NNJ105" s="8"/>
      <c r="NNK105" s="8"/>
      <c r="NNL105" s="8"/>
      <c r="NNM105" s="8"/>
      <c r="NNN105" s="8"/>
      <c r="NNO105" s="8"/>
      <c r="NNP105" s="8"/>
      <c r="NNQ105" s="8"/>
      <c r="NNR105" s="8"/>
      <c r="NNS105" s="8"/>
      <c r="NNT105" s="8"/>
      <c r="NNU105" s="8"/>
      <c r="NNV105" s="8"/>
      <c r="NNW105" s="8"/>
      <c r="NNX105" s="8"/>
      <c r="NNY105" s="8"/>
      <c r="NNZ105" s="8"/>
      <c r="NOA105" s="8"/>
      <c r="NOB105" s="8"/>
      <c r="NOC105" s="8"/>
      <c r="NOD105" s="8"/>
      <c r="NOE105" s="8"/>
      <c r="NOF105" s="8"/>
      <c r="NOG105" s="8"/>
      <c r="NOH105" s="8"/>
      <c r="NOI105" s="8"/>
      <c r="NOJ105" s="8"/>
      <c r="NOK105" s="8"/>
      <c r="NOL105" s="8"/>
      <c r="NOM105" s="8"/>
      <c r="NON105" s="8"/>
      <c r="NOO105" s="8"/>
      <c r="NOP105" s="8"/>
      <c r="NOQ105" s="8"/>
      <c r="NOR105" s="8"/>
      <c r="NOS105" s="8"/>
      <c r="NOT105" s="8"/>
      <c r="NOU105" s="8"/>
      <c r="NOV105" s="8"/>
      <c r="NOW105" s="8"/>
      <c r="NOX105" s="8"/>
      <c r="NOY105" s="8"/>
      <c r="NOZ105" s="8"/>
      <c r="NPA105" s="8"/>
      <c r="NPB105" s="8"/>
      <c r="NPC105" s="8"/>
      <c r="NPD105" s="8"/>
      <c r="NPE105" s="8"/>
      <c r="NPF105" s="8"/>
      <c r="NPG105" s="8"/>
      <c r="NPH105" s="8"/>
      <c r="NPI105" s="8"/>
      <c r="NPJ105" s="8"/>
      <c r="NPK105" s="8"/>
      <c r="NPL105" s="8"/>
      <c r="NPM105" s="8"/>
      <c r="NPN105" s="8"/>
      <c r="NPO105" s="8"/>
      <c r="NPP105" s="8"/>
      <c r="NPQ105" s="8"/>
      <c r="NPR105" s="8"/>
      <c r="NPS105" s="8"/>
      <c r="NPT105" s="8"/>
      <c r="NPU105" s="8"/>
      <c r="NPV105" s="8"/>
      <c r="NPW105" s="8"/>
      <c r="NPX105" s="8"/>
      <c r="NPY105" s="8"/>
      <c r="NPZ105" s="8"/>
      <c r="NQA105" s="8"/>
      <c r="NQB105" s="8"/>
      <c r="NQC105" s="8"/>
      <c r="NQD105" s="8"/>
      <c r="NQE105" s="8"/>
      <c r="NQF105" s="8"/>
      <c r="NQG105" s="8"/>
      <c r="NQH105" s="8"/>
      <c r="NQI105" s="8"/>
      <c r="NQJ105" s="8"/>
      <c r="NQK105" s="8"/>
      <c r="NQL105" s="8"/>
      <c r="NQM105" s="8"/>
      <c r="NQN105" s="8"/>
      <c r="NQO105" s="8"/>
      <c r="NQP105" s="8"/>
      <c r="NQQ105" s="8"/>
      <c r="NQR105" s="8"/>
      <c r="NQS105" s="8"/>
      <c r="NQT105" s="8"/>
      <c r="NQU105" s="8"/>
      <c r="NQV105" s="8"/>
      <c r="NQW105" s="8"/>
      <c r="NQX105" s="8"/>
      <c r="NQY105" s="8"/>
      <c r="NQZ105" s="8"/>
      <c r="NRA105" s="8"/>
      <c r="NRB105" s="8"/>
      <c r="NRC105" s="8"/>
      <c r="NRD105" s="8"/>
      <c r="NRE105" s="8"/>
      <c r="NRF105" s="8"/>
      <c r="NRG105" s="8"/>
      <c r="NRH105" s="8"/>
      <c r="NRI105" s="8"/>
      <c r="NRJ105" s="8"/>
      <c r="NRK105" s="8"/>
      <c r="NRL105" s="8"/>
      <c r="NRM105" s="8"/>
      <c r="NRN105" s="8"/>
      <c r="NRO105" s="8"/>
      <c r="NRP105" s="8"/>
      <c r="NRQ105" s="8"/>
      <c r="NRR105" s="8"/>
      <c r="NRS105" s="8"/>
      <c r="NRT105" s="8"/>
      <c r="NRU105" s="8"/>
      <c r="NRV105" s="8"/>
      <c r="NRW105" s="8"/>
      <c r="NRX105" s="8"/>
      <c r="NRY105" s="8"/>
      <c r="NRZ105" s="8"/>
      <c r="NSA105" s="8"/>
      <c r="NSB105" s="8"/>
      <c r="NSC105" s="8"/>
      <c r="NSD105" s="8"/>
      <c r="NSE105" s="8"/>
      <c r="NSF105" s="8"/>
      <c r="NSG105" s="8"/>
      <c r="NSH105" s="8"/>
      <c r="NSI105" s="8"/>
      <c r="NSJ105" s="8"/>
      <c r="NSK105" s="8"/>
      <c r="NSL105" s="8"/>
      <c r="NSM105" s="8"/>
      <c r="NSN105" s="8"/>
      <c r="NSO105" s="8"/>
      <c r="NSP105" s="8"/>
      <c r="NSQ105" s="8"/>
      <c r="NSR105" s="8"/>
      <c r="NSS105" s="8"/>
      <c r="NST105" s="8"/>
      <c r="NSU105" s="8"/>
      <c r="NSV105" s="8"/>
      <c r="NSW105" s="8"/>
      <c r="NSX105" s="8"/>
      <c r="NSY105" s="8"/>
      <c r="NSZ105" s="8"/>
      <c r="NTA105" s="8"/>
      <c r="NTB105" s="8"/>
      <c r="NTC105" s="8"/>
      <c r="NTD105" s="8"/>
      <c r="NTE105" s="8"/>
      <c r="NTF105" s="8"/>
      <c r="NTG105" s="8"/>
      <c r="NTH105" s="8"/>
      <c r="NTI105" s="8"/>
      <c r="NTJ105" s="8"/>
      <c r="NTK105" s="8"/>
      <c r="NTL105" s="8"/>
      <c r="NTM105" s="8"/>
      <c r="NTN105" s="8"/>
      <c r="NTO105" s="8"/>
      <c r="NTP105" s="8"/>
      <c r="NTQ105" s="8"/>
      <c r="NTR105" s="8"/>
      <c r="NTS105" s="8"/>
      <c r="NTT105" s="8"/>
      <c r="NTU105" s="8"/>
      <c r="NTV105" s="8"/>
      <c r="NTW105" s="8"/>
      <c r="NTX105" s="8"/>
      <c r="NTY105" s="8"/>
      <c r="NTZ105" s="8"/>
      <c r="NUA105" s="8"/>
      <c r="NUB105" s="8"/>
      <c r="NUC105" s="8"/>
      <c r="NUD105" s="8"/>
      <c r="NUE105" s="8"/>
      <c r="NUF105" s="8"/>
      <c r="NUG105" s="8"/>
      <c r="NUH105" s="8"/>
      <c r="NUI105" s="8"/>
      <c r="NUJ105" s="8"/>
      <c r="NUK105" s="8"/>
      <c r="NUL105" s="8"/>
      <c r="NUM105" s="8"/>
      <c r="NUN105" s="8"/>
      <c r="NUO105" s="8"/>
      <c r="NUP105" s="8"/>
      <c r="NUQ105" s="8"/>
      <c r="NUR105" s="8"/>
      <c r="NUS105" s="8"/>
      <c r="NUT105" s="8"/>
      <c r="NUU105" s="8"/>
      <c r="NUV105" s="8"/>
      <c r="NUW105" s="8"/>
      <c r="NUX105" s="8"/>
      <c r="NUY105" s="8"/>
      <c r="NUZ105" s="8"/>
      <c r="NVA105" s="8"/>
      <c r="NVB105" s="8"/>
      <c r="NVC105" s="8"/>
      <c r="NVD105" s="8"/>
      <c r="NVE105" s="8"/>
      <c r="NVF105" s="8"/>
      <c r="NVG105" s="8"/>
      <c r="NVH105" s="8"/>
      <c r="NVI105" s="8"/>
      <c r="NVJ105" s="8"/>
      <c r="NVK105" s="8"/>
      <c r="NVL105" s="8"/>
      <c r="NVM105" s="8"/>
      <c r="NVN105" s="8"/>
      <c r="NVO105" s="8"/>
      <c r="NVP105" s="8"/>
      <c r="NVQ105" s="8"/>
      <c r="NVR105" s="8"/>
      <c r="NVS105" s="8"/>
      <c r="NVT105" s="8"/>
      <c r="NVU105" s="8"/>
      <c r="NVV105" s="8"/>
      <c r="NVW105" s="8"/>
      <c r="NVX105" s="8"/>
      <c r="NVY105" s="8"/>
      <c r="NVZ105" s="8"/>
      <c r="NWA105" s="8"/>
      <c r="NWB105" s="8"/>
      <c r="NWC105" s="8"/>
      <c r="NWD105" s="8"/>
      <c r="NWE105" s="8"/>
      <c r="NWF105" s="8"/>
      <c r="NWG105" s="8"/>
      <c r="NWH105" s="8"/>
      <c r="NWI105" s="8"/>
      <c r="NWJ105" s="8"/>
      <c r="NWK105" s="8"/>
      <c r="NWL105" s="8"/>
      <c r="NWM105" s="8"/>
      <c r="NWN105" s="8"/>
      <c r="NWO105" s="8"/>
      <c r="NWP105" s="8"/>
      <c r="NWQ105" s="8"/>
      <c r="NWR105" s="8"/>
      <c r="NWS105" s="8"/>
      <c r="NWT105" s="8"/>
      <c r="NWU105" s="8"/>
      <c r="NWV105" s="8"/>
      <c r="NWW105" s="8"/>
      <c r="NWX105" s="8"/>
      <c r="NWY105" s="8"/>
      <c r="NWZ105" s="8"/>
      <c r="NXA105" s="8"/>
      <c r="NXB105" s="8"/>
      <c r="NXC105" s="8"/>
      <c r="NXD105" s="8"/>
      <c r="NXE105" s="8"/>
      <c r="NXF105" s="8"/>
      <c r="NXG105" s="8"/>
      <c r="NXH105" s="8"/>
      <c r="NXI105" s="8"/>
      <c r="NXJ105" s="8"/>
      <c r="NXK105" s="8"/>
      <c r="NXL105" s="8"/>
      <c r="NXM105" s="8"/>
      <c r="NXN105" s="8"/>
      <c r="NXO105" s="8"/>
      <c r="NXP105" s="8"/>
      <c r="NXQ105" s="8"/>
      <c r="NXR105" s="8"/>
      <c r="NXS105" s="8"/>
      <c r="NXT105" s="8"/>
      <c r="NXU105" s="8"/>
      <c r="NXV105" s="8"/>
      <c r="NXW105" s="8"/>
      <c r="NXX105" s="8"/>
      <c r="NXY105" s="8"/>
      <c r="NXZ105" s="8"/>
      <c r="NYA105" s="8"/>
      <c r="NYB105" s="8"/>
      <c r="NYC105" s="8"/>
      <c r="NYD105" s="8"/>
      <c r="NYE105" s="8"/>
      <c r="NYF105" s="8"/>
      <c r="NYG105" s="8"/>
      <c r="NYH105" s="8"/>
      <c r="NYI105" s="8"/>
      <c r="NYJ105" s="8"/>
      <c r="NYK105" s="8"/>
      <c r="NYL105" s="8"/>
      <c r="NYM105" s="8"/>
      <c r="NYN105" s="8"/>
      <c r="NYO105" s="8"/>
      <c r="NYP105" s="8"/>
      <c r="NYQ105" s="8"/>
      <c r="NYR105" s="8"/>
      <c r="NYS105" s="8"/>
      <c r="NYT105" s="8"/>
      <c r="NYU105" s="8"/>
      <c r="NYV105" s="8"/>
      <c r="NYW105" s="8"/>
      <c r="NYX105" s="8"/>
      <c r="NYY105" s="8"/>
      <c r="NYZ105" s="8"/>
      <c r="NZA105" s="8"/>
      <c r="NZB105" s="8"/>
      <c r="NZC105" s="8"/>
      <c r="NZD105" s="8"/>
      <c r="NZE105" s="8"/>
      <c r="NZF105" s="8"/>
      <c r="NZG105" s="8"/>
      <c r="NZH105" s="8"/>
      <c r="NZI105" s="8"/>
      <c r="NZJ105" s="8"/>
      <c r="NZK105" s="8"/>
      <c r="NZL105" s="8"/>
      <c r="NZM105" s="8"/>
      <c r="NZN105" s="8"/>
      <c r="NZO105" s="8"/>
      <c r="NZP105" s="8"/>
      <c r="NZQ105" s="8"/>
      <c r="NZR105" s="8"/>
      <c r="NZS105" s="8"/>
      <c r="NZT105" s="8"/>
      <c r="NZU105" s="8"/>
      <c r="NZV105" s="8"/>
      <c r="NZW105" s="8"/>
      <c r="NZX105" s="8"/>
      <c r="NZY105" s="8"/>
      <c r="NZZ105" s="8"/>
      <c r="OAA105" s="8"/>
      <c r="OAB105" s="8"/>
      <c r="OAC105" s="8"/>
      <c r="OAD105" s="8"/>
      <c r="OAE105" s="8"/>
      <c r="OAF105" s="8"/>
      <c r="OAG105" s="8"/>
      <c r="OAH105" s="8"/>
      <c r="OAI105" s="8"/>
      <c r="OAJ105" s="8"/>
      <c r="OAK105" s="8"/>
      <c r="OAL105" s="8"/>
      <c r="OAM105" s="8"/>
      <c r="OAN105" s="8"/>
      <c r="OAO105" s="8"/>
      <c r="OAP105" s="8"/>
      <c r="OAQ105" s="8"/>
      <c r="OAR105" s="8"/>
      <c r="OAS105" s="8"/>
      <c r="OAT105" s="8"/>
      <c r="OAU105" s="8"/>
      <c r="OAV105" s="8"/>
      <c r="OAW105" s="8"/>
      <c r="OAX105" s="8"/>
      <c r="OAY105" s="8"/>
      <c r="OAZ105" s="8"/>
      <c r="OBA105" s="8"/>
      <c r="OBB105" s="8"/>
      <c r="OBC105" s="8"/>
      <c r="OBD105" s="8"/>
      <c r="OBE105" s="8"/>
      <c r="OBF105" s="8"/>
      <c r="OBG105" s="8"/>
      <c r="OBH105" s="8"/>
      <c r="OBI105" s="8"/>
      <c r="OBJ105" s="8"/>
      <c r="OBK105" s="8"/>
      <c r="OBL105" s="8"/>
      <c r="OBM105" s="8"/>
      <c r="OBN105" s="8"/>
      <c r="OBO105" s="8"/>
      <c r="OBP105" s="8"/>
      <c r="OBQ105" s="8"/>
      <c r="OBR105" s="8"/>
      <c r="OBS105" s="8"/>
      <c r="OBT105" s="8"/>
      <c r="OBU105" s="8"/>
      <c r="OBV105" s="8"/>
      <c r="OBW105" s="8"/>
      <c r="OBX105" s="8"/>
      <c r="OBY105" s="8"/>
      <c r="OBZ105" s="8"/>
      <c r="OCA105" s="8"/>
      <c r="OCB105" s="8"/>
      <c r="OCC105" s="8"/>
      <c r="OCD105" s="8"/>
      <c r="OCE105" s="8"/>
      <c r="OCF105" s="8"/>
      <c r="OCG105" s="8"/>
      <c r="OCH105" s="8"/>
      <c r="OCI105" s="8"/>
      <c r="OCJ105" s="8"/>
      <c r="OCK105" s="8"/>
      <c r="OCL105" s="8"/>
      <c r="OCM105" s="8"/>
      <c r="OCN105" s="8"/>
      <c r="OCO105" s="8"/>
      <c r="OCP105" s="8"/>
      <c r="OCQ105" s="8"/>
      <c r="OCR105" s="8"/>
      <c r="OCS105" s="8"/>
      <c r="OCT105" s="8"/>
      <c r="OCU105" s="8"/>
      <c r="OCV105" s="8"/>
      <c r="OCW105" s="8"/>
      <c r="OCX105" s="8"/>
      <c r="OCY105" s="8"/>
      <c r="OCZ105" s="8"/>
      <c r="ODA105" s="8"/>
      <c r="ODB105" s="8"/>
      <c r="ODC105" s="8"/>
      <c r="ODD105" s="8"/>
      <c r="ODE105" s="8"/>
      <c r="ODF105" s="8"/>
      <c r="ODG105" s="8"/>
      <c r="ODH105" s="8"/>
      <c r="ODI105" s="8"/>
      <c r="ODJ105" s="8"/>
      <c r="ODK105" s="8"/>
      <c r="ODL105" s="8"/>
      <c r="ODM105" s="8"/>
      <c r="ODN105" s="8"/>
      <c r="ODO105" s="8"/>
      <c r="ODP105" s="8"/>
      <c r="ODQ105" s="8"/>
      <c r="ODR105" s="8"/>
      <c r="ODS105" s="8"/>
      <c r="ODT105" s="8"/>
      <c r="ODU105" s="8"/>
      <c r="ODV105" s="8"/>
      <c r="ODW105" s="8"/>
      <c r="ODX105" s="8"/>
      <c r="ODY105" s="8"/>
      <c r="ODZ105" s="8"/>
      <c r="OEA105" s="8"/>
      <c r="OEB105" s="8"/>
      <c r="OEC105" s="8"/>
      <c r="OED105" s="8"/>
      <c r="OEE105" s="8"/>
      <c r="OEF105" s="8"/>
      <c r="OEG105" s="8"/>
      <c r="OEH105" s="8"/>
      <c r="OEI105" s="8"/>
      <c r="OEJ105" s="8"/>
      <c r="OEK105" s="8"/>
      <c r="OEL105" s="8"/>
      <c r="OEM105" s="8"/>
      <c r="OEN105" s="8"/>
      <c r="OEO105" s="8"/>
      <c r="OEP105" s="8"/>
      <c r="OEQ105" s="8"/>
      <c r="OER105" s="8"/>
      <c r="OES105" s="8"/>
      <c r="OET105" s="8"/>
      <c r="OEU105" s="8"/>
      <c r="OEV105" s="8"/>
      <c r="OEW105" s="8"/>
      <c r="OEX105" s="8"/>
      <c r="OEY105" s="8"/>
      <c r="OEZ105" s="8"/>
      <c r="OFA105" s="8"/>
      <c r="OFB105" s="8"/>
      <c r="OFC105" s="8"/>
      <c r="OFD105" s="8"/>
      <c r="OFE105" s="8"/>
      <c r="OFF105" s="8"/>
      <c r="OFG105" s="8"/>
      <c r="OFH105" s="8"/>
      <c r="OFI105" s="8"/>
      <c r="OFJ105" s="8"/>
      <c r="OFK105" s="8"/>
      <c r="OFL105" s="8"/>
      <c r="OFM105" s="8"/>
      <c r="OFN105" s="8"/>
      <c r="OFO105" s="8"/>
      <c r="OFP105" s="8"/>
      <c r="OFQ105" s="8"/>
      <c r="OFR105" s="8"/>
      <c r="OFS105" s="8"/>
      <c r="OFT105" s="8"/>
      <c r="OFU105" s="8"/>
      <c r="OFV105" s="8"/>
      <c r="OFW105" s="8"/>
      <c r="OFX105" s="8"/>
      <c r="OFY105" s="8"/>
      <c r="OFZ105" s="8"/>
      <c r="OGA105" s="8"/>
      <c r="OGB105" s="8"/>
      <c r="OGC105" s="8"/>
      <c r="OGD105" s="8"/>
      <c r="OGE105" s="8"/>
      <c r="OGF105" s="8"/>
      <c r="OGG105" s="8"/>
      <c r="OGH105" s="8"/>
      <c r="OGI105" s="8"/>
      <c r="OGJ105" s="8"/>
      <c r="OGK105" s="8"/>
      <c r="OGL105" s="8"/>
      <c r="OGM105" s="8"/>
      <c r="OGN105" s="8"/>
      <c r="OGO105" s="8"/>
      <c r="OGP105" s="8"/>
      <c r="OGQ105" s="8"/>
      <c r="OGR105" s="8"/>
      <c r="OGS105" s="8"/>
      <c r="OGT105" s="8"/>
      <c r="OGU105" s="8"/>
      <c r="OGV105" s="8"/>
      <c r="OGW105" s="8"/>
      <c r="OGX105" s="8"/>
      <c r="OGY105" s="8"/>
      <c r="OGZ105" s="8"/>
      <c r="OHA105" s="8"/>
      <c r="OHB105" s="8"/>
      <c r="OHC105" s="8"/>
      <c r="OHD105" s="8"/>
      <c r="OHE105" s="8"/>
      <c r="OHF105" s="8"/>
      <c r="OHG105" s="8"/>
      <c r="OHH105" s="8"/>
      <c r="OHI105" s="8"/>
      <c r="OHJ105" s="8"/>
      <c r="OHK105" s="8"/>
      <c r="OHL105" s="8"/>
      <c r="OHM105" s="8"/>
      <c r="OHN105" s="8"/>
      <c r="OHO105" s="8"/>
      <c r="OHP105" s="8"/>
      <c r="OHQ105" s="8"/>
      <c r="OHR105" s="8"/>
      <c r="OHS105" s="8"/>
      <c r="OHT105" s="8"/>
      <c r="OHU105" s="8"/>
      <c r="OHV105" s="8"/>
      <c r="OHW105" s="8"/>
      <c r="OHX105" s="8"/>
      <c r="OHY105" s="8"/>
      <c r="OHZ105" s="8"/>
      <c r="OIA105" s="8"/>
      <c r="OIB105" s="8"/>
      <c r="OIC105" s="8"/>
      <c r="OID105" s="8"/>
      <c r="OIE105" s="8"/>
      <c r="OIF105" s="8"/>
      <c r="OIG105" s="8"/>
      <c r="OIH105" s="8"/>
      <c r="OII105" s="8"/>
      <c r="OIJ105" s="8"/>
      <c r="OIK105" s="8"/>
      <c r="OIL105" s="8"/>
      <c r="OIM105" s="8"/>
      <c r="OIN105" s="8"/>
      <c r="OIO105" s="8"/>
      <c r="OIP105" s="8"/>
      <c r="OIQ105" s="8"/>
      <c r="OIR105" s="8"/>
      <c r="OIS105" s="8"/>
      <c r="OIT105" s="8"/>
      <c r="OIU105" s="8"/>
      <c r="OIV105" s="8"/>
      <c r="OIW105" s="8"/>
      <c r="OIX105" s="8"/>
      <c r="OIY105" s="8"/>
      <c r="OIZ105" s="8"/>
      <c r="OJA105" s="8"/>
      <c r="OJB105" s="8"/>
      <c r="OJC105" s="8"/>
      <c r="OJD105" s="8"/>
      <c r="OJE105" s="8"/>
      <c r="OJF105" s="8"/>
      <c r="OJG105" s="8"/>
      <c r="OJH105" s="8"/>
      <c r="OJI105" s="8"/>
      <c r="OJJ105" s="8"/>
      <c r="OJK105" s="8"/>
      <c r="OJL105" s="8"/>
      <c r="OJM105" s="8"/>
      <c r="OJN105" s="8"/>
      <c r="OJO105" s="8"/>
      <c r="OJP105" s="8"/>
      <c r="OJQ105" s="8"/>
      <c r="OJR105" s="8"/>
      <c r="OJS105" s="8"/>
      <c r="OJT105" s="8"/>
      <c r="OJU105" s="8"/>
      <c r="OJV105" s="8"/>
      <c r="OJW105" s="8"/>
      <c r="OJX105" s="8"/>
      <c r="OJY105" s="8"/>
      <c r="OJZ105" s="8"/>
      <c r="OKA105" s="8"/>
      <c r="OKB105" s="8"/>
      <c r="OKC105" s="8"/>
      <c r="OKD105" s="8"/>
      <c r="OKE105" s="8"/>
      <c r="OKF105" s="8"/>
      <c r="OKG105" s="8"/>
      <c r="OKH105" s="8"/>
      <c r="OKI105" s="8"/>
      <c r="OKJ105" s="8"/>
      <c r="OKK105" s="8"/>
      <c r="OKL105" s="8"/>
      <c r="OKM105" s="8"/>
      <c r="OKN105" s="8"/>
      <c r="OKO105" s="8"/>
      <c r="OKP105" s="8"/>
      <c r="OKQ105" s="8"/>
      <c r="OKR105" s="8"/>
      <c r="OKS105" s="8"/>
      <c r="OKT105" s="8"/>
      <c r="OKU105" s="8"/>
      <c r="OKV105" s="8"/>
      <c r="OKW105" s="8"/>
      <c r="OKX105" s="8"/>
      <c r="OKY105" s="8"/>
      <c r="OKZ105" s="8"/>
      <c r="OLA105" s="8"/>
      <c r="OLB105" s="8"/>
      <c r="OLC105" s="8"/>
      <c r="OLD105" s="8"/>
      <c r="OLE105" s="8"/>
      <c r="OLF105" s="8"/>
      <c r="OLG105" s="8"/>
      <c r="OLH105" s="8"/>
      <c r="OLI105" s="8"/>
      <c r="OLJ105" s="8"/>
      <c r="OLK105" s="8"/>
      <c r="OLL105" s="8"/>
      <c r="OLM105" s="8"/>
      <c r="OLN105" s="8"/>
      <c r="OLO105" s="8"/>
      <c r="OLP105" s="8"/>
      <c r="OLQ105" s="8"/>
      <c r="OLR105" s="8"/>
      <c r="OLS105" s="8"/>
      <c r="OLT105" s="8"/>
      <c r="OLU105" s="8"/>
      <c r="OLV105" s="8"/>
      <c r="OLW105" s="8"/>
      <c r="OLX105" s="8"/>
      <c r="OLY105" s="8"/>
      <c r="OLZ105" s="8"/>
      <c r="OMA105" s="8"/>
      <c r="OMB105" s="8"/>
      <c r="OMC105" s="8"/>
      <c r="OMD105" s="8"/>
      <c r="OME105" s="8"/>
      <c r="OMF105" s="8"/>
      <c r="OMG105" s="8"/>
      <c r="OMH105" s="8"/>
      <c r="OMI105" s="8"/>
      <c r="OMJ105" s="8"/>
      <c r="OMK105" s="8"/>
      <c r="OML105" s="8"/>
      <c r="OMM105" s="8"/>
      <c r="OMN105" s="8"/>
      <c r="OMO105" s="8"/>
      <c r="OMP105" s="8"/>
      <c r="OMQ105" s="8"/>
      <c r="OMR105" s="8"/>
      <c r="OMS105" s="8"/>
      <c r="OMT105" s="8"/>
      <c r="OMU105" s="8"/>
      <c r="OMV105" s="8"/>
      <c r="OMW105" s="8"/>
      <c r="OMX105" s="8"/>
      <c r="OMY105" s="8"/>
      <c r="OMZ105" s="8"/>
      <c r="ONA105" s="8"/>
      <c r="ONB105" s="8"/>
      <c r="ONC105" s="8"/>
      <c r="OND105" s="8"/>
      <c r="ONE105" s="8"/>
      <c r="ONF105" s="8"/>
      <c r="ONG105" s="8"/>
      <c r="ONH105" s="8"/>
      <c r="ONI105" s="8"/>
      <c r="ONJ105" s="8"/>
      <c r="ONK105" s="8"/>
      <c r="ONL105" s="8"/>
      <c r="ONM105" s="8"/>
      <c r="ONN105" s="8"/>
      <c r="ONO105" s="8"/>
      <c r="ONP105" s="8"/>
      <c r="ONQ105" s="8"/>
      <c r="ONR105" s="8"/>
      <c r="ONS105" s="8"/>
      <c r="ONT105" s="8"/>
      <c r="ONU105" s="8"/>
      <c r="ONV105" s="8"/>
      <c r="ONW105" s="8"/>
      <c r="ONX105" s="8"/>
      <c r="ONY105" s="8"/>
      <c r="ONZ105" s="8"/>
      <c r="OOA105" s="8"/>
      <c r="OOB105" s="8"/>
      <c r="OOC105" s="8"/>
      <c r="OOD105" s="8"/>
      <c r="OOE105" s="8"/>
      <c r="OOF105" s="8"/>
      <c r="OOG105" s="8"/>
      <c r="OOH105" s="8"/>
      <c r="OOI105" s="8"/>
      <c r="OOJ105" s="8"/>
      <c r="OOK105" s="8"/>
      <c r="OOL105" s="8"/>
      <c r="OOM105" s="8"/>
      <c r="OON105" s="8"/>
      <c r="OOO105" s="8"/>
      <c r="OOP105" s="8"/>
      <c r="OOQ105" s="8"/>
      <c r="OOR105" s="8"/>
      <c r="OOS105" s="8"/>
      <c r="OOT105" s="8"/>
      <c r="OOU105" s="8"/>
      <c r="OOV105" s="8"/>
      <c r="OOW105" s="8"/>
      <c r="OOX105" s="8"/>
      <c r="OOY105" s="8"/>
      <c r="OOZ105" s="8"/>
      <c r="OPA105" s="8"/>
      <c r="OPB105" s="8"/>
      <c r="OPC105" s="8"/>
      <c r="OPD105" s="8"/>
      <c r="OPE105" s="8"/>
      <c r="OPF105" s="8"/>
      <c r="OPG105" s="8"/>
      <c r="OPH105" s="8"/>
      <c r="OPI105" s="8"/>
      <c r="OPJ105" s="8"/>
      <c r="OPK105" s="8"/>
      <c r="OPL105" s="8"/>
      <c r="OPM105" s="8"/>
      <c r="OPN105" s="8"/>
      <c r="OPO105" s="8"/>
      <c r="OPP105" s="8"/>
      <c r="OPQ105" s="8"/>
      <c r="OPR105" s="8"/>
      <c r="OPS105" s="8"/>
      <c r="OPT105" s="8"/>
      <c r="OPU105" s="8"/>
      <c r="OPV105" s="8"/>
      <c r="OPW105" s="8"/>
      <c r="OPX105" s="8"/>
      <c r="OPY105" s="8"/>
      <c r="OPZ105" s="8"/>
      <c r="OQA105" s="8"/>
      <c r="OQB105" s="8"/>
      <c r="OQC105" s="8"/>
      <c r="OQD105" s="8"/>
      <c r="OQE105" s="8"/>
      <c r="OQF105" s="8"/>
      <c r="OQG105" s="8"/>
      <c r="OQH105" s="8"/>
      <c r="OQI105" s="8"/>
      <c r="OQJ105" s="8"/>
      <c r="OQK105" s="8"/>
      <c r="OQL105" s="8"/>
      <c r="OQM105" s="8"/>
      <c r="OQN105" s="8"/>
      <c r="OQO105" s="8"/>
      <c r="OQP105" s="8"/>
      <c r="OQQ105" s="8"/>
      <c r="OQR105" s="8"/>
      <c r="OQS105" s="8"/>
      <c r="OQT105" s="8"/>
      <c r="OQU105" s="8"/>
      <c r="OQV105" s="8"/>
      <c r="OQW105" s="8"/>
      <c r="OQX105" s="8"/>
      <c r="OQY105" s="8"/>
      <c r="OQZ105" s="8"/>
      <c r="ORA105" s="8"/>
      <c r="ORB105" s="8"/>
      <c r="ORC105" s="8"/>
      <c r="ORD105" s="8"/>
      <c r="ORE105" s="8"/>
      <c r="ORF105" s="8"/>
      <c r="ORG105" s="8"/>
      <c r="ORH105" s="8"/>
      <c r="ORI105" s="8"/>
      <c r="ORJ105" s="8"/>
      <c r="ORK105" s="8"/>
      <c r="ORL105" s="8"/>
      <c r="ORM105" s="8"/>
      <c r="ORN105" s="8"/>
      <c r="ORO105" s="8"/>
      <c r="ORP105" s="8"/>
      <c r="ORQ105" s="8"/>
      <c r="ORR105" s="8"/>
      <c r="ORS105" s="8"/>
      <c r="ORT105" s="8"/>
      <c r="ORU105" s="8"/>
      <c r="ORV105" s="8"/>
      <c r="ORW105" s="8"/>
      <c r="ORX105" s="8"/>
      <c r="ORY105" s="8"/>
      <c r="ORZ105" s="8"/>
      <c r="OSA105" s="8"/>
      <c r="OSB105" s="8"/>
      <c r="OSC105" s="8"/>
      <c r="OSD105" s="8"/>
      <c r="OSE105" s="8"/>
      <c r="OSF105" s="8"/>
      <c r="OSG105" s="8"/>
      <c r="OSH105" s="8"/>
      <c r="OSI105" s="8"/>
      <c r="OSJ105" s="8"/>
      <c r="OSK105" s="8"/>
      <c r="OSL105" s="8"/>
      <c r="OSM105" s="8"/>
      <c r="OSN105" s="8"/>
      <c r="OSO105" s="8"/>
      <c r="OSP105" s="8"/>
      <c r="OSQ105" s="8"/>
      <c r="OSR105" s="8"/>
      <c r="OSS105" s="8"/>
      <c r="OST105" s="8"/>
      <c r="OSU105" s="8"/>
      <c r="OSV105" s="8"/>
      <c r="OSW105" s="8"/>
      <c r="OSX105" s="8"/>
      <c r="OSY105" s="8"/>
      <c r="OSZ105" s="8"/>
      <c r="OTA105" s="8"/>
      <c r="OTB105" s="8"/>
      <c r="OTC105" s="8"/>
      <c r="OTD105" s="8"/>
      <c r="OTE105" s="8"/>
      <c r="OTF105" s="8"/>
      <c r="OTG105" s="8"/>
      <c r="OTH105" s="8"/>
      <c r="OTI105" s="8"/>
      <c r="OTJ105" s="8"/>
      <c r="OTK105" s="8"/>
      <c r="OTL105" s="8"/>
      <c r="OTM105" s="8"/>
      <c r="OTN105" s="8"/>
      <c r="OTO105" s="8"/>
      <c r="OTP105" s="8"/>
      <c r="OTQ105" s="8"/>
      <c r="OTR105" s="8"/>
      <c r="OTS105" s="8"/>
      <c r="OTT105" s="8"/>
      <c r="OTU105" s="8"/>
      <c r="OTV105" s="8"/>
      <c r="OTW105" s="8"/>
      <c r="OTX105" s="8"/>
      <c r="OTY105" s="8"/>
      <c r="OTZ105" s="8"/>
      <c r="OUA105" s="8"/>
      <c r="OUB105" s="8"/>
      <c r="OUC105" s="8"/>
      <c r="OUD105" s="8"/>
      <c r="OUE105" s="8"/>
      <c r="OUF105" s="8"/>
      <c r="OUG105" s="8"/>
      <c r="OUH105" s="8"/>
      <c r="OUI105" s="8"/>
      <c r="OUJ105" s="8"/>
      <c r="OUK105" s="8"/>
      <c r="OUL105" s="8"/>
      <c r="OUM105" s="8"/>
      <c r="OUN105" s="8"/>
      <c r="OUO105" s="8"/>
      <c r="OUP105" s="8"/>
      <c r="OUQ105" s="8"/>
      <c r="OUR105" s="8"/>
      <c r="OUS105" s="8"/>
      <c r="OUT105" s="8"/>
      <c r="OUU105" s="8"/>
      <c r="OUV105" s="8"/>
      <c r="OUW105" s="8"/>
      <c r="OUX105" s="8"/>
      <c r="OUY105" s="8"/>
      <c r="OUZ105" s="8"/>
      <c r="OVA105" s="8"/>
      <c r="OVB105" s="8"/>
      <c r="OVC105" s="8"/>
      <c r="OVD105" s="8"/>
      <c r="OVE105" s="8"/>
      <c r="OVF105" s="8"/>
      <c r="OVG105" s="8"/>
      <c r="OVH105" s="8"/>
      <c r="OVI105" s="8"/>
      <c r="OVJ105" s="8"/>
      <c r="OVK105" s="8"/>
      <c r="OVL105" s="8"/>
      <c r="OVM105" s="8"/>
      <c r="OVN105" s="8"/>
      <c r="OVO105" s="8"/>
      <c r="OVP105" s="8"/>
      <c r="OVQ105" s="8"/>
      <c r="OVR105" s="8"/>
      <c r="OVS105" s="8"/>
      <c r="OVT105" s="8"/>
      <c r="OVU105" s="8"/>
      <c r="OVV105" s="8"/>
      <c r="OVW105" s="8"/>
      <c r="OVX105" s="8"/>
      <c r="OVY105" s="8"/>
      <c r="OVZ105" s="8"/>
      <c r="OWA105" s="8"/>
      <c r="OWB105" s="8"/>
      <c r="OWC105" s="8"/>
      <c r="OWD105" s="8"/>
      <c r="OWE105" s="8"/>
      <c r="OWF105" s="8"/>
      <c r="OWG105" s="8"/>
      <c r="OWH105" s="8"/>
      <c r="OWI105" s="8"/>
      <c r="OWJ105" s="8"/>
      <c r="OWK105" s="8"/>
      <c r="OWL105" s="8"/>
      <c r="OWM105" s="8"/>
      <c r="OWN105" s="8"/>
      <c r="OWO105" s="8"/>
      <c r="OWP105" s="8"/>
      <c r="OWQ105" s="8"/>
      <c r="OWR105" s="8"/>
      <c r="OWS105" s="8"/>
      <c r="OWT105" s="8"/>
      <c r="OWU105" s="8"/>
      <c r="OWV105" s="8"/>
      <c r="OWW105" s="8"/>
      <c r="OWX105" s="8"/>
      <c r="OWY105" s="8"/>
      <c r="OWZ105" s="8"/>
      <c r="OXA105" s="8"/>
      <c r="OXB105" s="8"/>
      <c r="OXC105" s="8"/>
      <c r="OXD105" s="8"/>
      <c r="OXE105" s="8"/>
      <c r="OXF105" s="8"/>
      <c r="OXG105" s="8"/>
      <c r="OXH105" s="8"/>
      <c r="OXI105" s="8"/>
      <c r="OXJ105" s="8"/>
      <c r="OXK105" s="8"/>
      <c r="OXL105" s="8"/>
      <c r="OXM105" s="8"/>
      <c r="OXN105" s="8"/>
      <c r="OXO105" s="8"/>
      <c r="OXP105" s="8"/>
      <c r="OXQ105" s="8"/>
      <c r="OXR105" s="8"/>
      <c r="OXS105" s="8"/>
      <c r="OXT105" s="8"/>
      <c r="OXU105" s="8"/>
      <c r="OXV105" s="8"/>
      <c r="OXW105" s="8"/>
      <c r="OXX105" s="8"/>
      <c r="OXY105" s="8"/>
      <c r="OXZ105" s="8"/>
      <c r="OYA105" s="8"/>
      <c r="OYB105" s="8"/>
      <c r="OYC105" s="8"/>
      <c r="OYD105" s="8"/>
      <c r="OYE105" s="8"/>
      <c r="OYF105" s="8"/>
      <c r="OYG105" s="8"/>
      <c r="OYH105" s="8"/>
      <c r="OYI105" s="8"/>
      <c r="OYJ105" s="8"/>
      <c r="OYK105" s="8"/>
      <c r="OYL105" s="8"/>
      <c r="OYM105" s="8"/>
      <c r="OYN105" s="8"/>
      <c r="OYO105" s="8"/>
      <c r="OYP105" s="8"/>
      <c r="OYQ105" s="8"/>
      <c r="OYR105" s="8"/>
      <c r="OYS105" s="8"/>
      <c r="OYT105" s="8"/>
      <c r="OYU105" s="8"/>
      <c r="OYV105" s="8"/>
      <c r="OYW105" s="8"/>
      <c r="OYX105" s="8"/>
      <c r="OYY105" s="8"/>
      <c r="OYZ105" s="8"/>
      <c r="OZA105" s="8"/>
      <c r="OZB105" s="8"/>
      <c r="OZC105" s="8"/>
      <c r="OZD105" s="8"/>
      <c r="OZE105" s="8"/>
      <c r="OZF105" s="8"/>
      <c r="OZG105" s="8"/>
      <c r="OZH105" s="8"/>
      <c r="OZI105" s="8"/>
      <c r="OZJ105" s="8"/>
      <c r="OZK105" s="8"/>
      <c r="OZL105" s="8"/>
      <c r="OZM105" s="8"/>
      <c r="OZN105" s="8"/>
      <c r="OZO105" s="8"/>
      <c r="OZP105" s="8"/>
      <c r="OZQ105" s="8"/>
      <c r="OZR105" s="8"/>
      <c r="OZS105" s="8"/>
      <c r="OZT105" s="8"/>
      <c r="OZU105" s="8"/>
      <c r="OZV105" s="8"/>
      <c r="OZW105" s="8"/>
      <c r="OZX105" s="8"/>
      <c r="OZY105" s="8"/>
      <c r="OZZ105" s="8"/>
      <c r="PAA105" s="8"/>
      <c r="PAB105" s="8"/>
      <c r="PAC105" s="8"/>
      <c r="PAD105" s="8"/>
      <c r="PAE105" s="8"/>
      <c r="PAF105" s="8"/>
      <c r="PAG105" s="8"/>
      <c r="PAH105" s="8"/>
      <c r="PAI105" s="8"/>
      <c r="PAJ105" s="8"/>
      <c r="PAK105" s="8"/>
      <c r="PAL105" s="8"/>
      <c r="PAM105" s="8"/>
      <c r="PAN105" s="8"/>
      <c r="PAO105" s="8"/>
      <c r="PAP105" s="8"/>
      <c r="PAQ105" s="8"/>
      <c r="PAR105" s="8"/>
      <c r="PAS105" s="8"/>
      <c r="PAT105" s="8"/>
      <c r="PAU105" s="8"/>
      <c r="PAV105" s="8"/>
      <c r="PAW105" s="8"/>
      <c r="PAX105" s="8"/>
      <c r="PAY105" s="8"/>
      <c r="PAZ105" s="8"/>
      <c r="PBA105" s="8"/>
      <c r="PBB105" s="8"/>
      <c r="PBC105" s="8"/>
      <c r="PBD105" s="8"/>
      <c r="PBE105" s="8"/>
      <c r="PBF105" s="8"/>
      <c r="PBG105" s="8"/>
      <c r="PBH105" s="8"/>
      <c r="PBI105" s="8"/>
      <c r="PBJ105" s="8"/>
      <c r="PBK105" s="8"/>
      <c r="PBL105" s="8"/>
      <c r="PBM105" s="8"/>
      <c r="PBN105" s="8"/>
      <c r="PBO105" s="8"/>
      <c r="PBP105" s="8"/>
      <c r="PBQ105" s="8"/>
      <c r="PBR105" s="8"/>
      <c r="PBS105" s="8"/>
      <c r="PBT105" s="8"/>
      <c r="PBU105" s="8"/>
      <c r="PBV105" s="8"/>
      <c r="PBW105" s="8"/>
      <c r="PBX105" s="8"/>
      <c r="PBY105" s="8"/>
      <c r="PBZ105" s="8"/>
      <c r="PCA105" s="8"/>
      <c r="PCB105" s="8"/>
      <c r="PCC105" s="8"/>
      <c r="PCD105" s="8"/>
      <c r="PCE105" s="8"/>
      <c r="PCF105" s="8"/>
      <c r="PCG105" s="8"/>
      <c r="PCH105" s="8"/>
      <c r="PCI105" s="8"/>
      <c r="PCJ105" s="8"/>
      <c r="PCK105" s="8"/>
      <c r="PCL105" s="8"/>
      <c r="PCM105" s="8"/>
      <c r="PCN105" s="8"/>
      <c r="PCO105" s="8"/>
      <c r="PCP105" s="8"/>
      <c r="PCQ105" s="8"/>
      <c r="PCR105" s="8"/>
      <c r="PCS105" s="8"/>
      <c r="PCT105" s="8"/>
      <c r="PCU105" s="8"/>
      <c r="PCV105" s="8"/>
      <c r="PCW105" s="8"/>
      <c r="PCX105" s="8"/>
      <c r="PCY105" s="8"/>
      <c r="PCZ105" s="8"/>
      <c r="PDA105" s="8"/>
      <c r="PDB105" s="8"/>
      <c r="PDC105" s="8"/>
      <c r="PDD105" s="8"/>
      <c r="PDE105" s="8"/>
      <c r="PDF105" s="8"/>
      <c r="PDG105" s="8"/>
      <c r="PDH105" s="8"/>
      <c r="PDI105" s="8"/>
      <c r="PDJ105" s="8"/>
      <c r="PDK105" s="8"/>
      <c r="PDL105" s="8"/>
      <c r="PDM105" s="8"/>
      <c r="PDN105" s="8"/>
      <c r="PDO105" s="8"/>
      <c r="PDP105" s="8"/>
      <c r="PDQ105" s="8"/>
      <c r="PDR105" s="8"/>
      <c r="PDS105" s="8"/>
      <c r="PDT105" s="8"/>
      <c r="PDU105" s="8"/>
      <c r="PDV105" s="8"/>
      <c r="PDW105" s="8"/>
      <c r="PDX105" s="8"/>
      <c r="PDY105" s="8"/>
      <c r="PDZ105" s="8"/>
      <c r="PEA105" s="8"/>
      <c r="PEB105" s="8"/>
      <c r="PEC105" s="8"/>
      <c r="PED105" s="8"/>
      <c r="PEE105" s="8"/>
      <c r="PEF105" s="8"/>
      <c r="PEG105" s="8"/>
      <c r="PEH105" s="8"/>
      <c r="PEI105" s="8"/>
      <c r="PEJ105" s="8"/>
      <c r="PEK105" s="8"/>
      <c r="PEL105" s="8"/>
      <c r="PEM105" s="8"/>
      <c r="PEN105" s="8"/>
      <c r="PEO105" s="8"/>
      <c r="PEP105" s="8"/>
      <c r="PEQ105" s="8"/>
      <c r="PER105" s="8"/>
      <c r="PES105" s="8"/>
      <c r="PET105" s="8"/>
      <c r="PEU105" s="8"/>
      <c r="PEV105" s="8"/>
      <c r="PEW105" s="8"/>
      <c r="PEX105" s="8"/>
      <c r="PEY105" s="8"/>
      <c r="PEZ105" s="8"/>
      <c r="PFA105" s="8"/>
      <c r="PFB105" s="8"/>
      <c r="PFC105" s="8"/>
      <c r="PFD105" s="8"/>
      <c r="PFE105" s="8"/>
      <c r="PFF105" s="8"/>
      <c r="PFG105" s="8"/>
      <c r="PFH105" s="8"/>
      <c r="PFI105" s="8"/>
      <c r="PFJ105" s="8"/>
      <c r="PFK105" s="8"/>
      <c r="PFL105" s="8"/>
      <c r="PFM105" s="8"/>
      <c r="PFN105" s="8"/>
      <c r="PFO105" s="8"/>
      <c r="PFP105" s="8"/>
      <c r="PFQ105" s="8"/>
      <c r="PFR105" s="8"/>
      <c r="PFS105" s="8"/>
      <c r="PFT105" s="8"/>
      <c r="PFU105" s="8"/>
      <c r="PFV105" s="8"/>
      <c r="PFW105" s="8"/>
      <c r="PFX105" s="8"/>
      <c r="PFY105" s="8"/>
      <c r="PFZ105" s="8"/>
      <c r="PGA105" s="8"/>
      <c r="PGB105" s="8"/>
      <c r="PGC105" s="8"/>
      <c r="PGD105" s="8"/>
      <c r="PGE105" s="8"/>
      <c r="PGF105" s="8"/>
      <c r="PGG105" s="8"/>
      <c r="PGH105" s="8"/>
      <c r="PGI105" s="8"/>
      <c r="PGJ105" s="8"/>
      <c r="PGK105" s="8"/>
      <c r="PGL105" s="8"/>
      <c r="PGM105" s="8"/>
      <c r="PGN105" s="8"/>
      <c r="PGO105" s="8"/>
      <c r="PGP105" s="8"/>
      <c r="PGQ105" s="8"/>
      <c r="PGR105" s="8"/>
      <c r="PGS105" s="8"/>
      <c r="PGT105" s="8"/>
      <c r="PGU105" s="8"/>
      <c r="PGV105" s="8"/>
      <c r="PGW105" s="8"/>
      <c r="PGX105" s="8"/>
      <c r="PGY105" s="8"/>
      <c r="PGZ105" s="8"/>
      <c r="PHA105" s="8"/>
      <c r="PHB105" s="8"/>
      <c r="PHC105" s="8"/>
      <c r="PHD105" s="8"/>
      <c r="PHE105" s="8"/>
      <c r="PHF105" s="8"/>
      <c r="PHG105" s="8"/>
      <c r="PHH105" s="8"/>
      <c r="PHI105" s="8"/>
      <c r="PHJ105" s="8"/>
      <c r="PHK105" s="8"/>
      <c r="PHL105" s="8"/>
      <c r="PHM105" s="8"/>
      <c r="PHN105" s="8"/>
      <c r="PHO105" s="8"/>
      <c r="PHP105" s="8"/>
      <c r="PHQ105" s="8"/>
      <c r="PHR105" s="8"/>
      <c r="PHS105" s="8"/>
      <c r="PHT105" s="8"/>
      <c r="PHU105" s="8"/>
      <c r="PHV105" s="8"/>
      <c r="PHW105" s="8"/>
      <c r="PHX105" s="8"/>
      <c r="PHY105" s="8"/>
      <c r="PHZ105" s="8"/>
      <c r="PIA105" s="8"/>
      <c r="PIB105" s="8"/>
      <c r="PIC105" s="8"/>
      <c r="PID105" s="8"/>
      <c r="PIE105" s="8"/>
      <c r="PIF105" s="8"/>
      <c r="PIG105" s="8"/>
      <c r="PIH105" s="8"/>
      <c r="PII105" s="8"/>
      <c r="PIJ105" s="8"/>
      <c r="PIK105" s="8"/>
      <c r="PIL105" s="8"/>
      <c r="PIM105" s="8"/>
      <c r="PIN105" s="8"/>
      <c r="PIO105" s="8"/>
      <c r="PIP105" s="8"/>
      <c r="PIQ105" s="8"/>
      <c r="PIR105" s="8"/>
      <c r="PIS105" s="8"/>
      <c r="PIT105" s="8"/>
      <c r="PIU105" s="8"/>
      <c r="PIV105" s="8"/>
      <c r="PIW105" s="8"/>
      <c r="PIX105" s="8"/>
      <c r="PIY105" s="8"/>
      <c r="PIZ105" s="8"/>
      <c r="PJA105" s="8"/>
      <c r="PJB105" s="8"/>
      <c r="PJC105" s="8"/>
      <c r="PJD105" s="8"/>
      <c r="PJE105" s="8"/>
      <c r="PJF105" s="8"/>
      <c r="PJG105" s="8"/>
      <c r="PJH105" s="8"/>
      <c r="PJI105" s="8"/>
      <c r="PJJ105" s="8"/>
      <c r="PJK105" s="8"/>
      <c r="PJL105" s="8"/>
      <c r="PJM105" s="8"/>
      <c r="PJN105" s="8"/>
      <c r="PJO105" s="8"/>
      <c r="PJP105" s="8"/>
      <c r="PJQ105" s="8"/>
      <c r="PJR105" s="8"/>
      <c r="PJS105" s="8"/>
      <c r="PJT105" s="8"/>
      <c r="PJU105" s="8"/>
      <c r="PJV105" s="8"/>
      <c r="PJW105" s="8"/>
      <c r="PJX105" s="8"/>
      <c r="PJY105" s="8"/>
      <c r="PJZ105" s="8"/>
      <c r="PKA105" s="8"/>
      <c r="PKB105" s="8"/>
      <c r="PKC105" s="8"/>
      <c r="PKD105" s="8"/>
      <c r="PKE105" s="8"/>
      <c r="PKF105" s="8"/>
      <c r="PKG105" s="8"/>
      <c r="PKH105" s="8"/>
      <c r="PKI105" s="8"/>
      <c r="PKJ105" s="8"/>
      <c r="PKK105" s="8"/>
      <c r="PKL105" s="8"/>
      <c r="PKM105" s="8"/>
      <c r="PKN105" s="8"/>
      <c r="PKO105" s="8"/>
      <c r="PKP105" s="8"/>
      <c r="PKQ105" s="8"/>
      <c r="PKR105" s="8"/>
      <c r="PKS105" s="8"/>
      <c r="PKT105" s="8"/>
      <c r="PKU105" s="8"/>
      <c r="PKV105" s="8"/>
      <c r="PKW105" s="8"/>
      <c r="PKX105" s="8"/>
      <c r="PKY105" s="8"/>
      <c r="PKZ105" s="8"/>
      <c r="PLA105" s="8"/>
      <c r="PLB105" s="8"/>
      <c r="PLC105" s="8"/>
      <c r="PLD105" s="8"/>
      <c r="PLE105" s="8"/>
      <c r="PLF105" s="8"/>
      <c r="PLG105" s="8"/>
      <c r="PLH105" s="8"/>
      <c r="PLI105" s="8"/>
      <c r="PLJ105" s="8"/>
      <c r="PLK105" s="8"/>
      <c r="PLL105" s="8"/>
      <c r="PLM105" s="8"/>
      <c r="PLN105" s="8"/>
      <c r="PLO105" s="8"/>
      <c r="PLP105" s="8"/>
      <c r="PLQ105" s="8"/>
      <c r="PLR105" s="8"/>
      <c r="PLS105" s="8"/>
      <c r="PLT105" s="8"/>
      <c r="PLU105" s="8"/>
      <c r="PLV105" s="8"/>
      <c r="PLW105" s="8"/>
      <c r="PLX105" s="8"/>
      <c r="PLY105" s="8"/>
      <c r="PLZ105" s="8"/>
      <c r="PMA105" s="8"/>
      <c r="PMB105" s="8"/>
      <c r="PMC105" s="8"/>
      <c r="PMD105" s="8"/>
      <c r="PME105" s="8"/>
      <c r="PMF105" s="8"/>
      <c r="PMG105" s="8"/>
      <c r="PMH105" s="8"/>
      <c r="PMI105" s="8"/>
      <c r="PMJ105" s="8"/>
      <c r="PMK105" s="8"/>
      <c r="PML105" s="8"/>
      <c r="PMM105" s="8"/>
      <c r="PMN105" s="8"/>
      <c r="PMO105" s="8"/>
      <c r="PMP105" s="8"/>
      <c r="PMQ105" s="8"/>
      <c r="PMR105" s="8"/>
      <c r="PMS105" s="8"/>
      <c r="PMT105" s="8"/>
      <c r="PMU105" s="8"/>
      <c r="PMV105" s="8"/>
      <c r="PMW105" s="8"/>
      <c r="PMX105" s="8"/>
      <c r="PMY105" s="8"/>
      <c r="PMZ105" s="8"/>
      <c r="PNA105" s="8"/>
      <c r="PNB105" s="8"/>
      <c r="PNC105" s="8"/>
      <c r="PND105" s="8"/>
      <c r="PNE105" s="8"/>
      <c r="PNF105" s="8"/>
      <c r="PNG105" s="8"/>
      <c r="PNH105" s="8"/>
      <c r="PNI105" s="8"/>
      <c r="PNJ105" s="8"/>
      <c r="PNK105" s="8"/>
      <c r="PNL105" s="8"/>
      <c r="PNM105" s="8"/>
      <c r="PNN105" s="8"/>
      <c r="PNO105" s="8"/>
      <c r="PNP105" s="8"/>
      <c r="PNQ105" s="8"/>
      <c r="PNR105" s="8"/>
      <c r="PNS105" s="8"/>
      <c r="PNT105" s="8"/>
      <c r="PNU105" s="8"/>
      <c r="PNV105" s="8"/>
      <c r="PNW105" s="8"/>
      <c r="PNX105" s="8"/>
      <c r="PNY105" s="8"/>
      <c r="PNZ105" s="8"/>
      <c r="POA105" s="8"/>
      <c r="POB105" s="8"/>
      <c r="POC105" s="8"/>
      <c r="POD105" s="8"/>
      <c r="POE105" s="8"/>
      <c r="POF105" s="8"/>
      <c r="POG105" s="8"/>
      <c r="POH105" s="8"/>
      <c r="POI105" s="8"/>
      <c r="POJ105" s="8"/>
      <c r="POK105" s="8"/>
      <c r="POL105" s="8"/>
      <c r="POM105" s="8"/>
      <c r="PON105" s="8"/>
      <c r="POO105" s="8"/>
      <c r="POP105" s="8"/>
      <c r="POQ105" s="8"/>
      <c r="POR105" s="8"/>
      <c r="POS105" s="8"/>
      <c r="POT105" s="8"/>
      <c r="POU105" s="8"/>
      <c r="POV105" s="8"/>
      <c r="POW105" s="8"/>
      <c r="POX105" s="8"/>
      <c r="POY105" s="8"/>
      <c r="POZ105" s="8"/>
      <c r="PPA105" s="8"/>
      <c r="PPB105" s="8"/>
      <c r="PPC105" s="8"/>
      <c r="PPD105" s="8"/>
      <c r="PPE105" s="8"/>
      <c r="PPF105" s="8"/>
      <c r="PPG105" s="8"/>
      <c r="PPH105" s="8"/>
      <c r="PPI105" s="8"/>
      <c r="PPJ105" s="8"/>
      <c r="PPK105" s="8"/>
      <c r="PPL105" s="8"/>
      <c r="PPM105" s="8"/>
      <c r="PPN105" s="8"/>
      <c r="PPO105" s="8"/>
      <c r="PPP105" s="8"/>
      <c r="PPQ105" s="8"/>
      <c r="PPR105" s="8"/>
      <c r="PPS105" s="8"/>
      <c r="PPT105" s="8"/>
      <c r="PPU105" s="8"/>
      <c r="PPV105" s="8"/>
      <c r="PPW105" s="8"/>
      <c r="PPX105" s="8"/>
      <c r="PPY105" s="8"/>
      <c r="PPZ105" s="8"/>
      <c r="PQA105" s="8"/>
      <c r="PQB105" s="8"/>
      <c r="PQC105" s="8"/>
      <c r="PQD105" s="8"/>
      <c r="PQE105" s="8"/>
      <c r="PQF105" s="8"/>
      <c r="PQG105" s="8"/>
      <c r="PQH105" s="8"/>
      <c r="PQI105" s="8"/>
      <c r="PQJ105" s="8"/>
      <c r="PQK105" s="8"/>
      <c r="PQL105" s="8"/>
      <c r="PQM105" s="8"/>
      <c r="PQN105" s="8"/>
      <c r="PQO105" s="8"/>
      <c r="PQP105" s="8"/>
      <c r="PQQ105" s="8"/>
      <c r="PQR105" s="8"/>
      <c r="PQS105" s="8"/>
      <c r="PQT105" s="8"/>
      <c r="PQU105" s="8"/>
      <c r="PQV105" s="8"/>
      <c r="PQW105" s="8"/>
      <c r="PQX105" s="8"/>
      <c r="PQY105" s="8"/>
      <c r="PQZ105" s="8"/>
      <c r="PRA105" s="8"/>
      <c r="PRB105" s="8"/>
      <c r="PRC105" s="8"/>
      <c r="PRD105" s="8"/>
      <c r="PRE105" s="8"/>
      <c r="PRF105" s="8"/>
      <c r="PRG105" s="8"/>
      <c r="PRH105" s="8"/>
      <c r="PRI105" s="8"/>
      <c r="PRJ105" s="8"/>
      <c r="PRK105" s="8"/>
      <c r="PRL105" s="8"/>
      <c r="PRM105" s="8"/>
      <c r="PRN105" s="8"/>
      <c r="PRO105" s="8"/>
      <c r="PRP105" s="8"/>
      <c r="PRQ105" s="8"/>
      <c r="PRR105" s="8"/>
      <c r="PRS105" s="8"/>
      <c r="PRT105" s="8"/>
      <c r="PRU105" s="8"/>
      <c r="PRV105" s="8"/>
      <c r="PRW105" s="8"/>
      <c r="PRX105" s="8"/>
      <c r="PRY105" s="8"/>
      <c r="PRZ105" s="8"/>
      <c r="PSA105" s="8"/>
      <c r="PSB105" s="8"/>
      <c r="PSC105" s="8"/>
      <c r="PSD105" s="8"/>
      <c r="PSE105" s="8"/>
      <c r="PSF105" s="8"/>
      <c r="PSG105" s="8"/>
      <c r="PSH105" s="8"/>
      <c r="PSI105" s="8"/>
      <c r="PSJ105" s="8"/>
      <c r="PSK105" s="8"/>
      <c r="PSL105" s="8"/>
      <c r="PSM105" s="8"/>
      <c r="PSN105" s="8"/>
      <c r="PSO105" s="8"/>
      <c r="PSP105" s="8"/>
      <c r="PSQ105" s="8"/>
      <c r="PSR105" s="8"/>
      <c r="PSS105" s="8"/>
      <c r="PST105" s="8"/>
      <c r="PSU105" s="8"/>
      <c r="PSV105" s="8"/>
      <c r="PSW105" s="8"/>
      <c r="PSX105" s="8"/>
      <c r="PSY105" s="8"/>
      <c r="PSZ105" s="8"/>
      <c r="PTA105" s="8"/>
      <c r="PTB105" s="8"/>
      <c r="PTC105" s="8"/>
      <c r="PTD105" s="8"/>
      <c r="PTE105" s="8"/>
      <c r="PTF105" s="8"/>
      <c r="PTG105" s="8"/>
      <c r="PTH105" s="8"/>
      <c r="PTI105" s="8"/>
      <c r="PTJ105" s="8"/>
      <c r="PTK105" s="8"/>
      <c r="PTL105" s="8"/>
      <c r="PTM105" s="8"/>
      <c r="PTN105" s="8"/>
      <c r="PTO105" s="8"/>
      <c r="PTP105" s="8"/>
      <c r="PTQ105" s="8"/>
      <c r="PTR105" s="8"/>
      <c r="PTS105" s="8"/>
      <c r="PTT105" s="8"/>
      <c r="PTU105" s="8"/>
      <c r="PTV105" s="8"/>
      <c r="PTW105" s="8"/>
      <c r="PTX105" s="8"/>
      <c r="PTY105" s="8"/>
      <c r="PTZ105" s="8"/>
      <c r="PUA105" s="8"/>
      <c r="PUB105" s="8"/>
      <c r="PUC105" s="8"/>
      <c r="PUD105" s="8"/>
      <c r="PUE105" s="8"/>
      <c r="PUF105" s="8"/>
      <c r="PUG105" s="8"/>
      <c r="PUH105" s="8"/>
      <c r="PUI105" s="8"/>
      <c r="PUJ105" s="8"/>
      <c r="PUK105" s="8"/>
      <c r="PUL105" s="8"/>
      <c r="PUM105" s="8"/>
      <c r="PUN105" s="8"/>
      <c r="PUO105" s="8"/>
      <c r="PUP105" s="8"/>
      <c r="PUQ105" s="8"/>
      <c r="PUR105" s="8"/>
      <c r="PUS105" s="8"/>
      <c r="PUT105" s="8"/>
      <c r="PUU105" s="8"/>
      <c r="PUV105" s="8"/>
      <c r="PUW105" s="8"/>
      <c r="PUX105" s="8"/>
      <c r="PUY105" s="8"/>
      <c r="PUZ105" s="8"/>
      <c r="PVA105" s="8"/>
      <c r="PVB105" s="8"/>
      <c r="PVC105" s="8"/>
      <c r="PVD105" s="8"/>
      <c r="PVE105" s="8"/>
      <c r="PVF105" s="8"/>
      <c r="PVG105" s="8"/>
      <c r="PVH105" s="8"/>
      <c r="PVI105" s="8"/>
      <c r="PVJ105" s="8"/>
      <c r="PVK105" s="8"/>
      <c r="PVL105" s="8"/>
      <c r="PVM105" s="8"/>
      <c r="PVN105" s="8"/>
      <c r="PVO105" s="8"/>
      <c r="PVP105" s="8"/>
      <c r="PVQ105" s="8"/>
      <c r="PVR105" s="8"/>
      <c r="PVS105" s="8"/>
      <c r="PVT105" s="8"/>
      <c r="PVU105" s="8"/>
      <c r="PVV105" s="8"/>
      <c r="PVW105" s="8"/>
      <c r="PVX105" s="8"/>
      <c r="PVY105" s="8"/>
      <c r="PVZ105" s="8"/>
      <c r="PWA105" s="8"/>
      <c r="PWB105" s="8"/>
      <c r="PWC105" s="8"/>
      <c r="PWD105" s="8"/>
      <c r="PWE105" s="8"/>
      <c r="PWF105" s="8"/>
      <c r="PWG105" s="8"/>
      <c r="PWH105" s="8"/>
      <c r="PWI105" s="8"/>
      <c r="PWJ105" s="8"/>
      <c r="PWK105" s="8"/>
      <c r="PWL105" s="8"/>
      <c r="PWM105" s="8"/>
      <c r="PWN105" s="8"/>
      <c r="PWO105" s="8"/>
      <c r="PWP105" s="8"/>
      <c r="PWQ105" s="8"/>
      <c r="PWR105" s="8"/>
      <c r="PWS105" s="8"/>
      <c r="PWT105" s="8"/>
      <c r="PWU105" s="8"/>
      <c r="PWV105" s="8"/>
      <c r="PWW105" s="8"/>
      <c r="PWX105" s="8"/>
      <c r="PWY105" s="8"/>
      <c r="PWZ105" s="8"/>
      <c r="PXA105" s="8"/>
      <c r="PXB105" s="8"/>
      <c r="PXC105" s="8"/>
      <c r="PXD105" s="8"/>
      <c r="PXE105" s="8"/>
      <c r="PXF105" s="8"/>
      <c r="PXG105" s="8"/>
      <c r="PXH105" s="8"/>
      <c r="PXI105" s="8"/>
      <c r="PXJ105" s="8"/>
      <c r="PXK105" s="8"/>
      <c r="PXL105" s="8"/>
      <c r="PXM105" s="8"/>
      <c r="PXN105" s="8"/>
      <c r="PXO105" s="8"/>
      <c r="PXP105" s="8"/>
      <c r="PXQ105" s="8"/>
      <c r="PXR105" s="8"/>
      <c r="PXS105" s="8"/>
      <c r="PXT105" s="8"/>
      <c r="PXU105" s="8"/>
      <c r="PXV105" s="8"/>
      <c r="PXW105" s="8"/>
      <c r="PXX105" s="8"/>
      <c r="PXY105" s="8"/>
      <c r="PXZ105" s="8"/>
      <c r="PYA105" s="8"/>
      <c r="PYB105" s="8"/>
      <c r="PYC105" s="8"/>
      <c r="PYD105" s="8"/>
      <c r="PYE105" s="8"/>
      <c r="PYF105" s="8"/>
      <c r="PYG105" s="8"/>
      <c r="PYH105" s="8"/>
      <c r="PYI105" s="8"/>
      <c r="PYJ105" s="8"/>
      <c r="PYK105" s="8"/>
      <c r="PYL105" s="8"/>
      <c r="PYM105" s="8"/>
      <c r="PYN105" s="8"/>
      <c r="PYO105" s="8"/>
      <c r="PYP105" s="8"/>
      <c r="PYQ105" s="8"/>
      <c r="PYR105" s="8"/>
      <c r="PYS105" s="8"/>
      <c r="PYT105" s="8"/>
      <c r="PYU105" s="8"/>
      <c r="PYV105" s="8"/>
      <c r="PYW105" s="8"/>
      <c r="PYX105" s="8"/>
      <c r="PYY105" s="8"/>
      <c r="PYZ105" s="8"/>
      <c r="PZA105" s="8"/>
      <c r="PZB105" s="8"/>
      <c r="PZC105" s="8"/>
      <c r="PZD105" s="8"/>
      <c r="PZE105" s="8"/>
      <c r="PZF105" s="8"/>
      <c r="PZG105" s="8"/>
      <c r="PZH105" s="8"/>
      <c r="PZI105" s="8"/>
      <c r="PZJ105" s="8"/>
      <c r="PZK105" s="8"/>
      <c r="PZL105" s="8"/>
      <c r="PZM105" s="8"/>
      <c r="PZN105" s="8"/>
      <c r="PZO105" s="8"/>
      <c r="PZP105" s="8"/>
      <c r="PZQ105" s="8"/>
      <c r="PZR105" s="8"/>
      <c r="PZS105" s="8"/>
      <c r="PZT105" s="8"/>
      <c r="PZU105" s="8"/>
      <c r="PZV105" s="8"/>
      <c r="PZW105" s="8"/>
      <c r="PZX105" s="8"/>
      <c r="PZY105" s="8"/>
      <c r="PZZ105" s="8"/>
      <c r="QAA105" s="8"/>
      <c r="QAB105" s="8"/>
      <c r="QAC105" s="8"/>
      <c r="QAD105" s="8"/>
      <c r="QAE105" s="8"/>
      <c r="QAF105" s="8"/>
      <c r="QAG105" s="8"/>
      <c r="QAH105" s="8"/>
      <c r="QAI105" s="8"/>
      <c r="QAJ105" s="8"/>
      <c r="QAK105" s="8"/>
      <c r="QAL105" s="8"/>
      <c r="QAM105" s="8"/>
      <c r="QAN105" s="8"/>
      <c r="QAO105" s="8"/>
      <c r="QAP105" s="8"/>
      <c r="QAQ105" s="8"/>
      <c r="QAR105" s="8"/>
      <c r="QAS105" s="8"/>
      <c r="QAT105" s="8"/>
      <c r="QAU105" s="8"/>
      <c r="QAV105" s="8"/>
      <c r="QAW105" s="8"/>
      <c r="QAX105" s="8"/>
      <c r="QAY105" s="8"/>
      <c r="QAZ105" s="8"/>
      <c r="QBA105" s="8"/>
      <c r="QBB105" s="8"/>
      <c r="QBC105" s="8"/>
      <c r="QBD105" s="8"/>
      <c r="QBE105" s="8"/>
      <c r="QBF105" s="8"/>
      <c r="QBG105" s="8"/>
      <c r="QBH105" s="8"/>
      <c r="QBI105" s="8"/>
      <c r="QBJ105" s="8"/>
      <c r="QBK105" s="8"/>
      <c r="QBL105" s="8"/>
      <c r="QBM105" s="8"/>
      <c r="QBN105" s="8"/>
      <c r="QBO105" s="8"/>
      <c r="QBP105" s="8"/>
      <c r="QBQ105" s="8"/>
      <c r="QBR105" s="8"/>
      <c r="QBS105" s="8"/>
      <c r="QBT105" s="8"/>
      <c r="QBU105" s="8"/>
      <c r="QBV105" s="8"/>
      <c r="QBW105" s="8"/>
      <c r="QBX105" s="8"/>
      <c r="QBY105" s="8"/>
      <c r="QBZ105" s="8"/>
      <c r="QCA105" s="8"/>
      <c r="QCB105" s="8"/>
      <c r="QCC105" s="8"/>
      <c r="QCD105" s="8"/>
      <c r="QCE105" s="8"/>
      <c r="QCF105" s="8"/>
      <c r="QCG105" s="8"/>
      <c r="QCH105" s="8"/>
      <c r="QCI105" s="8"/>
      <c r="QCJ105" s="8"/>
      <c r="QCK105" s="8"/>
      <c r="QCL105" s="8"/>
      <c r="QCM105" s="8"/>
      <c r="QCN105" s="8"/>
      <c r="QCO105" s="8"/>
      <c r="QCP105" s="8"/>
      <c r="QCQ105" s="8"/>
      <c r="QCR105" s="8"/>
      <c r="QCS105" s="8"/>
      <c r="QCT105" s="8"/>
      <c r="QCU105" s="8"/>
      <c r="QCV105" s="8"/>
      <c r="QCW105" s="8"/>
      <c r="QCX105" s="8"/>
      <c r="QCY105" s="8"/>
      <c r="QCZ105" s="8"/>
      <c r="QDA105" s="8"/>
      <c r="QDB105" s="8"/>
      <c r="QDC105" s="8"/>
      <c r="QDD105" s="8"/>
      <c r="QDE105" s="8"/>
      <c r="QDF105" s="8"/>
      <c r="QDG105" s="8"/>
      <c r="QDH105" s="8"/>
      <c r="QDI105" s="8"/>
      <c r="QDJ105" s="8"/>
      <c r="QDK105" s="8"/>
      <c r="QDL105" s="8"/>
      <c r="QDM105" s="8"/>
      <c r="QDN105" s="8"/>
      <c r="QDO105" s="8"/>
      <c r="QDP105" s="8"/>
      <c r="QDQ105" s="8"/>
      <c r="QDR105" s="8"/>
      <c r="QDS105" s="8"/>
      <c r="QDT105" s="8"/>
      <c r="QDU105" s="8"/>
      <c r="QDV105" s="8"/>
      <c r="QDW105" s="8"/>
      <c r="QDX105" s="8"/>
      <c r="QDY105" s="8"/>
      <c r="QDZ105" s="8"/>
      <c r="QEA105" s="8"/>
      <c r="QEB105" s="8"/>
      <c r="QEC105" s="8"/>
      <c r="QED105" s="8"/>
      <c r="QEE105" s="8"/>
      <c r="QEF105" s="8"/>
      <c r="QEG105" s="8"/>
      <c r="QEH105" s="8"/>
      <c r="QEI105" s="8"/>
      <c r="QEJ105" s="8"/>
      <c r="QEK105" s="8"/>
      <c r="QEL105" s="8"/>
      <c r="QEM105" s="8"/>
      <c r="QEN105" s="8"/>
      <c r="QEO105" s="8"/>
      <c r="QEP105" s="8"/>
      <c r="QEQ105" s="8"/>
      <c r="QER105" s="8"/>
      <c r="QES105" s="8"/>
      <c r="QET105" s="8"/>
      <c r="QEU105" s="8"/>
      <c r="QEV105" s="8"/>
      <c r="QEW105" s="8"/>
      <c r="QEX105" s="8"/>
      <c r="QEY105" s="8"/>
      <c r="QEZ105" s="8"/>
      <c r="QFA105" s="8"/>
      <c r="QFB105" s="8"/>
      <c r="QFC105" s="8"/>
      <c r="QFD105" s="8"/>
      <c r="QFE105" s="8"/>
      <c r="QFF105" s="8"/>
      <c r="QFG105" s="8"/>
      <c r="QFH105" s="8"/>
      <c r="QFI105" s="8"/>
      <c r="QFJ105" s="8"/>
      <c r="QFK105" s="8"/>
      <c r="QFL105" s="8"/>
      <c r="QFM105" s="8"/>
      <c r="QFN105" s="8"/>
      <c r="QFO105" s="8"/>
      <c r="QFP105" s="8"/>
      <c r="QFQ105" s="8"/>
      <c r="QFR105" s="8"/>
      <c r="QFS105" s="8"/>
      <c r="QFT105" s="8"/>
      <c r="QFU105" s="8"/>
      <c r="QFV105" s="8"/>
      <c r="QFW105" s="8"/>
      <c r="QFX105" s="8"/>
      <c r="QFY105" s="8"/>
      <c r="QFZ105" s="8"/>
      <c r="QGA105" s="8"/>
      <c r="QGB105" s="8"/>
      <c r="QGC105" s="8"/>
      <c r="QGD105" s="8"/>
      <c r="QGE105" s="8"/>
      <c r="QGF105" s="8"/>
      <c r="QGG105" s="8"/>
      <c r="QGH105" s="8"/>
      <c r="QGI105" s="8"/>
      <c r="QGJ105" s="8"/>
      <c r="QGK105" s="8"/>
      <c r="QGL105" s="8"/>
      <c r="QGM105" s="8"/>
      <c r="QGN105" s="8"/>
      <c r="QGO105" s="8"/>
      <c r="QGP105" s="8"/>
      <c r="QGQ105" s="8"/>
      <c r="QGR105" s="8"/>
      <c r="QGS105" s="8"/>
      <c r="QGT105" s="8"/>
      <c r="QGU105" s="8"/>
      <c r="QGV105" s="8"/>
      <c r="QGW105" s="8"/>
      <c r="QGX105" s="8"/>
      <c r="QGY105" s="8"/>
      <c r="QGZ105" s="8"/>
      <c r="QHA105" s="8"/>
      <c r="QHB105" s="8"/>
      <c r="QHC105" s="8"/>
      <c r="QHD105" s="8"/>
      <c r="QHE105" s="8"/>
      <c r="QHF105" s="8"/>
      <c r="QHG105" s="8"/>
      <c r="QHH105" s="8"/>
      <c r="QHI105" s="8"/>
      <c r="QHJ105" s="8"/>
      <c r="QHK105" s="8"/>
      <c r="QHL105" s="8"/>
      <c r="QHM105" s="8"/>
      <c r="QHN105" s="8"/>
      <c r="QHO105" s="8"/>
      <c r="QHP105" s="8"/>
      <c r="QHQ105" s="8"/>
      <c r="QHR105" s="8"/>
      <c r="QHS105" s="8"/>
      <c r="QHT105" s="8"/>
      <c r="QHU105" s="8"/>
      <c r="QHV105" s="8"/>
      <c r="QHW105" s="8"/>
      <c r="QHX105" s="8"/>
      <c r="QHY105" s="8"/>
      <c r="QHZ105" s="8"/>
      <c r="QIA105" s="8"/>
      <c r="QIB105" s="8"/>
      <c r="QIC105" s="8"/>
      <c r="QID105" s="8"/>
      <c r="QIE105" s="8"/>
      <c r="QIF105" s="8"/>
      <c r="QIG105" s="8"/>
      <c r="QIH105" s="8"/>
      <c r="QII105" s="8"/>
      <c r="QIJ105" s="8"/>
      <c r="QIK105" s="8"/>
      <c r="QIL105" s="8"/>
      <c r="QIM105" s="8"/>
      <c r="QIN105" s="8"/>
      <c r="QIO105" s="8"/>
      <c r="QIP105" s="8"/>
      <c r="QIQ105" s="8"/>
      <c r="QIR105" s="8"/>
      <c r="QIS105" s="8"/>
      <c r="QIT105" s="8"/>
      <c r="QIU105" s="8"/>
      <c r="QIV105" s="8"/>
      <c r="QIW105" s="8"/>
      <c r="QIX105" s="8"/>
      <c r="QIY105" s="8"/>
      <c r="QIZ105" s="8"/>
      <c r="QJA105" s="8"/>
      <c r="QJB105" s="8"/>
      <c r="QJC105" s="8"/>
      <c r="QJD105" s="8"/>
      <c r="QJE105" s="8"/>
      <c r="QJF105" s="8"/>
      <c r="QJG105" s="8"/>
      <c r="QJH105" s="8"/>
      <c r="QJI105" s="8"/>
      <c r="QJJ105" s="8"/>
      <c r="QJK105" s="8"/>
      <c r="QJL105" s="8"/>
      <c r="QJM105" s="8"/>
      <c r="QJN105" s="8"/>
      <c r="QJO105" s="8"/>
      <c r="QJP105" s="8"/>
      <c r="QJQ105" s="8"/>
      <c r="QJR105" s="8"/>
      <c r="QJS105" s="8"/>
      <c r="QJT105" s="8"/>
      <c r="QJU105" s="8"/>
      <c r="QJV105" s="8"/>
      <c r="QJW105" s="8"/>
      <c r="QJX105" s="8"/>
      <c r="QJY105" s="8"/>
      <c r="QJZ105" s="8"/>
      <c r="QKA105" s="8"/>
      <c r="QKB105" s="8"/>
      <c r="QKC105" s="8"/>
      <c r="QKD105" s="8"/>
      <c r="QKE105" s="8"/>
      <c r="QKF105" s="8"/>
      <c r="QKG105" s="8"/>
      <c r="QKH105" s="8"/>
      <c r="QKI105" s="8"/>
      <c r="QKJ105" s="8"/>
      <c r="QKK105" s="8"/>
      <c r="QKL105" s="8"/>
      <c r="QKM105" s="8"/>
      <c r="QKN105" s="8"/>
      <c r="QKO105" s="8"/>
      <c r="QKP105" s="8"/>
      <c r="QKQ105" s="8"/>
      <c r="QKR105" s="8"/>
      <c r="QKS105" s="8"/>
      <c r="QKT105" s="8"/>
      <c r="QKU105" s="8"/>
      <c r="QKV105" s="8"/>
      <c r="QKW105" s="8"/>
      <c r="QKX105" s="8"/>
      <c r="QKY105" s="8"/>
      <c r="QKZ105" s="8"/>
      <c r="QLA105" s="8"/>
      <c r="QLB105" s="8"/>
      <c r="QLC105" s="8"/>
      <c r="QLD105" s="8"/>
      <c r="QLE105" s="8"/>
      <c r="QLF105" s="8"/>
      <c r="QLG105" s="8"/>
      <c r="QLH105" s="8"/>
      <c r="QLI105" s="8"/>
      <c r="QLJ105" s="8"/>
      <c r="QLK105" s="8"/>
      <c r="QLL105" s="8"/>
      <c r="QLM105" s="8"/>
      <c r="QLN105" s="8"/>
      <c r="QLO105" s="8"/>
      <c r="QLP105" s="8"/>
      <c r="QLQ105" s="8"/>
      <c r="QLR105" s="8"/>
      <c r="QLS105" s="8"/>
      <c r="QLT105" s="8"/>
      <c r="QLU105" s="8"/>
      <c r="QLV105" s="8"/>
      <c r="QLW105" s="8"/>
      <c r="QLX105" s="8"/>
      <c r="QLY105" s="8"/>
      <c r="QLZ105" s="8"/>
      <c r="QMA105" s="8"/>
      <c r="QMB105" s="8"/>
      <c r="QMC105" s="8"/>
      <c r="QMD105" s="8"/>
      <c r="QME105" s="8"/>
      <c r="QMF105" s="8"/>
      <c r="QMG105" s="8"/>
      <c r="QMH105" s="8"/>
      <c r="QMI105" s="8"/>
      <c r="QMJ105" s="8"/>
      <c r="QMK105" s="8"/>
      <c r="QML105" s="8"/>
      <c r="QMM105" s="8"/>
      <c r="QMN105" s="8"/>
      <c r="QMO105" s="8"/>
      <c r="QMP105" s="8"/>
      <c r="QMQ105" s="8"/>
      <c r="QMR105" s="8"/>
      <c r="QMS105" s="8"/>
      <c r="QMT105" s="8"/>
      <c r="QMU105" s="8"/>
      <c r="QMV105" s="8"/>
      <c r="QMW105" s="8"/>
      <c r="QMX105" s="8"/>
      <c r="QMY105" s="8"/>
      <c r="QMZ105" s="8"/>
      <c r="QNA105" s="8"/>
      <c r="QNB105" s="8"/>
      <c r="QNC105" s="8"/>
      <c r="QND105" s="8"/>
      <c r="QNE105" s="8"/>
      <c r="QNF105" s="8"/>
      <c r="QNG105" s="8"/>
      <c r="QNH105" s="8"/>
      <c r="QNI105" s="8"/>
      <c r="QNJ105" s="8"/>
      <c r="QNK105" s="8"/>
      <c r="QNL105" s="8"/>
      <c r="QNM105" s="8"/>
      <c r="QNN105" s="8"/>
      <c r="QNO105" s="8"/>
      <c r="QNP105" s="8"/>
      <c r="QNQ105" s="8"/>
      <c r="QNR105" s="8"/>
      <c r="QNS105" s="8"/>
      <c r="QNT105" s="8"/>
      <c r="QNU105" s="8"/>
      <c r="QNV105" s="8"/>
      <c r="QNW105" s="8"/>
      <c r="QNX105" s="8"/>
      <c r="QNY105" s="8"/>
      <c r="QNZ105" s="8"/>
      <c r="QOA105" s="8"/>
      <c r="QOB105" s="8"/>
      <c r="QOC105" s="8"/>
      <c r="QOD105" s="8"/>
      <c r="QOE105" s="8"/>
      <c r="QOF105" s="8"/>
      <c r="QOG105" s="8"/>
      <c r="QOH105" s="8"/>
      <c r="QOI105" s="8"/>
      <c r="QOJ105" s="8"/>
      <c r="QOK105" s="8"/>
      <c r="QOL105" s="8"/>
      <c r="QOM105" s="8"/>
      <c r="QON105" s="8"/>
      <c r="QOO105" s="8"/>
      <c r="QOP105" s="8"/>
      <c r="QOQ105" s="8"/>
      <c r="QOR105" s="8"/>
      <c r="QOS105" s="8"/>
      <c r="QOT105" s="8"/>
      <c r="QOU105" s="8"/>
      <c r="QOV105" s="8"/>
      <c r="QOW105" s="8"/>
      <c r="QOX105" s="8"/>
      <c r="QOY105" s="8"/>
      <c r="QOZ105" s="8"/>
      <c r="QPA105" s="8"/>
      <c r="QPB105" s="8"/>
      <c r="QPC105" s="8"/>
      <c r="QPD105" s="8"/>
      <c r="QPE105" s="8"/>
      <c r="QPF105" s="8"/>
      <c r="QPG105" s="8"/>
      <c r="QPH105" s="8"/>
      <c r="QPI105" s="8"/>
      <c r="QPJ105" s="8"/>
      <c r="QPK105" s="8"/>
      <c r="QPL105" s="8"/>
      <c r="QPM105" s="8"/>
      <c r="QPN105" s="8"/>
      <c r="QPO105" s="8"/>
      <c r="QPP105" s="8"/>
      <c r="QPQ105" s="8"/>
      <c r="QPR105" s="8"/>
      <c r="QPS105" s="8"/>
      <c r="QPT105" s="8"/>
      <c r="QPU105" s="8"/>
      <c r="QPV105" s="8"/>
      <c r="QPW105" s="8"/>
      <c r="QPX105" s="8"/>
      <c r="QPY105" s="8"/>
      <c r="QPZ105" s="8"/>
      <c r="QQA105" s="8"/>
      <c r="QQB105" s="8"/>
      <c r="QQC105" s="8"/>
      <c r="QQD105" s="8"/>
      <c r="QQE105" s="8"/>
      <c r="QQF105" s="8"/>
      <c r="QQG105" s="8"/>
      <c r="QQH105" s="8"/>
      <c r="QQI105" s="8"/>
      <c r="QQJ105" s="8"/>
      <c r="QQK105" s="8"/>
      <c r="QQL105" s="8"/>
      <c r="QQM105" s="8"/>
      <c r="QQN105" s="8"/>
      <c r="QQO105" s="8"/>
      <c r="QQP105" s="8"/>
      <c r="QQQ105" s="8"/>
      <c r="QQR105" s="8"/>
      <c r="QQS105" s="8"/>
      <c r="QQT105" s="8"/>
      <c r="QQU105" s="8"/>
      <c r="QQV105" s="8"/>
      <c r="QQW105" s="8"/>
      <c r="QQX105" s="8"/>
      <c r="QQY105" s="8"/>
      <c r="QQZ105" s="8"/>
      <c r="QRA105" s="8"/>
      <c r="QRB105" s="8"/>
      <c r="QRC105" s="8"/>
      <c r="QRD105" s="8"/>
      <c r="QRE105" s="8"/>
      <c r="QRF105" s="8"/>
      <c r="QRG105" s="8"/>
      <c r="QRH105" s="8"/>
      <c r="QRI105" s="8"/>
      <c r="QRJ105" s="8"/>
      <c r="QRK105" s="8"/>
      <c r="QRL105" s="8"/>
      <c r="QRM105" s="8"/>
      <c r="QRN105" s="8"/>
      <c r="QRO105" s="8"/>
      <c r="QRP105" s="8"/>
      <c r="QRQ105" s="8"/>
      <c r="QRR105" s="8"/>
      <c r="QRS105" s="8"/>
      <c r="QRT105" s="8"/>
      <c r="QRU105" s="8"/>
      <c r="QRV105" s="8"/>
      <c r="QRW105" s="8"/>
      <c r="QRX105" s="8"/>
      <c r="QRY105" s="8"/>
      <c r="QRZ105" s="8"/>
      <c r="QSA105" s="8"/>
      <c r="QSB105" s="8"/>
      <c r="QSC105" s="8"/>
      <c r="QSD105" s="8"/>
      <c r="QSE105" s="8"/>
      <c r="QSF105" s="8"/>
      <c r="QSG105" s="8"/>
      <c r="QSH105" s="8"/>
      <c r="QSI105" s="8"/>
      <c r="QSJ105" s="8"/>
      <c r="QSK105" s="8"/>
      <c r="QSL105" s="8"/>
      <c r="QSM105" s="8"/>
      <c r="QSN105" s="8"/>
      <c r="QSO105" s="8"/>
      <c r="QSP105" s="8"/>
      <c r="QSQ105" s="8"/>
      <c r="QSR105" s="8"/>
      <c r="QSS105" s="8"/>
      <c r="QST105" s="8"/>
      <c r="QSU105" s="8"/>
      <c r="QSV105" s="8"/>
      <c r="QSW105" s="8"/>
      <c r="QSX105" s="8"/>
      <c r="QSY105" s="8"/>
      <c r="QSZ105" s="8"/>
      <c r="QTA105" s="8"/>
      <c r="QTB105" s="8"/>
      <c r="QTC105" s="8"/>
      <c r="QTD105" s="8"/>
      <c r="QTE105" s="8"/>
      <c r="QTF105" s="8"/>
      <c r="QTG105" s="8"/>
      <c r="QTH105" s="8"/>
      <c r="QTI105" s="8"/>
      <c r="QTJ105" s="8"/>
      <c r="QTK105" s="8"/>
      <c r="QTL105" s="8"/>
      <c r="QTM105" s="8"/>
      <c r="QTN105" s="8"/>
      <c r="QTO105" s="8"/>
      <c r="QTP105" s="8"/>
      <c r="QTQ105" s="8"/>
      <c r="QTR105" s="8"/>
      <c r="QTS105" s="8"/>
      <c r="QTT105" s="8"/>
      <c r="QTU105" s="8"/>
      <c r="QTV105" s="8"/>
      <c r="QTW105" s="8"/>
      <c r="QTX105" s="8"/>
      <c r="QTY105" s="8"/>
      <c r="QTZ105" s="8"/>
      <c r="QUA105" s="8"/>
      <c r="QUB105" s="8"/>
      <c r="QUC105" s="8"/>
      <c r="QUD105" s="8"/>
      <c r="QUE105" s="8"/>
      <c r="QUF105" s="8"/>
      <c r="QUG105" s="8"/>
      <c r="QUH105" s="8"/>
      <c r="QUI105" s="8"/>
      <c r="QUJ105" s="8"/>
      <c r="QUK105" s="8"/>
      <c r="QUL105" s="8"/>
      <c r="QUM105" s="8"/>
      <c r="QUN105" s="8"/>
      <c r="QUO105" s="8"/>
      <c r="QUP105" s="8"/>
      <c r="QUQ105" s="8"/>
      <c r="QUR105" s="8"/>
      <c r="QUS105" s="8"/>
      <c r="QUT105" s="8"/>
      <c r="QUU105" s="8"/>
      <c r="QUV105" s="8"/>
      <c r="QUW105" s="8"/>
      <c r="QUX105" s="8"/>
      <c r="QUY105" s="8"/>
      <c r="QUZ105" s="8"/>
      <c r="QVA105" s="8"/>
      <c r="QVB105" s="8"/>
      <c r="QVC105" s="8"/>
      <c r="QVD105" s="8"/>
      <c r="QVE105" s="8"/>
      <c r="QVF105" s="8"/>
      <c r="QVG105" s="8"/>
      <c r="QVH105" s="8"/>
      <c r="QVI105" s="8"/>
      <c r="QVJ105" s="8"/>
      <c r="QVK105" s="8"/>
      <c r="QVL105" s="8"/>
      <c r="QVM105" s="8"/>
      <c r="QVN105" s="8"/>
      <c r="QVO105" s="8"/>
      <c r="QVP105" s="8"/>
      <c r="QVQ105" s="8"/>
      <c r="QVR105" s="8"/>
      <c r="QVS105" s="8"/>
      <c r="QVT105" s="8"/>
      <c r="QVU105" s="8"/>
      <c r="QVV105" s="8"/>
      <c r="QVW105" s="8"/>
      <c r="QVX105" s="8"/>
      <c r="QVY105" s="8"/>
      <c r="QVZ105" s="8"/>
      <c r="QWA105" s="8"/>
      <c r="QWB105" s="8"/>
      <c r="QWC105" s="8"/>
      <c r="QWD105" s="8"/>
      <c r="QWE105" s="8"/>
      <c r="QWF105" s="8"/>
      <c r="QWG105" s="8"/>
      <c r="QWH105" s="8"/>
      <c r="QWI105" s="8"/>
      <c r="QWJ105" s="8"/>
      <c r="QWK105" s="8"/>
      <c r="QWL105" s="8"/>
      <c r="QWM105" s="8"/>
      <c r="QWN105" s="8"/>
      <c r="QWO105" s="8"/>
      <c r="QWP105" s="8"/>
      <c r="QWQ105" s="8"/>
      <c r="QWR105" s="8"/>
      <c r="QWS105" s="8"/>
      <c r="QWT105" s="8"/>
      <c r="QWU105" s="8"/>
      <c r="QWV105" s="8"/>
      <c r="QWW105" s="8"/>
      <c r="QWX105" s="8"/>
      <c r="QWY105" s="8"/>
      <c r="QWZ105" s="8"/>
      <c r="QXA105" s="8"/>
      <c r="QXB105" s="8"/>
      <c r="QXC105" s="8"/>
      <c r="QXD105" s="8"/>
      <c r="QXE105" s="8"/>
      <c r="QXF105" s="8"/>
      <c r="QXG105" s="8"/>
      <c r="QXH105" s="8"/>
      <c r="QXI105" s="8"/>
      <c r="QXJ105" s="8"/>
      <c r="QXK105" s="8"/>
      <c r="QXL105" s="8"/>
      <c r="QXM105" s="8"/>
      <c r="QXN105" s="8"/>
      <c r="QXO105" s="8"/>
      <c r="QXP105" s="8"/>
      <c r="QXQ105" s="8"/>
      <c r="QXR105" s="8"/>
      <c r="QXS105" s="8"/>
      <c r="QXT105" s="8"/>
      <c r="QXU105" s="8"/>
      <c r="QXV105" s="8"/>
      <c r="QXW105" s="8"/>
      <c r="QXX105" s="8"/>
      <c r="QXY105" s="8"/>
      <c r="QXZ105" s="8"/>
      <c r="QYA105" s="8"/>
      <c r="QYB105" s="8"/>
      <c r="QYC105" s="8"/>
      <c r="QYD105" s="8"/>
      <c r="QYE105" s="8"/>
      <c r="QYF105" s="8"/>
      <c r="QYG105" s="8"/>
      <c r="QYH105" s="8"/>
      <c r="QYI105" s="8"/>
      <c r="QYJ105" s="8"/>
      <c r="QYK105" s="8"/>
      <c r="QYL105" s="8"/>
      <c r="QYM105" s="8"/>
      <c r="QYN105" s="8"/>
      <c r="QYO105" s="8"/>
      <c r="QYP105" s="8"/>
      <c r="QYQ105" s="8"/>
      <c r="QYR105" s="8"/>
      <c r="QYS105" s="8"/>
      <c r="QYT105" s="8"/>
      <c r="QYU105" s="8"/>
      <c r="QYV105" s="8"/>
      <c r="QYW105" s="8"/>
      <c r="QYX105" s="8"/>
      <c r="QYY105" s="8"/>
      <c r="QYZ105" s="8"/>
      <c r="QZA105" s="8"/>
      <c r="QZB105" s="8"/>
      <c r="QZC105" s="8"/>
      <c r="QZD105" s="8"/>
      <c r="QZE105" s="8"/>
      <c r="QZF105" s="8"/>
      <c r="QZG105" s="8"/>
      <c r="QZH105" s="8"/>
      <c r="QZI105" s="8"/>
      <c r="QZJ105" s="8"/>
      <c r="QZK105" s="8"/>
      <c r="QZL105" s="8"/>
      <c r="QZM105" s="8"/>
      <c r="QZN105" s="8"/>
      <c r="QZO105" s="8"/>
      <c r="QZP105" s="8"/>
      <c r="QZQ105" s="8"/>
      <c r="QZR105" s="8"/>
      <c r="QZS105" s="8"/>
      <c r="QZT105" s="8"/>
      <c r="QZU105" s="8"/>
      <c r="QZV105" s="8"/>
      <c r="QZW105" s="8"/>
      <c r="QZX105" s="8"/>
      <c r="QZY105" s="8"/>
      <c r="QZZ105" s="8"/>
      <c r="RAA105" s="8"/>
      <c r="RAB105" s="8"/>
      <c r="RAC105" s="8"/>
      <c r="RAD105" s="8"/>
      <c r="RAE105" s="8"/>
      <c r="RAF105" s="8"/>
      <c r="RAG105" s="8"/>
      <c r="RAH105" s="8"/>
      <c r="RAI105" s="8"/>
      <c r="RAJ105" s="8"/>
      <c r="RAK105" s="8"/>
      <c r="RAL105" s="8"/>
      <c r="RAM105" s="8"/>
      <c r="RAN105" s="8"/>
      <c r="RAO105" s="8"/>
      <c r="RAP105" s="8"/>
      <c r="RAQ105" s="8"/>
      <c r="RAR105" s="8"/>
      <c r="RAS105" s="8"/>
      <c r="RAT105" s="8"/>
      <c r="RAU105" s="8"/>
      <c r="RAV105" s="8"/>
      <c r="RAW105" s="8"/>
      <c r="RAX105" s="8"/>
      <c r="RAY105" s="8"/>
      <c r="RAZ105" s="8"/>
      <c r="RBA105" s="8"/>
      <c r="RBB105" s="8"/>
      <c r="RBC105" s="8"/>
      <c r="RBD105" s="8"/>
      <c r="RBE105" s="8"/>
      <c r="RBF105" s="8"/>
      <c r="RBG105" s="8"/>
      <c r="RBH105" s="8"/>
      <c r="RBI105" s="8"/>
      <c r="RBJ105" s="8"/>
      <c r="RBK105" s="8"/>
      <c r="RBL105" s="8"/>
      <c r="RBM105" s="8"/>
      <c r="RBN105" s="8"/>
      <c r="RBO105" s="8"/>
      <c r="RBP105" s="8"/>
      <c r="RBQ105" s="8"/>
      <c r="RBR105" s="8"/>
      <c r="RBS105" s="8"/>
      <c r="RBT105" s="8"/>
      <c r="RBU105" s="8"/>
      <c r="RBV105" s="8"/>
      <c r="RBW105" s="8"/>
      <c r="RBX105" s="8"/>
      <c r="RBY105" s="8"/>
      <c r="RBZ105" s="8"/>
      <c r="RCA105" s="8"/>
      <c r="RCB105" s="8"/>
      <c r="RCC105" s="8"/>
      <c r="RCD105" s="8"/>
      <c r="RCE105" s="8"/>
      <c r="RCF105" s="8"/>
      <c r="RCG105" s="8"/>
      <c r="RCH105" s="8"/>
      <c r="RCI105" s="8"/>
      <c r="RCJ105" s="8"/>
      <c r="RCK105" s="8"/>
      <c r="RCL105" s="8"/>
      <c r="RCM105" s="8"/>
      <c r="RCN105" s="8"/>
      <c r="RCO105" s="8"/>
      <c r="RCP105" s="8"/>
      <c r="RCQ105" s="8"/>
      <c r="RCR105" s="8"/>
      <c r="RCS105" s="8"/>
      <c r="RCT105" s="8"/>
      <c r="RCU105" s="8"/>
      <c r="RCV105" s="8"/>
      <c r="RCW105" s="8"/>
      <c r="RCX105" s="8"/>
      <c r="RCY105" s="8"/>
      <c r="RCZ105" s="8"/>
      <c r="RDA105" s="8"/>
      <c r="RDB105" s="8"/>
      <c r="RDC105" s="8"/>
      <c r="RDD105" s="8"/>
      <c r="RDE105" s="8"/>
      <c r="RDF105" s="8"/>
      <c r="RDG105" s="8"/>
      <c r="RDH105" s="8"/>
      <c r="RDI105" s="8"/>
      <c r="RDJ105" s="8"/>
      <c r="RDK105" s="8"/>
      <c r="RDL105" s="8"/>
      <c r="RDM105" s="8"/>
      <c r="RDN105" s="8"/>
      <c r="RDO105" s="8"/>
      <c r="RDP105" s="8"/>
      <c r="RDQ105" s="8"/>
      <c r="RDR105" s="8"/>
      <c r="RDS105" s="8"/>
      <c r="RDT105" s="8"/>
      <c r="RDU105" s="8"/>
      <c r="RDV105" s="8"/>
      <c r="RDW105" s="8"/>
      <c r="RDX105" s="8"/>
      <c r="RDY105" s="8"/>
      <c r="RDZ105" s="8"/>
      <c r="REA105" s="8"/>
      <c r="REB105" s="8"/>
      <c r="REC105" s="8"/>
      <c r="RED105" s="8"/>
      <c r="REE105" s="8"/>
      <c r="REF105" s="8"/>
      <c r="REG105" s="8"/>
      <c r="REH105" s="8"/>
      <c r="REI105" s="8"/>
      <c r="REJ105" s="8"/>
      <c r="REK105" s="8"/>
      <c r="REL105" s="8"/>
      <c r="REM105" s="8"/>
      <c r="REN105" s="8"/>
      <c r="REO105" s="8"/>
      <c r="REP105" s="8"/>
      <c r="REQ105" s="8"/>
      <c r="RER105" s="8"/>
      <c r="RES105" s="8"/>
      <c r="RET105" s="8"/>
      <c r="REU105" s="8"/>
      <c r="REV105" s="8"/>
      <c r="REW105" s="8"/>
      <c r="REX105" s="8"/>
      <c r="REY105" s="8"/>
      <c r="REZ105" s="8"/>
      <c r="RFA105" s="8"/>
      <c r="RFB105" s="8"/>
      <c r="RFC105" s="8"/>
      <c r="RFD105" s="8"/>
      <c r="RFE105" s="8"/>
      <c r="RFF105" s="8"/>
      <c r="RFG105" s="8"/>
      <c r="RFH105" s="8"/>
      <c r="RFI105" s="8"/>
      <c r="RFJ105" s="8"/>
      <c r="RFK105" s="8"/>
      <c r="RFL105" s="8"/>
      <c r="RFM105" s="8"/>
      <c r="RFN105" s="8"/>
      <c r="RFO105" s="8"/>
      <c r="RFP105" s="8"/>
      <c r="RFQ105" s="8"/>
      <c r="RFR105" s="8"/>
      <c r="RFS105" s="8"/>
      <c r="RFT105" s="8"/>
      <c r="RFU105" s="8"/>
      <c r="RFV105" s="8"/>
      <c r="RFW105" s="8"/>
      <c r="RFX105" s="8"/>
      <c r="RFY105" s="8"/>
      <c r="RFZ105" s="8"/>
      <c r="RGA105" s="8"/>
      <c r="RGB105" s="8"/>
      <c r="RGC105" s="8"/>
      <c r="RGD105" s="8"/>
      <c r="RGE105" s="8"/>
      <c r="RGF105" s="8"/>
      <c r="RGG105" s="8"/>
      <c r="RGH105" s="8"/>
      <c r="RGI105" s="8"/>
      <c r="RGJ105" s="8"/>
      <c r="RGK105" s="8"/>
      <c r="RGL105" s="8"/>
      <c r="RGM105" s="8"/>
      <c r="RGN105" s="8"/>
      <c r="RGO105" s="8"/>
      <c r="RGP105" s="8"/>
      <c r="RGQ105" s="8"/>
      <c r="RGR105" s="8"/>
      <c r="RGS105" s="8"/>
      <c r="RGT105" s="8"/>
      <c r="RGU105" s="8"/>
      <c r="RGV105" s="8"/>
      <c r="RGW105" s="8"/>
      <c r="RGX105" s="8"/>
      <c r="RGY105" s="8"/>
      <c r="RGZ105" s="8"/>
      <c r="RHA105" s="8"/>
      <c r="RHB105" s="8"/>
      <c r="RHC105" s="8"/>
      <c r="RHD105" s="8"/>
      <c r="RHE105" s="8"/>
      <c r="RHF105" s="8"/>
      <c r="RHG105" s="8"/>
      <c r="RHH105" s="8"/>
      <c r="RHI105" s="8"/>
      <c r="RHJ105" s="8"/>
      <c r="RHK105" s="8"/>
      <c r="RHL105" s="8"/>
      <c r="RHM105" s="8"/>
      <c r="RHN105" s="8"/>
      <c r="RHO105" s="8"/>
      <c r="RHP105" s="8"/>
      <c r="RHQ105" s="8"/>
      <c r="RHR105" s="8"/>
      <c r="RHS105" s="8"/>
      <c r="RHT105" s="8"/>
      <c r="RHU105" s="8"/>
      <c r="RHV105" s="8"/>
      <c r="RHW105" s="8"/>
      <c r="RHX105" s="8"/>
      <c r="RHY105" s="8"/>
      <c r="RHZ105" s="8"/>
      <c r="RIA105" s="8"/>
      <c r="RIB105" s="8"/>
      <c r="RIC105" s="8"/>
      <c r="RID105" s="8"/>
      <c r="RIE105" s="8"/>
      <c r="RIF105" s="8"/>
      <c r="RIG105" s="8"/>
      <c r="RIH105" s="8"/>
      <c r="RII105" s="8"/>
      <c r="RIJ105" s="8"/>
      <c r="RIK105" s="8"/>
      <c r="RIL105" s="8"/>
      <c r="RIM105" s="8"/>
      <c r="RIN105" s="8"/>
      <c r="RIO105" s="8"/>
      <c r="RIP105" s="8"/>
      <c r="RIQ105" s="8"/>
      <c r="RIR105" s="8"/>
      <c r="RIS105" s="8"/>
      <c r="RIT105" s="8"/>
      <c r="RIU105" s="8"/>
      <c r="RIV105" s="8"/>
      <c r="RIW105" s="8"/>
      <c r="RIX105" s="8"/>
      <c r="RIY105" s="8"/>
      <c r="RIZ105" s="8"/>
      <c r="RJA105" s="8"/>
      <c r="RJB105" s="8"/>
      <c r="RJC105" s="8"/>
      <c r="RJD105" s="8"/>
      <c r="RJE105" s="8"/>
      <c r="RJF105" s="8"/>
      <c r="RJG105" s="8"/>
      <c r="RJH105" s="8"/>
      <c r="RJI105" s="8"/>
      <c r="RJJ105" s="8"/>
      <c r="RJK105" s="8"/>
      <c r="RJL105" s="8"/>
      <c r="RJM105" s="8"/>
      <c r="RJN105" s="8"/>
      <c r="RJO105" s="8"/>
      <c r="RJP105" s="8"/>
      <c r="RJQ105" s="8"/>
      <c r="RJR105" s="8"/>
      <c r="RJS105" s="8"/>
      <c r="RJT105" s="8"/>
      <c r="RJU105" s="8"/>
      <c r="RJV105" s="8"/>
      <c r="RJW105" s="8"/>
      <c r="RJX105" s="8"/>
      <c r="RJY105" s="8"/>
      <c r="RJZ105" s="8"/>
      <c r="RKA105" s="8"/>
      <c r="RKB105" s="8"/>
      <c r="RKC105" s="8"/>
      <c r="RKD105" s="8"/>
      <c r="RKE105" s="8"/>
      <c r="RKF105" s="8"/>
      <c r="RKG105" s="8"/>
      <c r="RKH105" s="8"/>
      <c r="RKI105" s="8"/>
      <c r="RKJ105" s="8"/>
      <c r="RKK105" s="8"/>
      <c r="RKL105" s="8"/>
      <c r="RKM105" s="8"/>
      <c r="RKN105" s="8"/>
      <c r="RKO105" s="8"/>
      <c r="RKP105" s="8"/>
      <c r="RKQ105" s="8"/>
      <c r="RKR105" s="8"/>
      <c r="RKS105" s="8"/>
      <c r="RKT105" s="8"/>
      <c r="RKU105" s="8"/>
      <c r="RKV105" s="8"/>
      <c r="RKW105" s="8"/>
      <c r="RKX105" s="8"/>
      <c r="RKY105" s="8"/>
      <c r="RKZ105" s="8"/>
      <c r="RLA105" s="8"/>
      <c r="RLB105" s="8"/>
      <c r="RLC105" s="8"/>
      <c r="RLD105" s="8"/>
      <c r="RLE105" s="8"/>
      <c r="RLF105" s="8"/>
      <c r="RLG105" s="8"/>
      <c r="RLH105" s="8"/>
      <c r="RLI105" s="8"/>
      <c r="RLJ105" s="8"/>
      <c r="RLK105" s="8"/>
      <c r="RLL105" s="8"/>
      <c r="RLM105" s="8"/>
      <c r="RLN105" s="8"/>
      <c r="RLO105" s="8"/>
      <c r="RLP105" s="8"/>
      <c r="RLQ105" s="8"/>
      <c r="RLR105" s="8"/>
      <c r="RLS105" s="8"/>
      <c r="RLT105" s="8"/>
      <c r="RLU105" s="8"/>
      <c r="RLV105" s="8"/>
      <c r="RLW105" s="8"/>
      <c r="RLX105" s="8"/>
      <c r="RLY105" s="8"/>
      <c r="RLZ105" s="8"/>
      <c r="RMA105" s="8"/>
      <c r="RMB105" s="8"/>
      <c r="RMC105" s="8"/>
      <c r="RMD105" s="8"/>
      <c r="RME105" s="8"/>
      <c r="RMF105" s="8"/>
      <c r="RMG105" s="8"/>
      <c r="RMH105" s="8"/>
      <c r="RMI105" s="8"/>
      <c r="RMJ105" s="8"/>
      <c r="RMK105" s="8"/>
      <c r="RML105" s="8"/>
      <c r="RMM105" s="8"/>
      <c r="RMN105" s="8"/>
      <c r="RMO105" s="8"/>
      <c r="RMP105" s="8"/>
      <c r="RMQ105" s="8"/>
      <c r="RMR105" s="8"/>
      <c r="RMS105" s="8"/>
      <c r="RMT105" s="8"/>
      <c r="RMU105" s="8"/>
      <c r="RMV105" s="8"/>
      <c r="RMW105" s="8"/>
      <c r="RMX105" s="8"/>
      <c r="RMY105" s="8"/>
      <c r="RMZ105" s="8"/>
      <c r="RNA105" s="8"/>
      <c r="RNB105" s="8"/>
      <c r="RNC105" s="8"/>
      <c r="RND105" s="8"/>
      <c r="RNE105" s="8"/>
      <c r="RNF105" s="8"/>
      <c r="RNG105" s="8"/>
      <c r="RNH105" s="8"/>
      <c r="RNI105" s="8"/>
      <c r="RNJ105" s="8"/>
      <c r="RNK105" s="8"/>
      <c r="RNL105" s="8"/>
      <c r="RNM105" s="8"/>
      <c r="RNN105" s="8"/>
      <c r="RNO105" s="8"/>
      <c r="RNP105" s="8"/>
      <c r="RNQ105" s="8"/>
      <c r="RNR105" s="8"/>
      <c r="RNS105" s="8"/>
      <c r="RNT105" s="8"/>
      <c r="RNU105" s="8"/>
      <c r="RNV105" s="8"/>
      <c r="RNW105" s="8"/>
      <c r="RNX105" s="8"/>
      <c r="RNY105" s="8"/>
      <c r="RNZ105" s="8"/>
      <c r="ROA105" s="8"/>
      <c r="ROB105" s="8"/>
      <c r="ROC105" s="8"/>
      <c r="ROD105" s="8"/>
      <c r="ROE105" s="8"/>
      <c r="ROF105" s="8"/>
      <c r="ROG105" s="8"/>
      <c r="ROH105" s="8"/>
      <c r="ROI105" s="8"/>
      <c r="ROJ105" s="8"/>
      <c r="ROK105" s="8"/>
      <c r="ROL105" s="8"/>
      <c r="ROM105" s="8"/>
      <c r="RON105" s="8"/>
      <c r="ROO105" s="8"/>
      <c r="ROP105" s="8"/>
      <c r="ROQ105" s="8"/>
      <c r="ROR105" s="8"/>
      <c r="ROS105" s="8"/>
      <c r="ROT105" s="8"/>
      <c r="ROU105" s="8"/>
      <c r="ROV105" s="8"/>
      <c r="ROW105" s="8"/>
      <c r="ROX105" s="8"/>
      <c r="ROY105" s="8"/>
      <c r="ROZ105" s="8"/>
      <c r="RPA105" s="8"/>
      <c r="RPB105" s="8"/>
      <c r="RPC105" s="8"/>
      <c r="RPD105" s="8"/>
      <c r="RPE105" s="8"/>
      <c r="RPF105" s="8"/>
      <c r="RPG105" s="8"/>
      <c r="RPH105" s="8"/>
      <c r="RPI105" s="8"/>
      <c r="RPJ105" s="8"/>
      <c r="RPK105" s="8"/>
      <c r="RPL105" s="8"/>
      <c r="RPM105" s="8"/>
      <c r="RPN105" s="8"/>
      <c r="RPO105" s="8"/>
      <c r="RPP105" s="8"/>
      <c r="RPQ105" s="8"/>
      <c r="RPR105" s="8"/>
      <c r="RPS105" s="8"/>
      <c r="RPT105" s="8"/>
      <c r="RPU105" s="8"/>
      <c r="RPV105" s="8"/>
      <c r="RPW105" s="8"/>
      <c r="RPX105" s="8"/>
      <c r="RPY105" s="8"/>
      <c r="RPZ105" s="8"/>
      <c r="RQA105" s="8"/>
      <c r="RQB105" s="8"/>
      <c r="RQC105" s="8"/>
      <c r="RQD105" s="8"/>
      <c r="RQE105" s="8"/>
      <c r="RQF105" s="8"/>
      <c r="RQG105" s="8"/>
      <c r="RQH105" s="8"/>
      <c r="RQI105" s="8"/>
      <c r="RQJ105" s="8"/>
      <c r="RQK105" s="8"/>
      <c r="RQL105" s="8"/>
      <c r="RQM105" s="8"/>
      <c r="RQN105" s="8"/>
      <c r="RQO105" s="8"/>
      <c r="RQP105" s="8"/>
      <c r="RQQ105" s="8"/>
      <c r="RQR105" s="8"/>
      <c r="RQS105" s="8"/>
      <c r="RQT105" s="8"/>
      <c r="RQU105" s="8"/>
      <c r="RQV105" s="8"/>
      <c r="RQW105" s="8"/>
      <c r="RQX105" s="8"/>
      <c r="RQY105" s="8"/>
      <c r="RQZ105" s="8"/>
      <c r="RRA105" s="8"/>
      <c r="RRB105" s="8"/>
      <c r="RRC105" s="8"/>
      <c r="RRD105" s="8"/>
      <c r="RRE105" s="8"/>
      <c r="RRF105" s="8"/>
      <c r="RRG105" s="8"/>
      <c r="RRH105" s="8"/>
      <c r="RRI105" s="8"/>
      <c r="RRJ105" s="8"/>
      <c r="RRK105" s="8"/>
      <c r="RRL105" s="8"/>
      <c r="RRM105" s="8"/>
      <c r="RRN105" s="8"/>
      <c r="RRO105" s="8"/>
      <c r="RRP105" s="8"/>
      <c r="RRQ105" s="8"/>
      <c r="RRR105" s="8"/>
      <c r="RRS105" s="8"/>
      <c r="RRT105" s="8"/>
      <c r="RRU105" s="8"/>
      <c r="RRV105" s="8"/>
      <c r="RRW105" s="8"/>
      <c r="RRX105" s="8"/>
      <c r="RRY105" s="8"/>
      <c r="RRZ105" s="8"/>
      <c r="RSA105" s="8"/>
      <c r="RSB105" s="8"/>
      <c r="RSC105" s="8"/>
      <c r="RSD105" s="8"/>
      <c r="RSE105" s="8"/>
      <c r="RSF105" s="8"/>
      <c r="RSG105" s="8"/>
      <c r="RSH105" s="8"/>
      <c r="RSI105" s="8"/>
      <c r="RSJ105" s="8"/>
      <c r="RSK105" s="8"/>
      <c r="RSL105" s="8"/>
      <c r="RSM105" s="8"/>
      <c r="RSN105" s="8"/>
      <c r="RSO105" s="8"/>
      <c r="RSP105" s="8"/>
      <c r="RSQ105" s="8"/>
      <c r="RSR105" s="8"/>
      <c r="RSS105" s="8"/>
      <c r="RST105" s="8"/>
      <c r="RSU105" s="8"/>
      <c r="RSV105" s="8"/>
      <c r="RSW105" s="8"/>
      <c r="RSX105" s="8"/>
      <c r="RSY105" s="8"/>
      <c r="RSZ105" s="8"/>
      <c r="RTA105" s="8"/>
      <c r="RTB105" s="8"/>
      <c r="RTC105" s="8"/>
      <c r="RTD105" s="8"/>
      <c r="RTE105" s="8"/>
      <c r="RTF105" s="8"/>
      <c r="RTG105" s="8"/>
      <c r="RTH105" s="8"/>
      <c r="RTI105" s="8"/>
      <c r="RTJ105" s="8"/>
      <c r="RTK105" s="8"/>
      <c r="RTL105" s="8"/>
      <c r="RTM105" s="8"/>
      <c r="RTN105" s="8"/>
      <c r="RTO105" s="8"/>
      <c r="RTP105" s="8"/>
      <c r="RTQ105" s="8"/>
      <c r="RTR105" s="8"/>
      <c r="RTS105" s="8"/>
      <c r="RTT105" s="8"/>
      <c r="RTU105" s="8"/>
      <c r="RTV105" s="8"/>
      <c r="RTW105" s="8"/>
      <c r="RTX105" s="8"/>
      <c r="RTY105" s="8"/>
      <c r="RTZ105" s="8"/>
      <c r="RUA105" s="8"/>
      <c r="RUB105" s="8"/>
      <c r="RUC105" s="8"/>
      <c r="RUD105" s="8"/>
      <c r="RUE105" s="8"/>
      <c r="RUF105" s="8"/>
      <c r="RUG105" s="8"/>
      <c r="RUH105" s="8"/>
      <c r="RUI105" s="8"/>
      <c r="RUJ105" s="8"/>
      <c r="RUK105" s="8"/>
      <c r="RUL105" s="8"/>
      <c r="RUM105" s="8"/>
      <c r="RUN105" s="8"/>
      <c r="RUO105" s="8"/>
      <c r="RUP105" s="8"/>
      <c r="RUQ105" s="8"/>
      <c r="RUR105" s="8"/>
      <c r="RUS105" s="8"/>
      <c r="RUT105" s="8"/>
      <c r="RUU105" s="8"/>
      <c r="RUV105" s="8"/>
      <c r="RUW105" s="8"/>
      <c r="RUX105" s="8"/>
      <c r="RUY105" s="8"/>
      <c r="RUZ105" s="8"/>
      <c r="RVA105" s="8"/>
      <c r="RVB105" s="8"/>
      <c r="RVC105" s="8"/>
      <c r="RVD105" s="8"/>
      <c r="RVE105" s="8"/>
      <c r="RVF105" s="8"/>
      <c r="RVG105" s="8"/>
      <c r="RVH105" s="8"/>
      <c r="RVI105" s="8"/>
      <c r="RVJ105" s="8"/>
      <c r="RVK105" s="8"/>
      <c r="RVL105" s="8"/>
      <c r="RVM105" s="8"/>
      <c r="RVN105" s="8"/>
      <c r="RVO105" s="8"/>
      <c r="RVP105" s="8"/>
      <c r="RVQ105" s="8"/>
      <c r="RVR105" s="8"/>
      <c r="RVS105" s="8"/>
      <c r="RVT105" s="8"/>
      <c r="RVU105" s="8"/>
      <c r="RVV105" s="8"/>
      <c r="RVW105" s="8"/>
      <c r="RVX105" s="8"/>
      <c r="RVY105" s="8"/>
      <c r="RVZ105" s="8"/>
      <c r="RWA105" s="8"/>
      <c r="RWB105" s="8"/>
      <c r="RWC105" s="8"/>
      <c r="RWD105" s="8"/>
      <c r="RWE105" s="8"/>
      <c r="RWF105" s="8"/>
      <c r="RWG105" s="8"/>
      <c r="RWH105" s="8"/>
      <c r="RWI105" s="8"/>
      <c r="RWJ105" s="8"/>
      <c r="RWK105" s="8"/>
      <c r="RWL105" s="8"/>
      <c r="RWM105" s="8"/>
      <c r="RWN105" s="8"/>
      <c r="RWO105" s="8"/>
      <c r="RWP105" s="8"/>
      <c r="RWQ105" s="8"/>
      <c r="RWR105" s="8"/>
      <c r="RWS105" s="8"/>
      <c r="RWT105" s="8"/>
      <c r="RWU105" s="8"/>
      <c r="RWV105" s="8"/>
      <c r="RWW105" s="8"/>
      <c r="RWX105" s="8"/>
      <c r="RWY105" s="8"/>
      <c r="RWZ105" s="8"/>
      <c r="RXA105" s="8"/>
      <c r="RXB105" s="8"/>
      <c r="RXC105" s="8"/>
      <c r="RXD105" s="8"/>
      <c r="RXE105" s="8"/>
      <c r="RXF105" s="8"/>
      <c r="RXG105" s="8"/>
      <c r="RXH105" s="8"/>
      <c r="RXI105" s="8"/>
      <c r="RXJ105" s="8"/>
      <c r="RXK105" s="8"/>
      <c r="RXL105" s="8"/>
      <c r="RXM105" s="8"/>
      <c r="RXN105" s="8"/>
      <c r="RXO105" s="8"/>
      <c r="RXP105" s="8"/>
      <c r="RXQ105" s="8"/>
      <c r="RXR105" s="8"/>
      <c r="RXS105" s="8"/>
      <c r="RXT105" s="8"/>
      <c r="RXU105" s="8"/>
      <c r="RXV105" s="8"/>
      <c r="RXW105" s="8"/>
      <c r="RXX105" s="8"/>
      <c r="RXY105" s="8"/>
      <c r="RXZ105" s="8"/>
      <c r="RYA105" s="8"/>
      <c r="RYB105" s="8"/>
      <c r="RYC105" s="8"/>
      <c r="RYD105" s="8"/>
      <c r="RYE105" s="8"/>
      <c r="RYF105" s="8"/>
      <c r="RYG105" s="8"/>
      <c r="RYH105" s="8"/>
      <c r="RYI105" s="8"/>
      <c r="RYJ105" s="8"/>
      <c r="RYK105" s="8"/>
      <c r="RYL105" s="8"/>
      <c r="RYM105" s="8"/>
      <c r="RYN105" s="8"/>
      <c r="RYO105" s="8"/>
      <c r="RYP105" s="8"/>
      <c r="RYQ105" s="8"/>
      <c r="RYR105" s="8"/>
      <c r="RYS105" s="8"/>
      <c r="RYT105" s="8"/>
      <c r="RYU105" s="8"/>
      <c r="RYV105" s="8"/>
      <c r="RYW105" s="8"/>
      <c r="RYX105" s="8"/>
      <c r="RYY105" s="8"/>
      <c r="RYZ105" s="8"/>
      <c r="RZA105" s="8"/>
      <c r="RZB105" s="8"/>
      <c r="RZC105" s="8"/>
      <c r="RZD105" s="8"/>
      <c r="RZE105" s="8"/>
      <c r="RZF105" s="8"/>
      <c r="RZG105" s="8"/>
      <c r="RZH105" s="8"/>
      <c r="RZI105" s="8"/>
      <c r="RZJ105" s="8"/>
      <c r="RZK105" s="8"/>
      <c r="RZL105" s="8"/>
      <c r="RZM105" s="8"/>
      <c r="RZN105" s="8"/>
      <c r="RZO105" s="8"/>
      <c r="RZP105" s="8"/>
      <c r="RZQ105" s="8"/>
      <c r="RZR105" s="8"/>
      <c r="RZS105" s="8"/>
      <c r="RZT105" s="8"/>
      <c r="RZU105" s="8"/>
      <c r="RZV105" s="8"/>
      <c r="RZW105" s="8"/>
      <c r="RZX105" s="8"/>
      <c r="RZY105" s="8"/>
      <c r="RZZ105" s="8"/>
      <c r="SAA105" s="8"/>
      <c r="SAB105" s="8"/>
      <c r="SAC105" s="8"/>
      <c r="SAD105" s="8"/>
      <c r="SAE105" s="8"/>
      <c r="SAF105" s="8"/>
      <c r="SAG105" s="8"/>
      <c r="SAH105" s="8"/>
      <c r="SAI105" s="8"/>
      <c r="SAJ105" s="8"/>
      <c r="SAK105" s="8"/>
      <c r="SAL105" s="8"/>
      <c r="SAM105" s="8"/>
      <c r="SAN105" s="8"/>
      <c r="SAO105" s="8"/>
      <c r="SAP105" s="8"/>
      <c r="SAQ105" s="8"/>
      <c r="SAR105" s="8"/>
      <c r="SAS105" s="8"/>
      <c r="SAT105" s="8"/>
      <c r="SAU105" s="8"/>
      <c r="SAV105" s="8"/>
      <c r="SAW105" s="8"/>
      <c r="SAX105" s="8"/>
      <c r="SAY105" s="8"/>
      <c r="SAZ105" s="8"/>
      <c r="SBA105" s="8"/>
      <c r="SBB105" s="8"/>
      <c r="SBC105" s="8"/>
      <c r="SBD105" s="8"/>
      <c r="SBE105" s="8"/>
      <c r="SBF105" s="8"/>
      <c r="SBG105" s="8"/>
      <c r="SBH105" s="8"/>
      <c r="SBI105" s="8"/>
      <c r="SBJ105" s="8"/>
      <c r="SBK105" s="8"/>
      <c r="SBL105" s="8"/>
      <c r="SBM105" s="8"/>
      <c r="SBN105" s="8"/>
      <c r="SBO105" s="8"/>
      <c r="SBP105" s="8"/>
      <c r="SBQ105" s="8"/>
      <c r="SBR105" s="8"/>
      <c r="SBS105" s="8"/>
      <c r="SBT105" s="8"/>
      <c r="SBU105" s="8"/>
      <c r="SBV105" s="8"/>
      <c r="SBW105" s="8"/>
      <c r="SBX105" s="8"/>
      <c r="SBY105" s="8"/>
      <c r="SBZ105" s="8"/>
      <c r="SCA105" s="8"/>
      <c r="SCB105" s="8"/>
      <c r="SCC105" s="8"/>
      <c r="SCD105" s="8"/>
      <c r="SCE105" s="8"/>
      <c r="SCF105" s="8"/>
      <c r="SCG105" s="8"/>
      <c r="SCH105" s="8"/>
      <c r="SCI105" s="8"/>
      <c r="SCJ105" s="8"/>
      <c r="SCK105" s="8"/>
      <c r="SCL105" s="8"/>
      <c r="SCM105" s="8"/>
      <c r="SCN105" s="8"/>
      <c r="SCO105" s="8"/>
      <c r="SCP105" s="8"/>
      <c r="SCQ105" s="8"/>
      <c r="SCR105" s="8"/>
      <c r="SCS105" s="8"/>
      <c r="SCT105" s="8"/>
      <c r="SCU105" s="8"/>
      <c r="SCV105" s="8"/>
      <c r="SCW105" s="8"/>
      <c r="SCX105" s="8"/>
      <c r="SCY105" s="8"/>
      <c r="SCZ105" s="8"/>
      <c r="SDA105" s="8"/>
      <c r="SDB105" s="8"/>
      <c r="SDC105" s="8"/>
      <c r="SDD105" s="8"/>
      <c r="SDE105" s="8"/>
      <c r="SDF105" s="8"/>
      <c r="SDG105" s="8"/>
      <c r="SDH105" s="8"/>
      <c r="SDI105" s="8"/>
      <c r="SDJ105" s="8"/>
      <c r="SDK105" s="8"/>
      <c r="SDL105" s="8"/>
      <c r="SDM105" s="8"/>
      <c r="SDN105" s="8"/>
      <c r="SDO105" s="8"/>
      <c r="SDP105" s="8"/>
      <c r="SDQ105" s="8"/>
      <c r="SDR105" s="8"/>
      <c r="SDS105" s="8"/>
      <c r="SDT105" s="8"/>
      <c r="SDU105" s="8"/>
      <c r="SDV105" s="8"/>
      <c r="SDW105" s="8"/>
      <c r="SDX105" s="8"/>
      <c r="SDY105" s="8"/>
      <c r="SDZ105" s="8"/>
      <c r="SEA105" s="8"/>
      <c r="SEB105" s="8"/>
      <c r="SEC105" s="8"/>
      <c r="SED105" s="8"/>
      <c r="SEE105" s="8"/>
      <c r="SEF105" s="8"/>
      <c r="SEG105" s="8"/>
      <c r="SEH105" s="8"/>
      <c r="SEI105" s="8"/>
      <c r="SEJ105" s="8"/>
      <c r="SEK105" s="8"/>
      <c r="SEL105" s="8"/>
      <c r="SEM105" s="8"/>
      <c r="SEN105" s="8"/>
      <c r="SEO105" s="8"/>
      <c r="SEP105" s="8"/>
      <c r="SEQ105" s="8"/>
      <c r="SER105" s="8"/>
      <c r="SES105" s="8"/>
      <c r="SET105" s="8"/>
      <c r="SEU105" s="8"/>
      <c r="SEV105" s="8"/>
      <c r="SEW105" s="8"/>
      <c r="SEX105" s="8"/>
      <c r="SEY105" s="8"/>
      <c r="SEZ105" s="8"/>
      <c r="SFA105" s="8"/>
      <c r="SFB105" s="8"/>
      <c r="SFC105" s="8"/>
      <c r="SFD105" s="8"/>
      <c r="SFE105" s="8"/>
      <c r="SFF105" s="8"/>
      <c r="SFG105" s="8"/>
      <c r="SFH105" s="8"/>
      <c r="SFI105" s="8"/>
      <c r="SFJ105" s="8"/>
      <c r="SFK105" s="8"/>
      <c r="SFL105" s="8"/>
      <c r="SFM105" s="8"/>
      <c r="SFN105" s="8"/>
      <c r="SFO105" s="8"/>
      <c r="SFP105" s="8"/>
      <c r="SFQ105" s="8"/>
      <c r="SFR105" s="8"/>
      <c r="SFS105" s="8"/>
      <c r="SFT105" s="8"/>
      <c r="SFU105" s="8"/>
      <c r="SFV105" s="8"/>
      <c r="SFW105" s="8"/>
      <c r="SFX105" s="8"/>
      <c r="SFY105" s="8"/>
      <c r="SFZ105" s="8"/>
      <c r="SGA105" s="8"/>
      <c r="SGB105" s="8"/>
      <c r="SGC105" s="8"/>
      <c r="SGD105" s="8"/>
      <c r="SGE105" s="8"/>
      <c r="SGF105" s="8"/>
      <c r="SGG105" s="8"/>
      <c r="SGH105" s="8"/>
      <c r="SGI105" s="8"/>
      <c r="SGJ105" s="8"/>
      <c r="SGK105" s="8"/>
      <c r="SGL105" s="8"/>
      <c r="SGM105" s="8"/>
      <c r="SGN105" s="8"/>
      <c r="SGO105" s="8"/>
      <c r="SGP105" s="8"/>
      <c r="SGQ105" s="8"/>
      <c r="SGR105" s="8"/>
      <c r="SGS105" s="8"/>
      <c r="SGT105" s="8"/>
      <c r="SGU105" s="8"/>
      <c r="SGV105" s="8"/>
      <c r="SGW105" s="8"/>
      <c r="SGX105" s="8"/>
      <c r="SGY105" s="8"/>
      <c r="SGZ105" s="8"/>
      <c r="SHA105" s="8"/>
      <c r="SHB105" s="8"/>
      <c r="SHC105" s="8"/>
      <c r="SHD105" s="8"/>
      <c r="SHE105" s="8"/>
      <c r="SHF105" s="8"/>
      <c r="SHG105" s="8"/>
      <c r="SHH105" s="8"/>
      <c r="SHI105" s="8"/>
      <c r="SHJ105" s="8"/>
      <c r="SHK105" s="8"/>
      <c r="SHL105" s="8"/>
      <c r="SHM105" s="8"/>
      <c r="SHN105" s="8"/>
      <c r="SHO105" s="8"/>
      <c r="SHP105" s="8"/>
      <c r="SHQ105" s="8"/>
      <c r="SHR105" s="8"/>
      <c r="SHS105" s="8"/>
      <c r="SHT105" s="8"/>
      <c r="SHU105" s="8"/>
      <c r="SHV105" s="8"/>
      <c r="SHW105" s="8"/>
      <c r="SHX105" s="8"/>
      <c r="SHY105" s="8"/>
      <c r="SHZ105" s="8"/>
      <c r="SIA105" s="8"/>
      <c r="SIB105" s="8"/>
      <c r="SIC105" s="8"/>
      <c r="SID105" s="8"/>
      <c r="SIE105" s="8"/>
      <c r="SIF105" s="8"/>
      <c r="SIG105" s="8"/>
      <c r="SIH105" s="8"/>
      <c r="SII105" s="8"/>
      <c r="SIJ105" s="8"/>
      <c r="SIK105" s="8"/>
      <c r="SIL105" s="8"/>
      <c r="SIM105" s="8"/>
      <c r="SIN105" s="8"/>
      <c r="SIO105" s="8"/>
      <c r="SIP105" s="8"/>
      <c r="SIQ105" s="8"/>
      <c r="SIR105" s="8"/>
      <c r="SIS105" s="8"/>
      <c r="SIT105" s="8"/>
      <c r="SIU105" s="8"/>
      <c r="SIV105" s="8"/>
      <c r="SIW105" s="8"/>
      <c r="SIX105" s="8"/>
      <c r="SIY105" s="8"/>
      <c r="SIZ105" s="8"/>
      <c r="SJA105" s="8"/>
      <c r="SJB105" s="8"/>
      <c r="SJC105" s="8"/>
      <c r="SJD105" s="8"/>
      <c r="SJE105" s="8"/>
      <c r="SJF105" s="8"/>
      <c r="SJG105" s="8"/>
      <c r="SJH105" s="8"/>
      <c r="SJI105" s="8"/>
      <c r="SJJ105" s="8"/>
      <c r="SJK105" s="8"/>
      <c r="SJL105" s="8"/>
      <c r="SJM105" s="8"/>
      <c r="SJN105" s="8"/>
      <c r="SJO105" s="8"/>
      <c r="SJP105" s="8"/>
      <c r="SJQ105" s="8"/>
      <c r="SJR105" s="8"/>
      <c r="SJS105" s="8"/>
      <c r="SJT105" s="8"/>
      <c r="SJU105" s="8"/>
      <c r="SJV105" s="8"/>
      <c r="SJW105" s="8"/>
      <c r="SJX105" s="8"/>
      <c r="SJY105" s="8"/>
      <c r="SJZ105" s="8"/>
      <c r="SKA105" s="8"/>
      <c r="SKB105" s="8"/>
      <c r="SKC105" s="8"/>
      <c r="SKD105" s="8"/>
      <c r="SKE105" s="8"/>
      <c r="SKF105" s="8"/>
      <c r="SKG105" s="8"/>
      <c r="SKH105" s="8"/>
      <c r="SKI105" s="8"/>
      <c r="SKJ105" s="8"/>
      <c r="SKK105" s="8"/>
      <c r="SKL105" s="8"/>
      <c r="SKM105" s="8"/>
      <c r="SKN105" s="8"/>
      <c r="SKO105" s="8"/>
      <c r="SKP105" s="8"/>
      <c r="SKQ105" s="8"/>
      <c r="SKR105" s="8"/>
      <c r="SKS105" s="8"/>
      <c r="SKT105" s="8"/>
      <c r="SKU105" s="8"/>
      <c r="SKV105" s="8"/>
      <c r="SKW105" s="8"/>
      <c r="SKX105" s="8"/>
      <c r="SKY105" s="8"/>
      <c r="SKZ105" s="8"/>
      <c r="SLA105" s="8"/>
      <c r="SLB105" s="8"/>
      <c r="SLC105" s="8"/>
      <c r="SLD105" s="8"/>
      <c r="SLE105" s="8"/>
      <c r="SLF105" s="8"/>
      <c r="SLG105" s="8"/>
      <c r="SLH105" s="8"/>
      <c r="SLI105" s="8"/>
      <c r="SLJ105" s="8"/>
      <c r="SLK105" s="8"/>
      <c r="SLL105" s="8"/>
      <c r="SLM105" s="8"/>
      <c r="SLN105" s="8"/>
      <c r="SLO105" s="8"/>
      <c r="SLP105" s="8"/>
      <c r="SLQ105" s="8"/>
      <c r="SLR105" s="8"/>
      <c r="SLS105" s="8"/>
      <c r="SLT105" s="8"/>
      <c r="SLU105" s="8"/>
      <c r="SLV105" s="8"/>
      <c r="SLW105" s="8"/>
      <c r="SLX105" s="8"/>
      <c r="SLY105" s="8"/>
      <c r="SLZ105" s="8"/>
      <c r="SMA105" s="8"/>
      <c r="SMB105" s="8"/>
      <c r="SMC105" s="8"/>
      <c r="SMD105" s="8"/>
      <c r="SME105" s="8"/>
      <c r="SMF105" s="8"/>
      <c r="SMG105" s="8"/>
      <c r="SMH105" s="8"/>
      <c r="SMI105" s="8"/>
      <c r="SMJ105" s="8"/>
      <c r="SMK105" s="8"/>
      <c r="SML105" s="8"/>
      <c r="SMM105" s="8"/>
      <c r="SMN105" s="8"/>
      <c r="SMO105" s="8"/>
      <c r="SMP105" s="8"/>
      <c r="SMQ105" s="8"/>
      <c r="SMR105" s="8"/>
      <c r="SMS105" s="8"/>
      <c r="SMT105" s="8"/>
      <c r="SMU105" s="8"/>
      <c r="SMV105" s="8"/>
      <c r="SMW105" s="8"/>
      <c r="SMX105" s="8"/>
      <c r="SMY105" s="8"/>
      <c r="SMZ105" s="8"/>
      <c r="SNA105" s="8"/>
      <c r="SNB105" s="8"/>
      <c r="SNC105" s="8"/>
      <c r="SND105" s="8"/>
      <c r="SNE105" s="8"/>
      <c r="SNF105" s="8"/>
      <c r="SNG105" s="8"/>
      <c r="SNH105" s="8"/>
      <c r="SNI105" s="8"/>
      <c r="SNJ105" s="8"/>
      <c r="SNK105" s="8"/>
      <c r="SNL105" s="8"/>
      <c r="SNM105" s="8"/>
      <c r="SNN105" s="8"/>
      <c r="SNO105" s="8"/>
      <c r="SNP105" s="8"/>
      <c r="SNQ105" s="8"/>
      <c r="SNR105" s="8"/>
      <c r="SNS105" s="8"/>
      <c r="SNT105" s="8"/>
      <c r="SNU105" s="8"/>
      <c r="SNV105" s="8"/>
      <c r="SNW105" s="8"/>
      <c r="SNX105" s="8"/>
      <c r="SNY105" s="8"/>
      <c r="SNZ105" s="8"/>
      <c r="SOA105" s="8"/>
      <c r="SOB105" s="8"/>
      <c r="SOC105" s="8"/>
      <c r="SOD105" s="8"/>
      <c r="SOE105" s="8"/>
      <c r="SOF105" s="8"/>
      <c r="SOG105" s="8"/>
      <c r="SOH105" s="8"/>
      <c r="SOI105" s="8"/>
      <c r="SOJ105" s="8"/>
      <c r="SOK105" s="8"/>
      <c r="SOL105" s="8"/>
      <c r="SOM105" s="8"/>
      <c r="SON105" s="8"/>
      <c r="SOO105" s="8"/>
      <c r="SOP105" s="8"/>
      <c r="SOQ105" s="8"/>
      <c r="SOR105" s="8"/>
      <c r="SOS105" s="8"/>
      <c r="SOT105" s="8"/>
      <c r="SOU105" s="8"/>
      <c r="SOV105" s="8"/>
      <c r="SOW105" s="8"/>
      <c r="SOX105" s="8"/>
      <c r="SOY105" s="8"/>
      <c r="SOZ105" s="8"/>
      <c r="SPA105" s="8"/>
      <c r="SPB105" s="8"/>
      <c r="SPC105" s="8"/>
      <c r="SPD105" s="8"/>
      <c r="SPE105" s="8"/>
      <c r="SPF105" s="8"/>
      <c r="SPG105" s="8"/>
      <c r="SPH105" s="8"/>
      <c r="SPI105" s="8"/>
      <c r="SPJ105" s="8"/>
      <c r="SPK105" s="8"/>
      <c r="SPL105" s="8"/>
      <c r="SPM105" s="8"/>
      <c r="SPN105" s="8"/>
      <c r="SPO105" s="8"/>
      <c r="SPP105" s="8"/>
      <c r="SPQ105" s="8"/>
      <c r="SPR105" s="8"/>
      <c r="SPS105" s="8"/>
      <c r="SPT105" s="8"/>
      <c r="SPU105" s="8"/>
      <c r="SPV105" s="8"/>
      <c r="SPW105" s="8"/>
      <c r="SPX105" s="8"/>
      <c r="SPY105" s="8"/>
      <c r="SPZ105" s="8"/>
      <c r="SQA105" s="8"/>
      <c r="SQB105" s="8"/>
      <c r="SQC105" s="8"/>
      <c r="SQD105" s="8"/>
      <c r="SQE105" s="8"/>
      <c r="SQF105" s="8"/>
      <c r="SQG105" s="8"/>
      <c r="SQH105" s="8"/>
      <c r="SQI105" s="8"/>
      <c r="SQJ105" s="8"/>
      <c r="SQK105" s="8"/>
      <c r="SQL105" s="8"/>
      <c r="SQM105" s="8"/>
      <c r="SQN105" s="8"/>
      <c r="SQO105" s="8"/>
      <c r="SQP105" s="8"/>
      <c r="SQQ105" s="8"/>
      <c r="SQR105" s="8"/>
      <c r="SQS105" s="8"/>
      <c r="SQT105" s="8"/>
      <c r="SQU105" s="8"/>
      <c r="SQV105" s="8"/>
      <c r="SQW105" s="8"/>
      <c r="SQX105" s="8"/>
      <c r="SQY105" s="8"/>
      <c r="SQZ105" s="8"/>
      <c r="SRA105" s="8"/>
      <c r="SRB105" s="8"/>
      <c r="SRC105" s="8"/>
      <c r="SRD105" s="8"/>
      <c r="SRE105" s="8"/>
      <c r="SRF105" s="8"/>
      <c r="SRG105" s="8"/>
      <c r="SRH105" s="8"/>
      <c r="SRI105" s="8"/>
      <c r="SRJ105" s="8"/>
      <c r="SRK105" s="8"/>
      <c r="SRL105" s="8"/>
      <c r="SRM105" s="8"/>
      <c r="SRN105" s="8"/>
      <c r="SRO105" s="8"/>
      <c r="SRP105" s="8"/>
      <c r="SRQ105" s="8"/>
      <c r="SRR105" s="8"/>
      <c r="SRS105" s="8"/>
      <c r="SRT105" s="8"/>
      <c r="SRU105" s="8"/>
      <c r="SRV105" s="8"/>
      <c r="SRW105" s="8"/>
      <c r="SRX105" s="8"/>
      <c r="SRY105" s="8"/>
      <c r="SRZ105" s="8"/>
      <c r="SSA105" s="8"/>
      <c r="SSB105" s="8"/>
      <c r="SSC105" s="8"/>
      <c r="SSD105" s="8"/>
      <c r="SSE105" s="8"/>
      <c r="SSF105" s="8"/>
      <c r="SSG105" s="8"/>
      <c r="SSH105" s="8"/>
      <c r="SSI105" s="8"/>
      <c r="SSJ105" s="8"/>
      <c r="SSK105" s="8"/>
      <c r="SSL105" s="8"/>
      <c r="SSM105" s="8"/>
      <c r="SSN105" s="8"/>
      <c r="SSO105" s="8"/>
      <c r="SSP105" s="8"/>
      <c r="SSQ105" s="8"/>
      <c r="SSR105" s="8"/>
      <c r="SSS105" s="8"/>
      <c r="SST105" s="8"/>
      <c r="SSU105" s="8"/>
      <c r="SSV105" s="8"/>
      <c r="SSW105" s="8"/>
      <c r="SSX105" s="8"/>
      <c r="SSY105" s="8"/>
      <c r="SSZ105" s="8"/>
      <c r="STA105" s="8"/>
      <c r="STB105" s="8"/>
      <c r="STC105" s="8"/>
      <c r="STD105" s="8"/>
      <c r="STE105" s="8"/>
      <c r="STF105" s="8"/>
      <c r="STG105" s="8"/>
      <c r="STH105" s="8"/>
      <c r="STI105" s="8"/>
      <c r="STJ105" s="8"/>
      <c r="STK105" s="8"/>
      <c r="STL105" s="8"/>
      <c r="STM105" s="8"/>
      <c r="STN105" s="8"/>
      <c r="STO105" s="8"/>
      <c r="STP105" s="8"/>
      <c r="STQ105" s="8"/>
      <c r="STR105" s="8"/>
      <c r="STS105" s="8"/>
      <c r="STT105" s="8"/>
      <c r="STU105" s="8"/>
      <c r="STV105" s="8"/>
      <c r="STW105" s="8"/>
      <c r="STX105" s="8"/>
      <c r="STY105" s="8"/>
      <c r="STZ105" s="8"/>
      <c r="SUA105" s="8"/>
      <c r="SUB105" s="8"/>
      <c r="SUC105" s="8"/>
      <c r="SUD105" s="8"/>
      <c r="SUE105" s="8"/>
      <c r="SUF105" s="8"/>
      <c r="SUG105" s="8"/>
      <c r="SUH105" s="8"/>
      <c r="SUI105" s="8"/>
      <c r="SUJ105" s="8"/>
      <c r="SUK105" s="8"/>
      <c r="SUL105" s="8"/>
      <c r="SUM105" s="8"/>
      <c r="SUN105" s="8"/>
      <c r="SUO105" s="8"/>
      <c r="SUP105" s="8"/>
      <c r="SUQ105" s="8"/>
      <c r="SUR105" s="8"/>
      <c r="SUS105" s="8"/>
      <c r="SUT105" s="8"/>
      <c r="SUU105" s="8"/>
      <c r="SUV105" s="8"/>
      <c r="SUW105" s="8"/>
      <c r="SUX105" s="8"/>
      <c r="SUY105" s="8"/>
      <c r="SUZ105" s="8"/>
      <c r="SVA105" s="8"/>
      <c r="SVB105" s="8"/>
      <c r="SVC105" s="8"/>
      <c r="SVD105" s="8"/>
      <c r="SVE105" s="8"/>
      <c r="SVF105" s="8"/>
      <c r="SVG105" s="8"/>
      <c r="SVH105" s="8"/>
      <c r="SVI105" s="8"/>
      <c r="SVJ105" s="8"/>
      <c r="SVK105" s="8"/>
      <c r="SVL105" s="8"/>
      <c r="SVM105" s="8"/>
      <c r="SVN105" s="8"/>
      <c r="SVO105" s="8"/>
      <c r="SVP105" s="8"/>
      <c r="SVQ105" s="8"/>
      <c r="SVR105" s="8"/>
      <c r="SVS105" s="8"/>
      <c r="SVT105" s="8"/>
      <c r="SVU105" s="8"/>
      <c r="SVV105" s="8"/>
      <c r="SVW105" s="8"/>
      <c r="SVX105" s="8"/>
      <c r="SVY105" s="8"/>
      <c r="SVZ105" s="8"/>
      <c r="SWA105" s="8"/>
      <c r="SWB105" s="8"/>
      <c r="SWC105" s="8"/>
      <c r="SWD105" s="8"/>
      <c r="SWE105" s="8"/>
      <c r="SWF105" s="8"/>
      <c r="SWG105" s="8"/>
      <c r="SWH105" s="8"/>
      <c r="SWI105" s="8"/>
      <c r="SWJ105" s="8"/>
      <c r="SWK105" s="8"/>
      <c r="SWL105" s="8"/>
      <c r="SWM105" s="8"/>
      <c r="SWN105" s="8"/>
      <c r="SWO105" s="8"/>
      <c r="SWP105" s="8"/>
      <c r="SWQ105" s="8"/>
      <c r="SWR105" s="8"/>
      <c r="SWS105" s="8"/>
      <c r="SWT105" s="8"/>
      <c r="SWU105" s="8"/>
      <c r="SWV105" s="8"/>
      <c r="SWW105" s="8"/>
      <c r="SWX105" s="8"/>
      <c r="SWY105" s="8"/>
      <c r="SWZ105" s="8"/>
      <c r="SXA105" s="8"/>
      <c r="SXB105" s="8"/>
      <c r="SXC105" s="8"/>
      <c r="SXD105" s="8"/>
      <c r="SXE105" s="8"/>
      <c r="SXF105" s="8"/>
      <c r="SXG105" s="8"/>
      <c r="SXH105" s="8"/>
      <c r="SXI105" s="8"/>
      <c r="SXJ105" s="8"/>
      <c r="SXK105" s="8"/>
      <c r="SXL105" s="8"/>
      <c r="SXM105" s="8"/>
      <c r="SXN105" s="8"/>
      <c r="SXO105" s="8"/>
      <c r="SXP105" s="8"/>
      <c r="SXQ105" s="8"/>
      <c r="SXR105" s="8"/>
      <c r="SXS105" s="8"/>
      <c r="SXT105" s="8"/>
      <c r="SXU105" s="8"/>
      <c r="SXV105" s="8"/>
      <c r="SXW105" s="8"/>
      <c r="SXX105" s="8"/>
      <c r="SXY105" s="8"/>
      <c r="SXZ105" s="8"/>
      <c r="SYA105" s="8"/>
      <c r="SYB105" s="8"/>
      <c r="SYC105" s="8"/>
      <c r="SYD105" s="8"/>
      <c r="SYE105" s="8"/>
      <c r="SYF105" s="8"/>
      <c r="SYG105" s="8"/>
      <c r="SYH105" s="8"/>
      <c r="SYI105" s="8"/>
      <c r="SYJ105" s="8"/>
      <c r="SYK105" s="8"/>
      <c r="SYL105" s="8"/>
      <c r="SYM105" s="8"/>
      <c r="SYN105" s="8"/>
      <c r="SYO105" s="8"/>
      <c r="SYP105" s="8"/>
      <c r="SYQ105" s="8"/>
      <c r="SYR105" s="8"/>
      <c r="SYS105" s="8"/>
      <c r="SYT105" s="8"/>
      <c r="SYU105" s="8"/>
      <c r="SYV105" s="8"/>
      <c r="SYW105" s="8"/>
      <c r="SYX105" s="8"/>
      <c r="SYY105" s="8"/>
      <c r="SYZ105" s="8"/>
      <c r="SZA105" s="8"/>
      <c r="SZB105" s="8"/>
      <c r="SZC105" s="8"/>
      <c r="SZD105" s="8"/>
      <c r="SZE105" s="8"/>
      <c r="SZF105" s="8"/>
      <c r="SZG105" s="8"/>
      <c r="SZH105" s="8"/>
      <c r="SZI105" s="8"/>
      <c r="SZJ105" s="8"/>
      <c r="SZK105" s="8"/>
      <c r="SZL105" s="8"/>
      <c r="SZM105" s="8"/>
      <c r="SZN105" s="8"/>
      <c r="SZO105" s="8"/>
      <c r="SZP105" s="8"/>
      <c r="SZQ105" s="8"/>
      <c r="SZR105" s="8"/>
      <c r="SZS105" s="8"/>
      <c r="SZT105" s="8"/>
      <c r="SZU105" s="8"/>
      <c r="SZV105" s="8"/>
      <c r="SZW105" s="8"/>
      <c r="SZX105" s="8"/>
      <c r="SZY105" s="8"/>
      <c r="SZZ105" s="8"/>
      <c r="TAA105" s="8"/>
      <c r="TAB105" s="8"/>
      <c r="TAC105" s="8"/>
      <c r="TAD105" s="8"/>
      <c r="TAE105" s="8"/>
      <c r="TAF105" s="8"/>
      <c r="TAG105" s="8"/>
      <c r="TAH105" s="8"/>
      <c r="TAI105" s="8"/>
      <c r="TAJ105" s="8"/>
      <c r="TAK105" s="8"/>
      <c r="TAL105" s="8"/>
      <c r="TAM105" s="8"/>
      <c r="TAN105" s="8"/>
      <c r="TAO105" s="8"/>
      <c r="TAP105" s="8"/>
      <c r="TAQ105" s="8"/>
      <c r="TAR105" s="8"/>
      <c r="TAS105" s="8"/>
      <c r="TAT105" s="8"/>
      <c r="TAU105" s="8"/>
      <c r="TAV105" s="8"/>
      <c r="TAW105" s="8"/>
      <c r="TAX105" s="8"/>
      <c r="TAY105" s="8"/>
      <c r="TAZ105" s="8"/>
      <c r="TBA105" s="8"/>
      <c r="TBB105" s="8"/>
      <c r="TBC105" s="8"/>
      <c r="TBD105" s="8"/>
      <c r="TBE105" s="8"/>
      <c r="TBF105" s="8"/>
      <c r="TBG105" s="8"/>
      <c r="TBH105" s="8"/>
      <c r="TBI105" s="8"/>
      <c r="TBJ105" s="8"/>
      <c r="TBK105" s="8"/>
      <c r="TBL105" s="8"/>
      <c r="TBM105" s="8"/>
      <c r="TBN105" s="8"/>
      <c r="TBO105" s="8"/>
      <c r="TBP105" s="8"/>
      <c r="TBQ105" s="8"/>
      <c r="TBR105" s="8"/>
      <c r="TBS105" s="8"/>
      <c r="TBT105" s="8"/>
      <c r="TBU105" s="8"/>
      <c r="TBV105" s="8"/>
      <c r="TBW105" s="8"/>
      <c r="TBX105" s="8"/>
      <c r="TBY105" s="8"/>
      <c r="TBZ105" s="8"/>
      <c r="TCA105" s="8"/>
      <c r="TCB105" s="8"/>
      <c r="TCC105" s="8"/>
      <c r="TCD105" s="8"/>
      <c r="TCE105" s="8"/>
      <c r="TCF105" s="8"/>
      <c r="TCG105" s="8"/>
      <c r="TCH105" s="8"/>
      <c r="TCI105" s="8"/>
      <c r="TCJ105" s="8"/>
      <c r="TCK105" s="8"/>
      <c r="TCL105" s="8"/>
      <c r="TCM105" s="8"/>
      <c r="TCN105" s="8"/>
      <c r="TCO105" s="8"/>
      <c r="TCP105" s="8"/>
      <c r="TCQ105" s="8"/>
      <c r="TCR105" s="8"/>
      <c r="TCS105" s="8"/>
      <c r="TCT105" s="8"/>
      <c r="TCU105" s="8"/>
      <c r="TCV105" s="8"/>
      <c r="TCW105" s="8"/>
      <c r="TCX105" s="8"/>
      <c r="TCY105" s="8"/>
      <c r="TCZ105" s="8"/>
      <c r="TDA105" s="8"/>
      <c r="TDB105" s="8"/>
      <c r="TDC105" s="8"/>
      <c r="TDD105" s="8"/>
      <c r="TDE105" s="8"/>
      <c r="TDF105" s="8"/>
      <c r="TDG105" s="8"/>
      <c r="TDH105" s="8"/>
      <c r="TDI105" s="8"/>
      <c r="TDJ105" s="8"/>
      <c r="TDK105" s="8"/>
      <c r="TDL105" s="8"/>
      <c r="TDM105" s="8"/>
      <c r="TDN105" s="8"/>
      <c r="TDO105" s="8"/>
      <c r="TDP105" s="8"/>
      <c r="TDQ105" s="8"/>
      <c r="TDR105" s="8"/>
      <c r="TDS105" s="8"/>
      <c r="TDT105" s="8"/>
      <c r="TDU105" s="8"/>
      <c r="TDV105" s="8"/>
      <c r="TDW105" s="8"/>
      <c r="TDX105" s="8"/>
      <c r="TDY105" s="8"/>
      <c r="TDZ105" s="8"/>
      <c r="TEA105" s="8"/>
      <c r="TEB105" s="8"/>
      <c r="TEC105" s="8"/>
      <c r="TED105" s="8"/>
      <c r="TEE105" s="8"/>
      <c r="TEF105" s="8"/>
      <c r="TEG105" s="8"/>
      <c r="TEH105" s="8"/>
      <c r="TEI105" s="8"/>
      <c r="TEJ105" s="8"/>
      <c r="TEK105" s="8"/>
      <c r="TEL105" s="8"/>
      <c r="TEM105" s="8"/>
      <c r="TEN105" s="8"/>
      <c r="TEO105" s="8"/>
      <c r="TEP105" s="8"/>
      <c r="TEQ105" s="8"/>
      <c r="TER105" s="8"/>
      <c r="TES105" s="8"/>
      <c r="TET105" s="8"/>
      <c r="TEU105" s="8"/>
      <c r="TEV105" s="8"/>
      <c r="TEW105" s="8"/>
      <c r="TEX105" s="8"/>
      <c r="TEY105" s="8"/>
      <c r="TEZ105" s="8"/>
      <c r="TFA105" s="8"/>
      <c r="TFB105" s="8"/>
      <c r="TFC105" s="8"/>
      <c r="TFD105" s="8"/>
      <c r="TFE105" s="8"/>
      <c r="TFF105" s="8"/>
      <c r="TFG105" s="8"/>
      <c r="TFH105" s="8"/>
      <c r="TFI105" s="8"/>
      <c r="TFJ105" s="8"/>
      <c r="TFK105" s="8"/>
      <c r="TFL105" s="8"/>
      <c r="TFM105" s="8"/>
      <c r="TFN105" s="8"/>
      <c r="TFO105" s="8"/>
      <c r="TFP105" s="8"/>
      <c r="TFQ105" s="8"/>
      <c r="TFR105" s="8"/>
      <c r="TFS105" s="8"/>
      <c r="TFT105" s="8"/>
      <c r="TFU105" s="8"/>
      <c r="TFV105" s="8"/>
      <c r="TFW105" s="8"/>
      <c r="TFX105" s="8"/>
      <c r="TFY105" s="8"/>
      <c r="TFZ105" s="8"/>
      <c r="TGA105" s="8"/>
      <c r="TGB105" s="8"/>
      <c r="TGC105" s="8"/>
      <c r="TGD105" s="8"/>
      <c r="TGE105" s="8"/>
      <c r="TGF105" s="8"/>
      <c r="TGG105" s="8"/>
      <c r="TGH105" s="8"/>
      <c r="TGI105" s="8"/>
      <c r="TGJ105" s="8"/>
      <c r="TGK105" s="8"/>
      <c r="TGL105" s="8"/>
      <c r="TGM105" s="8"/>
      <c r="TGN105" s="8"/>
      <c r="TGO105" s="8"/>
      <c r="TGP105" s="8"/>
      <c r="TGQ105" s="8"/>
      <c r="TGR105" s="8"/>
      <c r="TGS105" s="8"/>
      <c r="TGT105" s="8"/>
      <c r="TGU105" s="8"/>
      <c r="TGV105" s="8"/>
      <c r="TGW105" s="8"/>
      <c r="TGX105" s="8"/>
      <c r="TGY105" s="8"/>
      <c r="TGZ105" s="8"/>
      <c r="THA105" s="8"/>
      <c r="THB105" s="8"/>
      <c r="THC105" s="8"/>
      <c r="THD105" s="8"/>
      <c r="THE105" s="8"/>
      <c r="THF105" s="8"/>
      <c r="THG105" s="8"/>
      <c r="THH105" s="8"/>
      <c r="THI105" s="8"/>
      <c r="THJ105" s="8"/>
      <c r="THK105" s="8"/>
      <c r="THL105" s="8"/>
      <c r="THM105" s="8"/>
      <c r="THN105" s="8"/>
      <c r="THO105" s="8"/>
      <c r="THP105" s="8"/>
      <c r="THQ105" s="8"/>
      <c r="THR105" s="8"/>
      <c r="THS105" s="8"/>
      <c r="THT105" s="8"/>
      <c r="THU105" s="8"/>
      <c r="THV105" s="8"/>
      <c r="THW105" s="8"/>
      <c r="THX105" s="8"/>
      <c r="THY105" s="8"/>
      <c r="THZ105" s="8"/>
      <c r="TIA105" s="8"/>
      <c r="TIB105" s="8"/>
      <c r="TIC105" s="8"/>
      <c r="TID105" s="8"/>
      <c r="TIE105" s="8"/>
      <c r="TIF105" s="8"/>
      <c r="TIG105" s="8"/>
      <c r="TIH105" s="8"/>
      <c r="TII105" s="8"/>
      <c r="TIJ105" s="8"/>
      <c r="TIK105" s="8"/>
      <c r="TIL105" s="8"/>
      <c r="TIM105" s="8"/>
      <c r="TIN105" s="8"/>
      <c r="TIO105" s="8"/>
      <c r="TIP105" s="8"/>
      <c r="TIQ105" s="8"/>
      <c r="TIR105" s="8"/>
      <c r="TIS105" s="8"/>
      <c r="TIT105" s="8"/>
      <c r="TIU105" s="8"/>
      <c r="TIV105" s="8"/>
      <c r="TIW105" s="8"/>
      <c r="TIX105" s="8"/>
      <c r="TIY105" s="8"/>
      <c r="TIZ105" s="8"/>
      <c r="TJA105" s="8"/>
      <c r="TJB105" s="8"/>
      <c r="TJC105" s="8"/>
      <c r="TJD105" s="8"/>
      <c r="TJE105" s="8"/>
      <c r="TJF105" s="8"/>
      <c r="TJG105" s="8"/>
      <c r="TJH105" s="8"/>
      <c r="TJI105" s="8"/>
      <c r="TJJ105" s="8"/>
      <c r="TJK105" s="8"/>
      <c r="TJL105" s="8"/>
      <c r="TJM105" s="8"/>
      <c r="TJN105" s="8"/>
      <c r="TJO105" s="8"/>
      <c r="TJP105" s="8"/>
      <c r="TJQ105" s="8"/>
      <c r="TJR105" s="8"/>
      <c r="TJS105" s="8"/>
      <c r="TJT105" s="8"/>
      <c r="TJU105" s="8"/>
      <c r="TJV105" s="8"/>
      <c r="TJW105" s="8"/>
      <c r="TJX105" s="8"/>
      <c r="TJY105" s="8"/>
      <c r="TJZ105" s="8"/>
      <c r="TKA105" s="8"/>
      <c r="TKB105" s="8"/>
      <c r="TKC105" s="8"/>
      <c r="TKD105" s="8"/>
      <c r="TKE105" s="8"/>
      <c r="TKF105" s="8"/>
      <c r="TKG105" s="8"/>
      <c r="TKH105" s="8"/>
      <c r="TKI105" s="8"/>
      <c r="TKJ105" s="8"/>
      <c r="TKK105" s="8"/>
      <c r="TKL105" s="8"/>
      <c r="TKM105" s="8"/>
      <c r="TKN105" s="8"/>
      <c r="TKO105" s="8"/>
      <c r="TKP105" s="8"/>
      <c r="TKQ105" s="8"/>
      <c r="TKR105" s="8"/>
      <c r="TKS105" s="8"/>
      <c r="TKT105" s="8"/>
      <c r="TKU105" s="8"/>
      <c r="TKV105" s="8"/>
      <c r="TKW105" s="8"/>
      <c r="TKX105" s="8"/>
      <c r="TKY105" s="8"/>
      <c r="TKZ105" s="8"/>
      <c r="TLA105" s="8"/>
      <c r="TLB105" s="8"/>
      <c r="TLC105" s="8"/>
      <c r="TLD105" s="8"/>
      <c r="TLE105" s="8"/>
      <c r="TLF105" s="8"/>
      <c r="TLG105" s="8"/>
      <c r="TLH105" s="8"/>
      <c r="TLI105" s="8"/>
      <c r="TLJ105" s="8"/>
      <c r="TLK105" s="8"/>
      <c r="TLL105" s="8"/>
      <c r="TLM105" s="8"/>
      <c r="TLN105" s="8"/>
      <c r="TLO105" s="8"/>
      <c r="TLP105" s="8"/>
      <c r="TLQ105" s="8"/>
      <c r="TLR105" s="8"/>
      <c r="TLS105" s="8"/>
      <c r="TLT105" s="8"/>
      <c r="TLU105" s="8"/>
      <c r="TLV105" s="8"/>
      <c r="TLW105" s="8"/>
      <c r="TLX105" s="8"/>
      <c r="TLY105" s="8"/>
      <c r="TLZ105" s="8"/>
      <c r="TMA105" s="8"/>
      <c r="TMB105" s="8"/>
      <c r="TMC105" s="8"/>
      <c r="TMD105" s="8"/>
      <c r="TME105" s="8"/>
      <c r="TMF105" s="8"/>
      <c r="TMG105" s="8"/>
      <c r="TMH105" s="8"/>
      <c r="TMI105" s="8"/>
      <c r="TMJ105" s="8"/>
      <c r="TMK105" s="8"/>
      <c r="TML105" s="8"/>
      <c r="TMM105" s="8"/>
      <c r="TMN105" s="8"/>
      <c r="TMO105" s="8"/>
      <c r="TMP105" s="8"/>
      <c r="TMQ105" s="8"/>
      <c r="TMR105" s="8"/>
      <c r="TMS105" s="8"/>
      <c r="TMT105" s="8"/>
      <c r="TMU105" s="8"/>
      <c r="TMV105" s="8"/>
      <c r="TMW105" s="8"/>
      <c r="TMX105" s="8"/>
      <c r="TMY105" s="8"/>
      <c r="TMZ105" s="8"/>
      <c r="TNA105" s="8"/>
      <c r="TNB105" s="8"/>
      <c r="TNC105" s="8"/>
      <c r="TND105" s="8"/>
      <c r="TNE105" s="8"/>
      <c r="TNF105" s="8"/>
      <c r="TNG105" s="8"/>
      <c r="TNH105" s="8"/>
      <c r="TNI105" s="8"/>
      <c r="TNJ105" s="8"/>
      <c r="TNK105" s="8"/>
      <c r="TNL105" s="8"/>
      <c r="TNM105" s="8"/>
      <c r="TNN105" s="8"/>
      <c r="TNO105" s="8"/>
      <c r="TNP105" s="8"/>
      <c r="TNQ105" s="8"/>
      <c r="TNR105" s="8"/>
      <c r="TNS105" s="8"/>
      <c r="TNT105" s="8"/>
      <c r="TNU105" s="8"/>
      <c r="TNV105" s="8"/>
      <c r="TNW105" s="8"/>
      <c r="TNX105" s="8"/>
      <c r="TNY105" s="8"/>
      <c r="TNZ105" s="8"/>
      <c r="TOA105" s="8"/>
      <c r="TOB105" s="8"/>
      <c r="TOC105" s="8"/>
      <c r="TOD105" s="8"/>
      <c r="TOE105" s="8"/>
      <c r="TOF105" s="8"/>
      <c r="TOG105" s="8"/>
      <c r="TOH105" s="8"/>
      <c r="TOI105" s="8"/>
      <c r="TOJ105" s="8"/>
      <c r="TOK105" s="8"/>
      <c r="TOL105" s="8"/>
      <c r="TOM105" s="8"/>
      <c r="TON105" s="8"/>
      <c r="TOO105" s="8"/>
      <c r="TOP105" s="8"/>
      <c r="TOQ105" s="8"/>
      <c r="TOR105" s="8"/>
      <c r="TOS105" s="8"/>
      <c r="TOT105" s="8"/>
      <c r="TOU105" s="8"/>
      <c r="TOV105" s="8"/>
      <c r="TOW105" s="8"/>
      <c r="TOX105" s="8"/>
      <c r="TOY105" s="8"/>
      <c r="TOZ105" s="8"/>
      <c r="TPA105" s="8"/>
      <c r="TPB105" s="8"/>
      <c r="TPC105" s="8"/>
      <c r="TPD105" s="8"/>
      <c r="TPE105" s="8"/>
      <c r="TPF105" s="8"/>
      <c r="TPG105" s="8"/>
      <c r="TPH105" s="8"/>
      <c r="TPI105" s="8"/>
      <c r="TPJ105" s="8"/>
      <c r="TPK105" s="8"/>
      <c r="TPL105" s="8"/>
      <c r="TPM105" s="8"/>
      <c r="TPN105" s="8"/>
      <c r="TPO105" s="8"/>
      <c r="TPP105" s="8"/>
      <c r="TPQ105" s="8"/>
      <c r="TPR105" s="8"/>
      <c r="TPS105" s="8"/>
      <c r="TPT105" s="8"/>
      <c r="TPU105" s="8"/>
      <c r="TPV105" s="8"/>
      <c r="TPW105" s="8"/>
      <c r="TPX105" s="8"/>
      <c r="TPY105" s="8"/>
      <c r="TPZ105" s="8"/>
      <c r="TQA105" s="8"/>
      <c r="TQB105" s="8"/>
      <c r="TQC105" s="8"/>
      <c r="TQD105" s="8"/>
      <c r="TQE105" s="8"/>
      <c r="TQF105" s="8"/>
      <c r="TQG105" s="8"/>
      <c r="TQH105" s="8"/>
      <c r="TQI105" s="8"/>
      <c r="TQJ105" s="8"/>
      <c r="TQK105" s="8"/>
      <c r="TQL105" s="8"/>
      <c r="TQM105" s="8"/>
      <c r="TQN105" s="8"/>
      <c r="TQO105" s="8"/>
      <c r="TQP105" s="8"/>
      <c r="TQQ105" s="8"/>
      <c r="TQR105" s="8"/>
      <c r="TQS105" s="8"/>
      <c r="TQT105" s="8"/>
      <c r="TQU105" s="8"/>
      <c r="TQV105" s="8"/>
      <c r="TQW105" s="8"/>
      <c r="TQX105" s="8"/>
      <c r="TQY105" s="8"/>
      <c r="TQZ105" s="8"/>
      <c r="TRA105" s="8"/>
      <c r="TRB105" s="8"/>
      <c r="TRC105" s="8"/>
      <c r="TRD105" s="8"/>
      <c r="TRE105" s="8"/>
      <c r="TRF105" s="8"/>
      <c r="TRG105" s="8"/>
      <c r="TRH105" s="8"/>
      <c r="TRI105" s="8"/>
      <c r="TRJ105" s="8"/>
      <c r="TRK105" s="8"/>
      <c r="TRL105" s="8"/>
      <c r="TRM105" s="8"/>
      <c r="TRN105" s="8"/>
      <c r="TRO105" s="8"/>
      <c r="TRP105" s="8"/>
      <c r="TRQ105" s="8"/>
      <c r="TRR105" s="8"/>
      <c r="TRS105" s="8"/>
      <c r="TRT105" s="8"/>
      <c r="TRU105" s="8"/>
      <c r="TRV105" s="8"/>
      <c r="TRW105" s="8"/>
      <c r="TRX105" s="8"/>
      <c r="TRY105" s="8"/>
      <c r="TRZ105" s="8"/>
      <c r="TSA105" s="8"/>
      <c r="TSB105" s="8"/>
      <c r="TSC105" s="8"/>
      <c r="TSD105" s="8"/>
      <c r="TSE105" s="8"/>
      <c r="TSF105" s="8"/>
      <c r="TSG105" s="8"/>
      <c r="TSH105" s="8"/>
      <c r="TSI105" s="8"/>
      <c r="TSJ105" s="8"/>
      <c r="TSK105" s="8"/>
      <c r="TSL105" s="8"/>
      <c r="TSM105" s="8"/>
      <c r="TSN105" s="8"/>
      <c r="TSO105" s="8"/>
      <c r="TSP105" s="8"/>
      <c r="TSQ105" s="8"/>
      <c r="TSR105" s="8"/>
      <c r="TSS105" s="8"/>
      <c r="TST105" s="8"/>
      <c r="TSU105" s="8"/>
      <c r="TSV105" s="8"/>
      <c r="TSW105" s="8"/>
      <c r="TSX105" s="8"/>
      <c r="TSY105" s="8"/>
      <c r="TSZ105" s="8"/>
      <c r="TTA105" s="8"/>
      <c r="TTB105" s="8"/>
      <c r="TTC105" s="8"/>
      <c r="TTD105" s="8"/>
      <c r="TTE105" s="8"/>
      <c r="TTF105" s="8"/>
      <c r="TTG105" s="8"/>
      <c r="TTH105" s="8"/>
      <c r="TTI105" s="8"/>
      <c r="TTJ105" s="8"/>
      <c r="TTK105" s="8"/>
      <c r="TTL105" s="8"/>
      <c r="TTM105" s="8"/>
      <c r="TTN105" s="8"/>
      <c r="TTO105" s="8"/>
      <c r="TTP105" s="8"/>
      <c r="TTQ105" s="8"/>
      <c r="TTR105" s="8"/>
      <c r="TTS105" s="8"/>
      <c r="TTT105" s="8"/>
      <c r="TTU105" s="8"/>
      <c r="TTV105" s="8"/>
      <c r="TTW105" s="8"/>
      <c r="TTX105" s="8"/>
      <c r="TTY105" s="8"/>
      <c r="TTZ105" s="8"/>
      <c r="TUA105" s="8"/>
      <c r="TUB105" s="8"/>
      <c r="TUC105" s="8"/>
      <c r="TUD105" s="8"/>
      <c r="TUE105" s="8"/>
      <c r="TUF105" s="8"/>
      <c r="TUG105" s="8"/>
      <c r="TUH105" s="8"/>
      <c r="TUI105" s="8"/>
      <c r="TUJ105" s="8"/>
      <c r="TUK105" s="8"/>
      <c r="TUL105" s="8"/>
      <c r="TUM105" s="8"/>
      <c r="TUN105" s="8"/>
      <c r="TUO105" s="8"/>
      <c r="TUP105" s="8"/>
      <c r="TUQ105" s="8"/>
      <c r="TUR105" s="8"/>
      <c r="TUS105" s="8"/>
      <c r="TUT105" s="8"/>
      <c r="TUU105" s="8"/>
      <c r="TUV105" s="8"/>
      <c r="TUW105" s="8"/>
      <c r="TUX105" s="8"/>
      <c r="TUY105" s="8"/>
      <c r="TUZ105" s="8"/>
      <c r="TVA105" s="8"/>
      <c r="TVB105" s="8"/>
      <c r="TVC105" s="8"/>
      <c r="TVD105" s="8"/>
      <c r="TVE105" s="8"/>
      <c r="TVF105" s="8"/>
      <c r="TVG105" s="8"/>
      <c r="TVH105" s="8"/>
      <c r="TVI105" s="8"/>
      <c r="TVJ105" s="8"/>
      <c r="TVK105" s="8"/>
      <c r="TVL105" s="8"/>
      <c r="TVM105" s="8"/>
      <c r="TVN105" s="8"/>
      <c r="TVO105" s="8"/>
      <c r="TVP105" s="8"/>
      <c r="TVQ105" s="8"/>
      <c r="TVR105" s="8"/>
      <c r="TVS105" s="8"/>
      <c r="TVT105" s="8"/>
      <c r="TVU105" s="8"/>
      <c r="TVV105" s="8"/>
      <c r="TVW105" s="8"/>
      <c r="TVX105" s="8"/>
      <c r="TVY105" s="8"/>
      <c r="TVZ105" s="8"/>
      <c r="TWA105" s="8"/>
      <c r="TWB105" s="8"/>
      <c r="TWC105" s="8"/>
      <c r="TWD105" s="8"/>
      <c r="TWE105" s="8"/>
      <c r="TWF105" s="8"/>
      <c r="TWG105" s="8"/>
      <c r="TWH105" s="8"/>
      <c r="TWI105" s="8"/>
      <c r="TWJ105" s="8"/>
      <c r="TWK105" s="8"/>
      <c r="TWL105" s="8"/>
      <c r="TWM105" s="8"/>
      <c r="TWN105" s="8"/>
      <c r="TWO105" s="8"/>
      <c r="TWP105" s="8"/>
      <c r="TWQ105" s="8"/>
      <c r="TWR105" s="8"/>
      <c r="TWS105" s="8"/>
      <c r="TWT105" s="8"/>
      <c r="TWU105" s="8"/>
      <c r="TWV105" s="8"/>
      <c r="TWW105" s="8"/>
      <c r="TWX105" s="8"/>
      <c r="TWY105" s="8"/>
      <c r="TWZ105" s="8"/>
      <c r="TXA105" s="8"/>
      <c r="TXB105" s="8"/>
      <c r="TXC105" s="8"/>
      <c r="TXD105" s="8"/>
      <c r="TXE105" s="8"/>
      <c r="TXF105" s="8"/>
      <c r="TXG105" s="8"/>
      <c r="TXH105" s="8"/>
      <c r="TXI105" s="8"/>
      <c r="TXJ105" s="8"/>
      <c r="TXK105" s="8"/>
      <c r="TXL105" s="8"/>
      <c r="TXM105" s="8"/>
      <c r="TXN105" s="8"/>
      <c r="TXO105" s="8"/>
      <c r="TXP105" s="8"/>
      <c r="TXQ105" s="8"/>
      <c r="TXR105" s="8"/>
      <c r="TXS105" s="8"/>
      <c r="TXT105" s="8"/>
      <c r="TXU105" s="8"/>
      <c r="TXV105" s="8"/>
      <c r="TXW105" s="8"/>
      <c r="TXX105" s="8"/>
      <c r="TXY105" s="8"/>
      <c r="TXZ105" s="8"/>
      <c r="TYA105" s="8"/>
      <c r="TYB105" s="8"/>
      <c r="TYC105" s="8"/>
      <c r="TYD105" s="8"/>
      <c r="TYE105" s="8"/>
      <c r="TYF105" s="8"/>
      <c r="TYG105" s="8"/>
      <c r="TYH105" s="8"/>
      <c r="TYI105" s="8"/>
      <c r="TYJ105" s="8"/>
      <c r="TYK105" s="8"/>
      <c r="TYL105" s="8"/>
      <c r="TYM105" s="8"/>
      <c r="TYN105" s="8"/>
      <c r="TYO105" s="8"/>
      <c r="TYP105" s="8"/>
      <c r="TYQ105" s="8"/>
      <c r="TYR105" s="8"/>
      <c r="TYS105" s="8"/>
      <c r="TYT105" s="8"/>
      <c r="TYU105" s="8"/>
      <c r="TYV105" s="8"/>
      <c r="TYW105" s="8"/>
      <c r="TYX105" s="8"/>
      <c r="TYY105" s="8"/>
      <c r="TYZ105" s="8"/>
      <c r="TZA105" s="8"/>
      <c r="TZB105" s="8"/>
      <c r="TZC105" s="8"/>
      <c r="TZD105" s="8"/>
      <c r="TZE105" s="8"/>
      <c r="TZF105" s="8"/>
      <c r="TZG105" s="8"/>
      <c r="TZH105" s="8"/>
      <c r="TZI105" s="8"/>
      <c r="TZJ105" s="8"/>
      <c r="TZK105" s="8"/>
      <c r="TZL105" s="8"/>
      <c r="TZM105" s="8"/>
      <c r="TZN105" s="8"/>
      <c r="TZO105" s="8"/>
      <c r="TZP105" s="8"/>
      <c r="TZQ105" s="8"/>
      <c r="TZR105" s="8"/>
      <c r="TZS105" s="8"/>
      <c r="TZT105" s="8"/>
      <c r="TZU105" s="8"/>
      <c r="TZV105" s="8"/>
      <c r="TZW105" s="8"/>
      <c r="TZX105" s="8"/>
      <c r="TZY105" s="8"/>
      <c r="TZZ105" s="8"/>
      <c r="UAA105" s="8"/>
      <c r="UAB105" s="8"/>
      <c r="UAC105" s="8"/>
      <c r="UAD105" s="8"/>
      <c r="UAE105" s="8"/>
      <c r="UAF105" s="8"/>
      <c r="UAG105" s="8"/>
      <c r="UAH105" s="8"/>
      <c r="UAI105" s="8"/>
      <c r="UAJ105" s="8"/>
      <c r="UAK105" s="8"/>
      <c r="UAL105" s="8"/>
      <c r="UAM105" s="8"/>
      <c r="UAN105" s="8"/>
      <c r="UAO105" s="8"/>
      <c r="UAP105" s="8"/>
      <c r="UAQ105" s="8"/>
      <c r="UAR105" s="8"/>
      <c r="UAS105" s="8"/>
      <c r="UAT105" s="8"/>
      <c r="UAU105" s="8"/>
      <c r="UAV105" s="8"/>
      <c r="UAW105" s="8"/>
      <c r="UAX105" s="8"/>
      <c r="UAY105" s="8"/>
      <c r="UAZ105" s="8"/>
      <c r="UBA105" s="8"/>
      <c r="UBB105" s="8"/>
      <c r="UBC105" s="8"/>
      <c r="UBD105" s="8"/>
      <c r="UBE105" s="8"/>
      <c r="UBF105" s="8"/>
      <c r="UBG105" s="8"/>
      <c r="UBH105" s="8"/>
      <c r="UBI105" s="8"/>
      <c r="UBJ105" s="8"/>
      <c r="UBK105" s="8"/>
      <c r="UBL105" s="8"/>
      <c r="UBM105" s="8"/>
      <c r="UBN105" s="8"/>
      <c r="UBO105" s="8"/>
      <c r="UBP105" s="8"/>
      <c r="UBQ105" s="8"/>
      <c r="UBR105" s="8"/>
      <c r="UBS105" s="8"/>
      <c r="UBT105" s="8"/>
      <c r="UBU105" s="8"/>
      <c r="UBV105" s="8"/>
      <c r="UBW105" s="8"/>
      <c r="UBX105" s="8"/>
      <c r="UBY105" s="8"/>
      <c r="UBZ105" s="8"/>
      <c r="UCA105" s="8"/>
      <c r="UCB105" s="8"/>
      <c r="UCC105" s="8"/>
      <c r="UCD105" s="8"/>
      <c r="UCE105" s="8"/>
      <c r="UCF105" s="8"/>
      <c r="UCG105" s="8"/>
      <c r="UCH105" s="8"/>
      <c r="UCI105" s="8"/>
      <c r="UCJ105" s="8"/>
      <c r="UCK105" s="8"/>
      <c r="UCL105" s="8"/>
      <c r="UCM105" s="8"/>
      <c r="UCN105" s="8"/>
      <c r="UCO105" s="8"/>
      <c r="UCP105" s="8"/>
      <c r="UCQ105" s="8"/>
      <c r="UCR105" s="8"/>
      <c r="UCS105" s="8"/>
      <c r="UCT105" s="8"/>
      <c r="UCU105" s="8"/>
      <c r="UCV105" s="8"/>
      <c r="UCW105" s="8"/>
      <c r="UCX105" s="8"/>
      <c r="UCY105" s="8"/>
      <c r="UCZ105" s="8"/>
      <c r="UDA105" s="8"/>
      <c r="UDB105" s="8"/>
      <c r="UDC105" s="8"/>
      <c r="UDD105" s="8"/>
      <c r="UDE105" s="8"/>
      <c r="UDF105" s="8"/>
      <c r="UDG105" s="8"/>
      <c r="UDH105" s="8"/>
      <c r="UDI105" s="8"/>
      <c r="UDJ105" s="8"/>
      <c r="UDK105" s="8"/>
      <c r="UDL105" s="8"/>
      <c r="UDM105" s="8"/>
      <c r="UDN105" s="8"/>
      <c r="UDO105" s="8"/>
      <c r="UDP105" s="8"/>
      <c r="UDQ105" s="8"/>
      <c r="UDR105" s="8"/>
      <c r="UDS105" s="8"/>
      <c r="UDT105" s="8"/>
      <c r="UDU105" s="8"/>
      <c r="UDV105" s="8"/>
      <c r="UDW105" s="8"/>
      <c r="UDX105" s="8"/>
      <c r="UDY105" s="8"/>
      <c r="UDZ105" s="8"/>
      <c r="UEA105" s="8"/>
      <c r="UEB105" s="8"/>
      <c r="UEC105" s="8"/>
      <c r="UED105" s="8"/>
      <c r="UEE105" s="8"/>
      <c r="UEF105" s="8"/>
      <c r="UEG105" s="8"/>
      <c r="UEH105" s="8"/>
      <c r="UEI105" s="8"/>
      <c r="UEJ105" s="8"/>
      <c r="UEK105" s="8"/>
      <c r="UEL105" s="8"/>
      <c r="UEM105" s="8"/>
      <c r="UEN105" s="8"/>
      <c r="UEO105" s="8"/>
      <c r="UEP105" s="8"/>
      <c r="UEQ105" s="8"/>
      <c r="UER105" s="8"/>
      <c r="UES105" s="8"/>
      <c r="UET105" s="8"/>
      <c r="UEU105" s="8"/>
      <c r="UEV105" s="8"/>
      <c r="UEW105" s="8"/>
      <c r="UEX105" s="8"/>
      <c r="UEY105" s="8"/>
      <c r="UEZ105" s="8"/>
      <c r="UFA105" s="8"/>
      <c r="UFB105" s="8"/>
      <c r="UFC105" s="8"/>
      <c r="UFD105" s="8"/>
      <c r="UFE105" s="8"/>
      <c r="UFF105" s="8"/>
      <c r="UFG105" s="8"/>
      <c r="UFH105" s="8"/>
      <c r="UFI105" s="8"/>
      <c r="UFJ105" s="8"/>
      <c r="UFK105" s="8"/>
      <c r="UFL105" s="8"/>
      <c r="UFM105" s="8"/>
      <c r="UFN105" s="8"/>
      <c r="UFO105" s="8"/>
      <c r="UFP105" s="8"/>
      <c r="UFQ105" s="8"/>
      <c r="UFR105" s="8"/>
      <c r="UFS105" s="8"/>
      <c r="UFT105" s="8"/>
      <c r="UFU105" s="8"/>
      <c r="UFV105" s="8"/>
      <c r="UFW105" s="8"/>
      <c r="UFX105" s="8"/>
      <c r="UFY105" s="8"/>
      <c r="UFZ105" s="8"/>
      <c r="UGA105" s="8"/>
      <c r="UGB105" s="8"/>
      <c r="UGC105" s="8"/>
      <c r="UGD105" s="8"/>
      <c r="UGE105" s="8"/>
      <c r="UGF105" s="8"/>
      <c r="UGG105" s="8"/>
      <c r="UGH105" s="8"/>
      <c r="UGI105" s="8"/>
      <c r="UGJ105" s="8"/>
      <c r="UGK105" s="8"/>
      <c r="UGL105" s="8"/>
      <c r="UGM105" s="8"/>
      <c r="UGN105" s="8"/>
      <c r="UGO105" s="8"/>
      <c r="UGP105" s="8"/>
      <c r="UGQ105" s="8"/>
      <c r="UGR105" s="8"/>
      <c r="UGS105" s="8"/>
      <c r="UGT105" s="8"/>
      <c r="UGU105" s="8"/>
      <c r="UGV105" s="8"/>
      <c r="UGW105" s="8"/>
      <c r="UGX105" s="8"/>
      <c r="UGY105" s="8"/>
      <c r="UGZ105" s="8"/>
      <c r="UHA105" s="8"/>
      <c r="UHB105" s="8"/>
      <c r="UHC105" s="8"/>
      <c r="UHD105" s="8"/>
      <c r="UHE105" s="8"/>
      <c r="UHF105" s="8"/>
      <c r="UHG105" s="8"/>
      <c r="UHH105" s="8"/>
      <c r="UHI105" s="8"/>
      <c r="UHJ105" s="8"/>
      <c r="UHK105" s="8"/>
      <c r="UHL105" s="8"/>
      <c r="UHM105" s="8"/>
      <c r="UHN105" s="8"/>
      <c r="UHO105" s="8"/>
      <c r="UHP105" s="8"/>
      <c r="UHQ105" s="8"/>
      <c r="UHR105" s="8"/>
      <c r="UHS105" s="8"/>
      <c r="UHT105" s="8"/>
      <c r="UHU105" s="8"/>
      <c r="UHV105" s="8"/>
      <c r="UHW105" s="8"/>
      <c r="UHX105" s="8"/>
      <c r="UHY105" s="8"/>
      <c r="UHZ105" s="8"/>
      <c r="UIA105" s="8"/>
      <c r="UIB105" s="8"/>
      <c r="UIC105" s="8"/>
      <c r="UID105" s="8"/>
      <c r="UIE105" s="8"/>
      <c r="UIF105" s="8"/>
      <c r="UIG105" s="8"/>
      <c r="UIH105" s="8"/>
      <c r="UII105" s="8"/>
      <c r="UIJ105" s="8"/>
      <c r="UIK105" s="8"/>
      <c r="UIL105" s="8"/>
      <c r="UIM105" s="8"/>
      <c r="UIN105" s="8"/>
      <c r="UIO105" s="8"/>
      <c r="UIP105" s="8"/>
      <c r="UIQ105" s="8"/>
      <c r="UIR105" s="8"/>
      <c r="UIS105" s="8"/>
      <c r="UIT105" s="8"/>
      <c r="UIU105" s="8"/>
      <c r="UIV105" s="8"/>
      <c r="UIW105" s="8"/>
      <c r="UIX105" s="8"/>
      <c r="UIY105" s="8"/>
      <c r="UIZ105" s="8"/>
      <c r="UJA105" s="8"/>
      <c r="UJB105" s="8"/>
      <c r="UJC105" s="8"/>
      <c r="UJD105" s="8"/>
      <c r="UJE105" s="8"/>
      <c r="UJF105" s="8"/>
      <c r="UJG105" s="8"/>
      <c r="UJH105" s="8"/>
      <c r="UJI105" s="8"/>
      <c r="UJJ105" s="8"/>
      <c r="UJK105" s="8"/>
      <c r="UJL105" s="8"/>
      <c r="UJM105" s="8"/>
      <c r="UJN105" s="8"/>
      <c r="UJO105" s="8"/>
      <c r="UJP105" s="8"/>
      <c r="UJQ105" s="8"/>
      <c r="UJR105" s="8"/>
      <c r="UJS105" s="8"/>
      <c r="UJT105" s="8"/>
      <c r="UJU105" s="8"/>
      <c r="UJV105" s="8"/>
      <c r="UJW105" s="8"/>
      <c r="UJX105" s="8"/>
      <c r="UJY105" s="8"/>
      <c r="UJZ105" s="8"/>
      <c r="UKA105" s="8"/>
      <c r="UKB105" s="8"/>
      <c r="UKC105" s="8"/>
      <c r="UKD105" s="8"/>
      <c r="UKE105" s="8"/>
      <c r="UKF105" s="8"/>
      <c r="UKG105" s="8"/>
      <c r="UKH105" s="8"/>
      <c r="UKI105" s="8"/>
      <c r="UKJ105" s="8"/>
      <c r="UKK105" s="8"/>
      <c r="UKL105" s="8"/>
      <c r="UKM105" s="8"/>
      <c r="UKN105" s="8"/>
      <c r="UKO105" s="8"/>
      <c r="UKP105" s="8"/>
      <c r="UKQ105" s="8"/>
      <c r="UKR105" s="8"/>
      <c r="UKS105" s="8"/>
      <c r="UKT105" s="8"/>
      <c r="UKU105" s="8"/>
      <c r="UKV105" s="8"/>
      <c r="UKW105" s="8"/>
      <c r="UKX105" s="8"/>
      <c r="UKY105" s="8"/>
      <c r="UKZ105" s="8"/>
      <c r="ULA105" s="8"/>
      <c r="ULB105" s="8"/>
      <c r="ULC105" s="8"/>
      <c r="ULD105" s="8"/>
      <c r="ULE105" s="8"/>
      <c r="ULF105" s="8"/>
      <c r="ULG105" s="8"/>
      <c r="ULH105" s="8"/>
      <c r="ULI105" s="8"/>
      <c r="ULJ105" s="8"/>
      <c r="ULK105" s="8"/>
      <c r="ULL105" s="8"/>
      <c r="ULM105" s="8"/>
      <c r="ULN105" s="8"/>
      <c r="ULO105" s="8"/>
      <c r="ULP105" s="8"/>
      <c r="ULQ105" s="8"/>
      <c r="ULR105" s="8"/>
      <c r="ULS105" s="8"/>
      <c r="ULT105" s="8"/>
      <c r="ULU105" s="8"/>
      <c r="ULV105" s="8"/>
      <c r="ULW105" s="8"/>
      <c r="ULX105" s="8"/>
      <c r="ULY105" s="8"/>
      <c r="ULZ105" s="8"/>
      <c r="UMA105" s="8"/>
      <c r="UMB105" s="8"/>
      <c r="UMC105" s="8"/>
      <c r="UMD105" s="8"/>
      <c r="UME105" s="8"/>
      <c r="UMF105" s="8"/>
      <c r="UMG105" s="8"/>
      <c r="UMH105" s="8"/>
      <c r="UMI105" s="8"/>
      <c r="UMJ105" s="8"/>
      <c r="UMK105" s="8"/>
      <c r="UML105" s="8"/>
      <c r="UMM105" s="8"/>
      <c r="UMN105" s="8"/>
      <c r="UMO105" s="8"/>
      <c r="UMP105" s="8"/>
      <c r="UMQ105" s="8"/>
      <c r="UMR105" s="8"/>
      <c r="UMS105" s="8"/>
      <c r="UMT105" s="8"/>
      <c r="UMU105" s="8"/>
      <c r="UMV105" s="8"/>
      <c r="UMW105" s="8"/>
      <c r="UMX105" s="8"/>
      <c r="UMY105" s="8"/>
      <c r="UMZ105" s="8"/>
      <c r="UNA105" s="8"/>
      <c r="UNB105" s="8"/>
      <c r="UNC105" s="8"/>
      <c r="UND105" s="8"/>
      <c r="UNE105" s="8"/>
      <c r="UNF105" s="8"/>
      <c r="UNG105" s="8"/>
      <c r="UNH105" s="8"/>
      <c r="UNI105" s="8"/>
      <c r="UNJ105" s="8"/>
      <c r="UNK105" s="8"/>
      <c r="UNL105" s="8"/>
      <c r="UNM105" s="8"/>
      <c r="UNN105" s="8"/>
      <c r="UNO105" s="8"/>
      <c r="UNP105" s="8"/>
      <c r="UNQ105" s="8"/>
      <c r="UNR105" s="8"/>
      <c r="UNS105" s="8"/>
      <c r="UNT105" s="8"/>
      <c r="UNU105" s="8"/>
      <c r="UNV105" s="8"/>
      <c r="UNW105" s="8"/>
      <c r="UNX105" s="8"/>
      <c r="UNY105" s="8"/>
      <c r="UNZ105" s="8"/>
      <c r="UOA105" s="8"/>
      <c r="UOB105" s="8"/>
      <c r="UOC105" s="8"/>
      <c r="UOD105" s="8"/>
      <c r="UOE105" s="8"/>
      <c r="UOF105" s="8"/>
      <c r="UOG105" s="8"/>
      <c r="UOH105" s="8"/>
      <c r="UOI105" s="8"/>
      <c r="UOJ105" s="8"/>
      <c r="UOK105" s="8"/>
      <c r="UOL105" s="8"/>
      <c r="UOM105" s="8"/>
      <c r="UON105" s="8"/>
      <c r="UOO105" s="8"/>
      <c r="UOP105" s="8"/>
      <c r="UOQ105" s="8"/>
      <c r="UOR105" s="8"/>
      <c r="UOS105" s="8"/>
      <c r="UOT105" s="8"/>
      <c r="UOU105" s="8"/>
      <c r="UOV105" s="8"/>
      <c r="UOW105" s="8"/>
      <c r="UOX105" s="8"/>
      <c r="UOY105" s="8"/>
      <c r="UOZ105" s="8"/>
      <c r="UPA105" s="8"/>
      <c r="UPB105" s="8"/>
      <c r="UPC105" s="8"/>
      <c r="UPD105" s="8"/>
      <c r="UPE105" s="8"/>
      <c r="UPF105" s="8"/>
      <c r="UPG105" s="8"/>
      <c r="UPH105" s="8"/>
      <c r="UPI105" s="8"/>
      <c r="UPJ105" s="8"/>
      <c r="UPK105" s="8"/>
      <c r="UPL105" s="8"/>
      <c r="UPM105" s="8"/>
      <c r="UPN105" s="8"/>
      <c r="UPO105" s="8"/>
      <c r="UPP105" s="8"/>
      <c r="UPQ105" s="8"/>
      <c r="UPR105" s="8"/>
      <c r="UPS105" s="8"/>
      <c r="UPT105" s="8"/>
      <c r="UPU105" s="8"/>
      <c r="UPV105" s="8"/>
      <c r="UPW105" s="8"/>
      <c r="UPX105" s="8"/>
      <c r="UPY105" s="8"/>
      <c r="UPZ105" s="8"/>
      <c r="UQA105" s="8"/>
      <c r="UQB105" s="8"/>
      <c r="UQC105" s="8"/>
      <c r="UQD105" s="8"/>
      <c r="UQE105" s="8"/>
      <c r="UQF105" s="8"/>
      <c r="UQG105" s="8"/>
      <c r="UQH105" s="8"/>
      <c r="UQI105" s="8"/>
      <c r="UQJ105" s="8"/>
      <c r="UQK105" s="8"/>
      <c r="UQL105" s="8"/>
      <c r="UQM105" s="8"/>
      <c r="UQN105" s="8"/>
      <c r="UQO105" s="8"/>
      <c r="UQP105" s="8"/>
      <c r="UQQ105" s="8"/>
      <c r="UQR105" s="8"/>
      <c r="UQS105" s="8"/>
      <c r="UQT105" s="8"/>
      <c r="UQU105" s="8"/>
      <c r="UQV105" s="8"/>
      <c r="UQW105" s="8"/>
      <c r="UQX105" s="8"/>
      <c r="UQY105" s="8"/>
      <c r="UQZ105" s="8"/>
      <c r="URA105" s="8"/>
      <c r="URB105" s="8"/>
      <c r="URC105" s="8"/>
      <c r="URD105" s="8"/>
      <c r="URE105" s="8"/>
      <c r="URF105" s="8"/>
      <c r="URG105" s="8"/>
      <c r="URH105" s="8"/>
      <c r="URI105" s="8"/>
      <c r="URJ105" s="8"/>
      <c r="URK105" s="8"/>
      <c r="URL105" s="8"/>
      <c r="URM105" s="8"/>
      <c r="URN105" s="8"/>
      <c r="URO105" s="8"/>
      <c r="URP105" s="8"/>
      <c r="URQ105" s="8"/>
      <c r="URR105" s="8"/>
      <c r="URS105" s="8"/>
      <c r="URT105" s="8"/>
      <c r="URU105" s="8"/>
      <c r="URV105" s="8"/>
      <c r="URW105" s="8"/>
      <c r="URX105" s="8"/>
      <c r="URY105" s="8"/>
      <c r="URZ105" s="8"/>
      <c r="USA105" s="8"/>
      <c r="USB105" s="8"/>
      <c r="USC105" s="8"/>
      <c r="USD105" s="8"/>
      <c r="USE105" s="8"/>
      <c r="USF105" s="8"/>
      <c r="USG105" s="8"/>
      <c r="USH105" s="8"/>
      <c r="USI105" s="8"/>
      <c r="USJ105" s="8"/>
      <c r="USK105" s="8"/>
      <c r="USL105" s="8"/>
      <c r="USM105" s="8"/>
      <c r="USN105" s="8"/>
      <c r="USO105" s="8"/>
      <c r="USP105" s="8"/>
      <c r="USQ105" s="8"/>
      <c r="USR105" s="8"/>
      <c r="USS105" s="8"/>
      <c r="UST105" s="8"/>
      <c r="USU105" s="8"/>
      <c r="USV105" s="8"/>
      <c r="USW105" s="8"/>
      <c r="USX105" s="8"/>
      <c r="USY105" s="8"/>
      <c r="USZ105" s="8"/>
      <c r="UTA105" s="8"/>
      <c r="UTB105" s="8"/>
      <c r="UTC105" s="8"/>
      <c r="UTD105" s="8"/>
      <c r="UTE105" s="8"/>
      <c r="UTF105" s="8"/>
      <c r="UTG105" s="8"/>
      <c r="UTH105" s="8"/>
      <c r="UTI105" s="8"/>
      <c r="UTJ105" s="8"/>
      <c r="UTK105" s="8"/>
      <c r="UTL105" s="8"/>
      <c r="UTM105" s="8"/>
      <c r="UTN105" s="8"/>
      <c r="UTO105" s="8"/>
      <c r="UTP105" s="8"/>
      <c r="UTQ105" s="8"/>
      <c r="UTR105" s="8"/>
      <c r="UTS105" s="8"/>
      <c r="UTT105" s="8"/>
      <c r="UTU105" s="8"/>
      <c r="UTV105" s="8"/>
      <c r="UTW105" s="8"/>
      <c r="UTX105" s="8"/>
      <c r="UTY105" s="8"/>
      <c r="UTZ105" s="8"/>
      <c r="UUA105" s="8"/>
      <c r="UUB105" s="8"/>
      <c r="UUC105" s="8"/>
      <c r="UUD105" s="8"/>
      <c r="UUE105" s="8"/>
      <c r="UUF105" s="8"/>
      <c r="UUG105" s="8"/>
      <c r="UUH105" s="8"/>
      <c r="UUI105" s="8"/>
      <c r="UUJ105" s="8"/>
      <c r="UUK105" s="8"/>
      <c r="UUL105" s="8"/>
      <c r="UUM105" s="8"/>
      <c r="UUN105" s="8"/>
      <c r="UUO105" s="8"/>
      <c r="UUP105" s="8"/>
      <c r="UUQ105" s="8"/>
      <c r="UUR105" s="8"/>
      <c r="UUS105" s="8"/>
      <c r="UUT105" s="8"/>
      <c r="UUU105" s="8"/>
      <c r="UUV105" s="8"/>
      <c r="UUW105" s="8"/>
      <c r="UUX105" s="8"/>
      <c r="UUY105" s="8"/>
      <c r="UUZ105" s="8"/>
      <c r="UVA105" s="8"/>
      <c r="UVB105" s="8"/>
      <c r="UVC105" s="8"/>
      <c r="UVD105" s="8"/>
      <c r="UVE105" s="8"/>
      <c r="UVF105" s="8"/>
      <c r="UVG105" s="8"/>
      <c r="UVH105" s="8"/>
      <c r="UVI105" s="8"/>
      <c r="UVJ105" s="8"/>
      <c r="UVK105" s="8"/>
      <c r="UVL105" s="8"/>
      <c r="UVM105" s="8"/>
      <c r="UVN105" s="8"/>
      <c r="UVO105" s="8"/>
      <c r="UVP105" s="8"/>
      <c r="UVQ105" s="8"/>
      <c r="UVR105" s="8"/>
      <c r="UVS105" s="8"/>
      <c r="UVT105" s="8"/>
      <c r="UVU105" s="8"/>
      <c r="UVV105" s="8"/>
      <c r="UVW105" s="8"/>
      <c r="UVX105" s="8"/>
      <c r="UVY105" s="8"/>
      <c r="UVZ105" s="8"/>
      <c r="UWA105" s="8"/>
      <c r="UWB105" s="8"/>
      <c r="UWC105" s="8"/>
      <c r="UWD105" s="8"/>
      <c r="UWE105" s="8"/>
      <c r="UWF105" s="8"/>
      <c r="UWG105" s="8"/>
      <c r="UWH105" s="8"/>
      <c r="UWI105" s="8"/>
      <c r="UWJ105" s="8"/>
      <c r="UWK105" s="8"/>
      <c r="UWL105" s="8"/>
      <c r="UWM105" s="8"/>
      <c r="UWN105" s="8"/>
      <c r="UWO105" s="8"/>
      <c r="UWP105" s="8"/>
      <c r="UWQ105" s="8"/>
      <c r="UWR105" s="8"/>
      <c r="UWS105" s="8"/>
      <c r="UWT105" s="8"/>
      <c r="UWU105" s="8"/>
      <c r="UWV105" s="8"/>
      <c r="UWW105" s="8"/>
      <c r="UWX105" s="8"/>
      <c r="UWY105" s="8"/>
      <c r="UWZ105" s="8"/>
      <c r="UXA105" s="8"/>
      <c r="UXB105" s="8"/>
      <c r="UXC105" s="8"/>
      <c r="UXD105" s="8"/>
      <c r="UXE105" s="8"/>
      <c r="UXF105" s="8"/>
      <c r="UXG105" s="8"/>
      <c r="UXH105" s="8"/>
      <c r="UXI105" s="8"/>
      <c r="UXJ105" s="8"/>
      <c r="UXK105" s="8"/>
      <c r="UXL105" s="8"/>
      <c r="UXM105" s="8"/>
      <c r="UXN105" s="8"/>
      <c r="UXO105" s="8"/>
      <c r="UXP105" s="8"/>
      <c r="UXQ105" s="8"/>
      <c r="UXR105" s="8"/>
      <c r="UXS105" s="8"/>
      <c r="UXT105" s="8"/>
      <c r="UXU105" s="8"/>
      <c r="UXV105" s="8"/>
      <c r="UXW105" s="8"/>
      <c r="UXX105" s="8"/>
      <c r="UXY105" s="8"/>
      <c r="UXZ105" s="8"/>
      <c r="UYA105" s="8"/>
      <c r="UYB105" s="8"/>
      <c r="UYC105" s="8"/>
      <c r="UYD105" s="8"/>
      <c r="UYE105" s="8"/>
      <c r="UYF105" s="8"/>
      <c r="UYG105" s="8"/>
      <c r="UYH105" s="8"/>
      <c r="UYI105" s="8"/>
      <c r="UYJ105" s="8"/>
      <c r="UYK105" s="8"/>
      <c r="UYL105" s="8"/>
      <c r="UYM105" s="8"/>
      <c r="UYN105" s="8"/>
      <c r="UYO105" s="8"/>
      <c r="UYP105" s="8"/>
      <c r="UYQ105" s="8"/>
      <c r="UYR105" s="8"/>
      <c r="UYS105" s="8"/>
      <c r="UYT105" s="8"/>
      <c r="UYU105" s="8"/>
      <c r="UYV105" s="8"/>
      <c r="UYW105" s="8"/>
      <c r="UYX105" s="8"/>
      <c r="UYY105" s="8"/>
      <c r="UYZ105" s="8"/>
      <c r="UZA105" s="8"/>
      <c r="UZB105" s="8"/>
      <c r="UZC105" s="8"/>
      <c r="UZD105" s="8"/>
      <c r="UZE105" s="8"/>
      <c r="UZF105" s="8"/>
      <c r="UZG105" s="8"/>
      <c r="UZH105" s="8"/>
      <c r="UZI105" s="8"/>
      <c r="UZJ105" s="8"/>
      <c r="UZK105" s="8"/>
      <c r="UZL105" s="8"/>
      <c r="UZM105" s="8"/>
      <c r="UZN105" s="8"/>
      <c r="UZO105" s="8"/>
      <c r="UZP105" s="8"/>
      <c r="UZQ105" s="8"/>
      <c r="UZR105" s="8"/>
      <c r="UZS105" s="8"/>
      <c r="UZT105" s="8"/>
      <c r="UZU105" s="8"/>
      <c r="UZV105" s="8"/>
      <c r="UZW105" s="8"/>
      <c r="UZX105" s="8"/>
      <c r="UZY105" s="8"/>
      <c r="UZZ105" s="8"/>
      <c r="VAA105" s="8"/>
      <c r="VAB105" s="8"/>
      <c r="VAC105" s="8"/>
      <c r="VAD105" s="8"/>
      <c r="VAE105" s="8"/>
      <c r="VAF105" s="8"/>
      <c r="VAG105" s="8"/>
      <c r="VAH105" s="8"/>
      <c r="VAI105" s="8"/>
      <c r="VAJ105" s="8"/>
      <c r="VAK105" s="8"/>
      <c r="VAL105" s="8"/>
      <c r="VAM105" s="8"/>
      <c r="VAN105" s="8"/>
      <c r="VAO105" s="8"/>
      <c r="VAP105" s="8"/>
      <c r="VAQ105" s="8"/>
      <c r="VAR105" s="8"/>
      <c r="VAS105" s="8"/>
      <c r="VAT105" s="8"/>
      <c r="VAU105" s="8"/>
      <c r="VAV105" s="8"/>
      <c r="VAW105" s="8"/>
      <c r="VAX105" s="8"/>
      <c r="VAY105" s="8"/>
      <c r="VAZ105" s="8"/>
      <c r="VBA105" s="8"/>
      <c r="VBB105" s="8"/>
      <c r="VBC105" s="8"/>
      <c r="VBD105" s="8"/>
      <c r="VBE105" s="8"/>
      <c r="VBF105" s="8"/>
      <c r="VBG105" s="8"/>
      <c r="VBH105" s="8"/>
      <c r="VBI105" s="8"/>
      <c r="VBJ105" s="8"/>
      <c r="VBK105" s="8"/>
      <c r="VBL105" s="8"/>
      <c r="VBM105" s="8"/>
      <c r="VBN105" s="8"/>
      <c r="VBO105" s="8"/>
      <c r="VBP105" s="8"/>
      <c r="VBQ105" s="8"/>
      <c r="VBR105" s="8"/>
      <c r="VBS105" s="8"/>
      <c r="VBT105" s="8"/>
      <c r="VBU105" s="8"/>
      <c r="VBV105" s="8"/>
      <c r="VBW105" s="8"/>
      <c r="VBX105" s="8"/>
      <c r="VBY105" s="8"/>
      <c r="VBZ105" s="8"/>
      <c r="VCA105" s="8"/>
      <c r="VCB105" s="8"/>
      <c r="VCC105" s="8"/>
      <c r="VCD105" s="8"/>
      <c r="VCE105" s="8"/>
      <c r="VCF105" s="8"/>
      <c r="VCG105" s="8"/>
      <c r="VCH105" s="8"/>
      <c r="VCI105" s="8"/>
      <c r="VCJ105" s="8"/>
      <c r="VCK105" s="8"/>
      <c r="VCL105" s="8"/>
      <c r="VCM105" s="8"/>
      <c r="VCN105" s="8"/>
      <c r="VCO105" s="8"/>
      <c r="VCP105" s="8"/>
      <c r="VCQ105" s="8"/>
      <c r="VCR105" s="8"/>
      <c r="VCS105" s="8"/>
      <c r="VCT105" s="8"/>
      <c r="VCU105" s="8"/>
      <c r="VCV105" s="8"/>
      <c r="VCW105" s="8"/>
      <c r="VCX105" s="8"/>
      <c r="VCY105" s="8"/>
      <c r="VCZ105" s="8"/>
      <c r="VDA105" s="8"/>
      <c r="VDB105" s="8"/>
      <c r="VDC105" s="8"/>
      <c r="VDD105" s="8"/>
      <c r="VDE105" s="8"/>
      <c r="VDF105" s="8"/>
      <c r="VDG105" s="8"/>
      <c r="VDH105" s="8"/>
      <c r="VDI105" s="8"/>
      <c r="VDJ105" s="8"/>
      <c r="VDK105" s="8"/>
      <c r="VDL105" s="8"/>
      <c r="VDM105" s="8"/>
      <c r="VDN105" s="8"/>
      <c r="VDO105" s="8"/>
      <c r="VDP105" s="8"/>
      <c r="VDQ105" s="8"/>
      <c r="VDR105" s="8"/>
      <c r="VDS105" s="8"/>
      <c r="VDT105" s="8"/>
      <c r="VDU105" s="8"/>
      <c r="VDV105" s="8"/>
      <c r="VDW105" s="8"/>
      <c r="VDX105" s="8"/>
      <c r="VDY105" s="8"/>
      <c r="VDZ105" s="8"/>
      <c r="VEA105" s="8"/>
      <c r="VEB105" s="8"/>
      <c r="VEC105" s="8"/>
      <c r="VED105" s="8"/>
      <c r="VEE105" s="8"/>
      <c r="VEF105" s="8"/>
      <c r="VEG105" s="8"/>
      <c r="VEH105" s="8"/>
      <c r="VEI105" s="8"/>
      <c r="VEJ105" s="8"/>
      <c r="VEK105" s="8"/>
      <c r="VEL105" s="8"/>
      <c r="VEM105" s="8"/>
      <c r="VEN105" s="8"/>
      <c r="VEO105" s="8"/>
      <c r="VEP105" s="8"/>
      <c r="VEQ105" s="8"/>
      <c r="VER105" s="8"/>
      <c r="VES105" s="8"/>
      <c r="VET105" s="8"/>
      <c r="VEU105" s="8"/>
      <c r="VEV105" s="8"/>
      <c r="VEW105" s="8"/>
      <c r="VEX105" s="8"/>
      <c r="VEY105" s="8"/>
      <c r="VEZ105" s="8"/>
      <c r="VFA105" s="8"/>
      <c r="VFB105" s="8"/>
      <c r="VFC105" s="8"/>
      <c r="VFD105" s="8"/>
      <c r="VFE105" s="8"/>
      <c r="VFF105" s="8"/>
      <c r="VFG105" s="8"/>
      <c r="VFH105" s="8"/>
      <c r="VFI105" s="8"/>
      <c r="VFJ105" s="8"/>
      <c r="VFK105" s="8"/>
      <c r="VFL105" s="8"/>
      <c r="VFM105" s="8"/>
      <c r="VFN105" s="8"/>
      <c r="VFO105" s="8"/>
      <c r="VFP105" s="8"/>
      <c r="VFQ105" s="8"/>
      <c r="VFR105" s="8"/>
      <c r="VFS105" s="8"/>
      <c r="VFT105" s="8"/>
      <c r="VFU105" s="8"/>
      <c r="VFV105" s="8"/>
      <c r="VFW105" s="8"/>
      <c r="VFX105" s="8"/>
      <c r="VFY105" s="8"/>
      <c r="VFZ105" s="8"/>
      <c r="VGA105" s="8"/>
      <c r="VGB105" s="8"/>
      <c r="VGC105" s="8"/>
      <c r="VGD105" s="8"/>
      <c r="VGE105" s="8"/>
      <c r="VGF105" s="8"/>
      <c r="VGG105" s="8"/>
      <c r="VGH105" s="8"/>
      <c r="VGI105" s="8"/>
      <c r="VGJ105" s="8"/>
      <c r="VGK105" s="8"/>
      <c r="VGL105" s="8"/>
      <c r="VGM105" s="8"/>
      <c r="VGN105" s="8"/>
      <c r="VGO105" s="8"/>
      <c r="VGP105" s="8"/>
      <c r="VGQ105" s="8"/>
      <c r="VGR105" s="8"/>
      <c r="VGS105" s="8"/>
      <c r="VGT105" s="8"/>
      <c r="VGU105" s="8"/>
      <c r="VGV105" s="8"/>
      <c r="VGW105" s="8"/>
      <c r="VGX105" s="8"/>
      <c r="VGY105" s="8"/>
      <c r="VGZ105" s="8"/>
      <c r="VHA105" s="8"/>
      <c r="VHB105" s="8"/>
      <c r="VHC105" s="8"/>
      <c r="VHD105" s="8"/>
      <c r="VHE105" s="8"/>
      <c r="VHF105" s="8"/>
      <c r="VHG105" s="8"/>
      <c r="VHH105" s="8"/>
      <c r="VHI105" s="8"/>
      <c r="VHJ105" s="8"/>
      <c r="VHK105" s="8"/>
      <c r="VHL105" s="8"/>
      <c r="VHM105" s="8"/>
      <c r="VHN105" s="8"/>
      <c r="VHO105" s="8"/>
      <c r="VHP105" s="8"/>
      <c r="VHQ105" s="8"/>
      <c r="VHR105" s="8"/>
      <c r="VHS105" s="8"/>
      <c r="VHT105" s="8"/>
      <c r="VHU105" s="8"/>
      <c r="VHV105" s="8"/>
      <c r="VHW105" s="8"/>
      <c r="VHX105" s="8"/>
      <c r="VHY105" s="8"/>
      <c r="VHZ105" s="8"/>
      <c r="VIA105" s="8"/>
      <c r="VIB105" s="8"/>
      <c r="VIC105" s="8"/>
      <c r="VID105" s="8"/>
      <c r="VIE105" s="8"/>
      <c r="VIF105" s="8"/>
      <c r="VIG105" s="8"/>
      <c r="VIH105" s="8"/>
      <c r="VII105" s="8"/>
      <c r="VIJ105" s="8"/>
      <c r="VIK105" s="8"/>
      <c r="VIL105" s="8"/>
      <c r="VIM105" s="8"/>
      <c r="VIN105" s="8"/>
      <c r="VIO105" s="8"/>
      <c r="VIP105" s="8"/>
      <c r="VIQ105" s="8"/>
      <c r="VIR105" s="8"/>
      <c r="VIS105" s="8"/>
      <c r="VIT105" s="8"/>
      <c r="VIU105" s="8"/>
      <c r="VIV105" s="8"/>
      <c r="VIW105" s="8"/>
      <c r="VIX105" s="8"/>
      <c r="VIY105" s="8"/>
      <c r="VIZ105" s="8"/>
      <c r="VJA105" s="8"/>
      <c r="VJB105" s="8"/>
      <c r="VJC105" s="8"/>
      <c r="VJD105" s="8"/>
      <c r="VJE105" s="8"/>
      <c r="VJF105" s="8"/>
      <c r="VJG105" s="8"/>
      <c r="VJH105" s="8"/>
      <c r="VJI105" s="8"/>
      <c r="VJJ105" s="8"/>
      <c r="VJK105" s="8"/>
      <c r="VJL105" s="8"/>
      <c r="VJM105" s="8"/>
      <c r="VJN105" s="8"/>
      <c r="VJO105" s="8"/>
      <c r="VJP105" s="8"/>
      <c r="VJQ105" s="8"/>
      <c r="VJR105" s="8"/>
      <c r="VJS105" s="8"/>
      <c r="VJT105" s="8"/>
      <c r="VJU105" s="8"/>
      <c r="VJV105" s="8"/>
      <c r="VJW105" s="8"/>
      <c r="VJX105" s="8"/>
      <c r="VJY105" s="8"/>
      <c r="VJZ105" s="8"/>
      <c r="VKA105" s="8"/>
      <c r="VKB105" s="8"/>
      <c r="VKC105" s="8"/>
      <c r="VKD105" s="8"/>
      <c r="VKE105" s="8"/>
      <c r="VKF105" s="8"/>
      <c r="VKG105" s="8"/>
      <c r="VKH105" s="8"/>
      <c r="VKI105" s="8"/>
      <c r="VKJ105" s="8"/>
      <c r="VKK105" s="8"/>
      <c r="VKL105" s="8"/>
      <c r="VKM105" s="8"/>
      <c r="VKN105" s="8"/>
      <c r="VKO105" s="8"/>
      <c r="VKP105" s="8"/>
      <c r="VKQ105" s="8"/>
      <c r="VKR105" s="8"/>
      <c r="VKS105" s="8"/>
      <c r="VKT105" s="8"/>
      <c r="VKU105" s="8"/>
      <c r="VKV105" s="8"/>
      <c r="VKW105" s="8"/>
      <c r="VKX105" s="8"/>
      <c r="VKY105" s="8"/>
      <c r="VKZ105" s="8"/>
      <c r="VLA105" s="8"/>
      <c r="VLB105" s="8"/>
      <c r="VLC105" s="8"/>
      <c r="VLD105" s="8"/>
      <c r="VLE105" s="8"/>
      <c r="VLF105" s="8"/>
      <c r="VLG105" s="8"/>
      <c r="VLH105" s="8"/>
      <c r="VLI105" s="8"/>
      <c r="VLJ105" s="8"/>
      <c r="VLK105" s="8"/>
      <c r="VLL105" s="8"/>
      <c r="VLM105" s="8"/>
      <c r="VLN105" s="8"/>
      <c r="VLO105" s="8"/>
      <c r="VLP105" s="8"/>
      <c r="VLQ105" s="8"/>
      <c r="VLR105" s="8"/>
      <c r="VLS105" s="8"/>
      <c r="VLT105" s="8"/>
      <c r="VLU105" s="8"/>
      <c r="VLV105" s="8"/>
      <c r="VLW105" s="8"/>
      <c r="VLX105" s="8"/>
      <c r="VLY105" s="8"/>
      <c r="VLZ105" s="8"/>
      <c r="VMA105" s="8"/>
      <c r="VMB105" s="8"/>
      <c r="VMC105" s="8"/>
      <c r="VMD105" s="8"/>
      <c r="VME105" s="8"/>
      <c r="VMF105" s="8"/>
      <c r="VMG105" s="8"/>
      <c r="VMH105" s="8"/>
      <c r="VMI105" s="8"/>
      <c r="VMJ105" s="8"/>
      <c r="VMK105" s="8"/>
      <c r="VML105" s="8"/>
      <c r="VMM105" s="8"/>
      <c r="VMN105" s="8"/>
      <c r="VMO105" s="8"/>
      <c r="VMP105" s="8"/>
      <c r="VMQ105" s="8"/>
      <c r="VMR105" s="8"/>
      <c r="VMS105" s="8"/>
      <c r="VMT105" s="8"/>
      <c r="VMU105" s="8"/>
      <c r="VMV105" s="8"/>
      <c r="VMW105" s="8"/>
      <c r="VMX105" s="8"/>
      <c r="VMY105" s="8"/>
      <c r="VMZ105" s="8"/>
      <c r="VNA105" s="8"/>
      <c r="VNB105" s="8"/>
      <c r="VNC105" s="8"/>
      <c r="VND105" s="8"/>
      <c r="VNE105" s="8"/>
      <c r="VNF105" s="8"/>
      <c r="VNG105" s="8"/>
      <c r="VNH105" s="8"/>
      <c r="VNI105" s="8"/>
      <c r="VNJ105" s="8"/>
      <c r="VNK105" s="8"/>
      <c r="VNL105" s="8"/>
      <c r="VNM105" s="8"/>
      <c r="VNN105" s="8"/>
      <c r="VNO105" s="8"/>
      <c r="VNP105" s="8"/>
      <c r="VNQ105" s="8"/>
      <c r="VNR105" s="8"/>
      <c r="VNS105" s="8"/>
      <c r="VNT105" s="8"/>
      <c r="VNU105" s="8"/>
      <c r="VNV105" s="8"/>
      <c r="VNW105" s="8"/>
      <c r="VNX105" s="8"/>
      <c r="VNY105" s="8"/>
      <c r="VNZ105" s="8"/>
      <c r="VOA105" s="8"/>
      <c r="VOB105" s="8"/>
      <c r="VOC105" s="8"/>
      <c r="VOD105" s="8"/>
      <c r="VOE105" s="8"/>
      <c r="VOF105" s="8"/>
      <c r="VOG105" s="8"/>
      <c r="VOH105" s="8"/>
      <c r="VOI105" s="8"/>
      <c r="VOJ105" s="8"/>
      <c r="VOK105" s="8"/>
      <c r="VOL105" s="8"/>
      <c r="VOM105" s="8"/>
      <c r="VON105" s="8"/>
      <c r="VOO105" s="8"/>
      <c r="VOP105" s="8"/>
      <c r="VOQ105" s="8"/>
      <c r="VOR105" s="8"/>
      <c r="VOS105" s="8"/>
      <c r="VOT105" s="8"/>
      <c r="VOU105" s="8"/>
      <c r="VOV105" s="8"/>
      <c r="VOW105" s="8"/>
      <c r="VOX105" s="8"/>
      <c r="VOY105" s="8"/>
      <c r="VOZ105" s="8"/>
      <c r="VPA105" s="8"/>
      <c r="VPB105" s="8"/>
      <c r="VPC105" s="8"/>
      <c r="VPD105" s="8"/>
      <c r="VPE105" s="8"/>
      <c r="VPF105" s="8"/>
      <c r="VPG105" s="8"/>
      <c r="VPH105" s="8"/>
      <c r="VPI105" s="8"/>
      <c r="VPJ105" s="8"/>
      <c r="VPK105" s="8"/>
      <c r="VPL105" s="8"/>
      <c r="VPM105" s="8"/>
      <c r="VPN105" s="8"/>
      <c r="VPO105" s="8"/>
      <c r="VPP105" s="8"/>
      <c r="VPQ105" s="8"/>
      <c r="VPR105" s="8"/>
      <c r="VPS105" s="8"/>
      <c r="VPT105" s="8"/>
      <c r="VPU105" s="8"/>
      <c r="VPV105" s="8"/>
      <c r="VPW105" s="8"/>
      <c r="VPX105" s="8"/>
      <c r="VPY105" s="8"/>
      <c r="VPZ105" s="8"/>
      <c r="VQA105" s="8"/>
      <c r="VQB105" s="8"/>
      <c r="VQC105" s="8"/>
      <c r="VQD105" s="8"/>
      <c r="VQE105" s="8"/>
      <c r="VQF105" s="8"/>
      <c r="VQG105" s="8"/>
      <c r="VQH105" s="8"/>
      <c r="VQI105" s="8"/>
      <c r="VQJ105" s="8"/>
      <c r="VQK105" s="8"/>
      <c r="VQL105" s="8"/>
      <c r="VQM105" s="8"/>
      <c r="VQN105" s="8"/>
      <c r="VQO105" s="8"/>
      <c r="VQP105" s="8"/>
      <c r="VQQ105" s="8"/>
      <c r="VQR105" s="8"/>
      <c r="VQS105" s="8"/>
      <c r="VQT105" s="8"/>
      <c r="VQU105" s="8"/>
      <c r="VQV105" s="8"/>
      <c r="VQW105" s="8"/>
      <c r="VQX105" s="8"/>
      <c r="VQY105" s="8"/>
      <c r="VQZ105" s="8"/>
      <c r="VRA105" s="8"/>
      <c r="VRB105" s="8"/>
      <c r="VRC105" s="8"/>
      <c r="VRD105" s="8"/>
      <c r="VRE105" s="8"/>
      <c r="VRF105" s="8"/>
      <c r="VRG105" s="8"/>
      <c r="VRH105" s="8"/>
      <c r="VRI105" s="8"/>
      <c r="VRJ105" s="8"/>
      <c r="VRK105" s="8"/>
      <c r="VRL105" s="8"/>
      <c r="VRM105" s="8"/>
      <c r="VRN105" s="8"/>
      <c r="VRO105" s="8"/>
      <c r="VRP105" s="8"/>
      <c r="VRQ105" s="8"/>
      <c r="VRR105" s="8"/>
      <c r="VRS105" s="8"/>
      <c r="VRT105" s="8"/>
      <c r="VRU105" s="8"/>
      <c r="VRV105" s="8"/>
      <c r="VRW105" s="8"/>
      <c r="VRX105" s="8"/>
      <c r="VRY105" s="8"/>
      <c r="VRZ105" s="8"/>
      <c r="VSA105" s="8"/>
      <c r="VSB105" s="8"/>
      <c r="VSC105" s="8"/>
      <c r="VSD105" s="8"/>
      <c r="VSE105" s="8"/>
      <c r="VSF105" s="8"/>
      <c r="VSG105" s="8"/>
      <c r="VSH105" s="8"/>
      <c r="VSI105" s="8"/>
      <c r="VSJ105" s="8"/>
      <c r="VSK105" s="8"/>
      <c r="VSL105" s="8"/>
      <c r="VSM105" s="8"/>
      <c r="VSN105" s="8"/>
      <c r="VSO105" s="8"/>
      <c r="VSP105" s="8"/>
      <c r="VSQ105" s="8"/>
      <c r="VSR105" s="8"/>
      <c r="VSS105" s="8"/>
      <c r="VST105" s="8"/>
      <c r="VSU105" s="8"/>
      <c r="VSV105" s="8"/>
      <c r="VSW105" s="8"/>
      <c r="VSX105" s="8"/>
      <c r="VSY105" s="8"/>
      <c r="VSZ105" s="8"/>
      <c r="VTA105" s="8"/>
      <c r="VTB105" s="8"/>
      <c r="VTC105" s="8"/>
      <c r="VTD105" s="8"/>
      <c r="VTE105" s="8"/>
      <c r="VTF105" s="8"/>
      <c r="VTG105" s="8"/>
      <c r="VTH105" s="8"/>
      <c r="VTI105" s="8"/>
      <c r="VTJ105" s="8"/>
      <c r="VTK105" s="8"/>
      <c r="VTL105" s="8"/>
      <c r="VTM105" s="8"/>
      <c r="VTN105" s="8"/>
      <c r="VTO105" s="8"/>
      <c r="VTP105" s="8"/>
      <c r="VTQ105" s="8"/>
      <c r="VTR105" s="8"/>
      <c r="VTS105" s="8"/>
      <c r="VTT105" s="8"/>
      <c r="VTU105" s="8"/>
      <c r="VTV105" s="8"/>
      <c r="VTW105" s="8"/>
      <c r="VTX105" s="8"/>
      <c r="VTY105" s="8"/>
      <c r="VTZ105" s="8"/>
      <c r="VUA105" s="8"/>
      <c r="VUB105" s="8"/>
      <c r="VUC105" s="8"/>
      <c r="VUD105" s="8"/>
      <c r="VUE105" s="8"/>
      <c r="VUF105" s="8"/>
      <c r="VUG105" s="8"/>
      <c r="VUH105" s="8"/>
      <c r="VUI105" s="8"/>
      <c r="VUJ105" s="8"/>
      <c r="VUK105" s="8"/>
      <c r="VUL105" s="8"/>
      <c r="VUM105" s="8"/>
      <c r="VUN105" s="8"/>
      <c r="VUO105" s="8"/>
      <c r="VUP105" s="8"/>
      <c r="VUQ105" s="8"/>
      <c r="VUR105" s="8"/>
      <c r="VUS105" s="8"/>
      <c r="VUT105" s="8"/>
      <c r="VUU105" s="8"/>
      <c r="VUV105" s="8"/>
      <c r="VUW105" s="8"/>
      <c r="VUX105" s="8"/>
      <c r="VUY105" s="8"/>
      <c r="VUZ105" s="8"/>
      <c r="VVA105" s="8"/>
      <c r="VVB105" s="8"/>
      <c r="VVC105" s="8"/>
      <c r="VVD105" s="8"/>
      <c r="VVE105" s="8"/>
      <c r="VVF105" s="8"/>
      <c r="VVG105" s="8"/>
      <c r="VVH105" s="8"/>
      <c r="VVI105" s="8"/>
      <c r="VVJ105" s="8"/>
      <c r="VVK105" s="8"/>
      <c r="VVL105" s="8"/>
      <c r="VVM105" s="8"/>
      <c r="VVN105" s="8"/>
      <c r="VVO105" s="8"/>
      <c r="VVP105" s="8"/>
      <c r="VVQ105" s="8"/>
      <c r="VVR105" s="8"/>
      <c r="VVS105" s="8"/>
      <c r="VVT105" s="8"/>
      <c r="VVU105" s="8"/>
      <c r="VVV105" s="8"/>
      <c r="VVW105" s="8"/>
      <c r="VVX105" s="8"/>
      <c r="VVY105" s="8"/>
      <c r="VVZ105" s="8"/>
      <c r="VWA105" s="8"/>
      <c r="VWB105" s="8"/>
      <c r="VWC105" s="8"/>
      <c r="VWD105" s="8"/>
      <c r="VWE105" s="8"/>
      <c r="VWF105" s="8"/>
      <c r="VWG105" s="8"/>
      <c r="VWH105" s="8"/>
      <c r="VWI105" s="8"/>
      <c r="VWJ105" s="8"/>
      <c r="VWK105" s="8"/>
      <c r="VWL105" s="8"/>
      <c r="VWM105" s="8"/>
      <c r="VWN105" s="8"/>
      <c r="VWO105" s="8"/>
      <c r="VWP105" s="8"/>
      <c r="VWQ105" s="8"/>
      <c r="VWR105" s="8"/>
      <c r="VWS105" s="8"/>
      <c r="VWT105" s="8"/>
      <c r="VWU105" s="8"/>
      <c r="VWV105" s="8"/>
      <c r="VWW105" s="8"/>
      <c r="VWX105" s="8"/>
      <c r="VWY105" s="8"/>
      <c r="VWZ105" s="8"/>
      <c r="VXA105" s="8"/>
      <c r="VXB105" s="8"/>
      <c r="VXC105" s="8"/>
      <c r="VXD105" s="8"/>
      <c r="VXE105" s="8"/>
      <c r="VXF105" s="8"/>
      <c r="VXG105" s="8"/>
      <c r="VXH105" s="8"/>
      <c r="VXI105" s="8"/>
      <c r="VXJ105" s="8"/>
      <c r="VXK105" s="8"/>
      <c r="VXL105" s="8"/>
      <c r="VXM105" s="8"/>
      <c r="VXN105" s="8"/>
      <c r="VXO105" s="8"/>
      <c r="VXP105" s="8"/>
      <c r="VXQ105" s="8"/>
      <c r="VXR105" s="8"/>
      <c r="VXS105" s="8"/>
      <c r="VXT105" s="8"/>
      <c r="VXU105" s="8"/>
      <c r="VXV105" s="8"/>
      <c r="VXW105" s="8"/>
      <c r="VXX105" s="8"/>
      <c r="VXY105" s="8"/>
      <c r="VXZ105" s="8"/>
      <c r="VYA105" s="8"/>
      <c r="VYB105" s="8"/>
      <c r="VYC105" s="8"/>
      <c r="VYD105" s="8"/>
      <c r="VYE105" s="8"/>
      <c r="VYF105" s="8"/>
      <c r="VYG105" s="8"/>
      <c r="VYH105" s="8"/>
      <c r="VYI105" s="8"/>
      <c r="VYJ105" s="8"/>
      <c r="VYK105" s="8"/>
      <c r="VYL105" s="8"/>
      <c r="VYM105" s="8"/>
      <c r="VYN105" s="8"/>
      <c r="VYO105" s="8"/>
      <c r="VYP105" s="8"/>
      <c r="VYQ105" s="8"/>
      <c r="VYR105" s="8"/>
      <c r="VYS105" s="8"/>
      <c r="VYT105" s="8"/>
      <c r="VYU105" s="8"/>
      <c r="VYV105" s="8"/>
      <c r="VYW105" s="8"/>
      <c r="VYX105" s="8"/>
      <c r="VYY105" s="8"/>
      <c r="VYZ105" s="8"/>
      <c r="VZA105" s="8"/>
      <c r="VZB105" s="8"/>
      <c r="VZC105" s="8"/>
      <c r="VZD105" s="8"/>
      <c r="VZE105" s="8"/>
      <c r="VZF105" s="8"/>
      <c r="VZG105" s="8"/>
      <c r="VZH105" s="8"/>
      <c r="VZI105" s="8"/>
      <c r="VZJ105" s="8"/>
      <c r="VZK105" s="8"/>
      <c r="VZL105" s="8"/>
      <c r="VZM105" s="8"/>
      <c r="VZN105" s="8"/>
      <c r="VZO105" s="8"/>
      <c r="VZP105" s="8"/>
      <c r="VZQ105" s="8"/>
      <c r="VZR105" s="8"/>
      <c r="VZS105" s="8"/>
      <c r="VZT105" s="8"/>
      <c r="VZU105" s="8"/>
      <c r="VZV105" s="8"/>
      <c r="VZW105" s="8"/>
      <c r="VZX105" s="8"/>
      <c r="VZY105" s="8"/>
      <c r="VZZ105" s="8"/>
      <c r="WAA105" s="8"/>
      <c r="WAB105" s="8"/>
      <c r="WAC105" s="8"/>
      <c r="WAD105" s="8"/>
      <c r="WAE105" s="8"/>
      <c r="WAF105" s="8"/>
      <c r="WAG105" s="8"/>
      <c r="WAH105" s="8"/>
      <c r="WAI105" s="8"/>
      <c r="WAJ105" s="8"/>
      <c r="WAK105" s="8"/>
      <c r="WAL105" s="8"/>
      <c r="WAM105" s="8"/>
      <c r="WAN105" s="8"/>
      <c r="WAO105" s="8"/>
      <c r="WAP105" s="8"/>
      <c r="WAQ105" s="8"/>
      <c r="WAR105" s="8"/>
      <c r="WAS105" s="8"/>
      <c r="WAT105" s="8"/>
      <c r="WAU105" s="8"/>
      <c r="WAV105" s="8"/>
      <c r="WAW105" s="8"/>
      <c r="WAX105" s="8"/>
      <c r="WAY105" s="8"/>
      <c r="WAZ105" s="8"/>
      <c r="WBA105" s="8"/>
      <c r="WBB105" s="8"/>
      <c r="WBC105" s="8"/>
      <c r="WBD105" s="8"/>
      <c r="WBE105" s="8"/>
      <c r="WBF105" s="8"/>
      <c r="WBG105" s="8"/>
      <c r="WBH105" s="8"/>
      <c r="WBI105" s="8"/>
      <c r="WBJ105" s="8"/>
      <c r="WBK105" s="8"/>
      <c r="WBL105" s="8"/>
      <c r="WBM105" s="8"/>
      <c r="WBN105" s="8"/>
      <c r="WBO105" s="8"/>
      <c r="WBP105" s="8"/>
      <c r="WBQ105" s="8"/>
      <c r="WBR105" s="8"/>
      <c r="WBS105" s="8"/>
      <c r="WBT105" s="8"/>
      <c r="WBU105" s="8"/>
      <c r="WBV105" s="8"/>
      <c r="WBW105" s="8"/>
      <c r="WBX105" s="8"/>
      <c r="WBY105" s="8"/>
      <c r="WBZ105" s="8"/>
      <c r="WCA105" s="8"/>
      <c r="WCB105" s="8"/>
      <c r="WCC105" s="8"/>
      <c r="WCD105" s="8"/>
      <c r="WCE105" s="8"/>
      <c r="WCF105" s="8"/>
      <c r="WCG105" s="8"/>
      <c r="WCH105" s="8"/>
      <c r="WCI105" s="8"/>
      <c r="WCJ105" s="8"/>
      <c r="WCK105" s="8"/>
      <c r="WCL105" s="8"/>
      <c r="WCM105" s="8"/>
      <c r="WCN105" s="8"/>
      <c r="WCO105" s="8"/>
      <c r="WCP105" s="8"/>
      <c r="WCQ105" s="8"/>
      <c r="WCR105" s="8"/>
      <c r="WCS105" s="8"/>
      <c r="WCT105" s="8"/>
      <c r="WCU105" s="8"/>
      <c r="WCV105" s="8"/>
      <c r="WCW105" s="8"/>
      <c r="WCX105" s="8"/>
      <c r="WCY105" s="8"/>
      <c r="WCZ105" s="8"/>
      <c r="WDA105" s="8"/>
      <c r="WDB105" s="8"/>
      <c r="WDC105" s="8"/>
      <c r="WDD105" s="8"/>
      <c r="WDE105" s="8"/>
      <c r="WDF105" s="8"/>
      <c r="WDG105" s="8"/>
      <c r="WDH105" s="8"/>
      <c r="WDI105" s="8"/>
      <c r="WDJ105" s="8"/>
      <c r="WDK105" s="8"/>
      <c r="WDL105" s="8"/>
      <c r="WDM105" s="8"/>
      <c r="WDN105" s="8"/>
      <c r="WDO105" s="8"/>
      <c r="WDP105" s="8"/>
      <c r="WDQ105" s="8"/>
      <c r="WDR105" s="8"/>
      <c r="WDS105" s="8"/>
      <c r="WDT105" s="8"/>
      <c r="WDU105" s="8"/>
      <c r="WDV105" s="8"/>
      <c r="WDW105" s="8"/>
      <c r="WDX105" s="8"/>
      <c r="WDY105" s="8"/>
      <c r="WDZ105" s="8"/>
      <c r="WEA105" s="8"/>
      <c r="WEB105" s="8"/>
      <c r="WEC105" s="8"/>
      <c r="WED105" s="8"/>
      <c r="WEE105" s="8"/>
      <c r="WEF105" s="8"/>
      <c r="WEG105" s="8"/>
      <c r="WEH105" s="8"/>
      <c r="WEI105" s="8"/>
      <c r="WEJ105" s="8"/>
      <c r="WEK105" s="8"/>
      <c r="WEL105" s="8"/>
      <c r="WEM105" s="8"/>
      <c r="WEN105" s="8"/>
      <c r="WEO105" s="8"/>
      <c r="WEP105" s="8"/>
      <c r="WEQ105" s="8"/>
      <c r="WER105" s="8"/>
      <c r="WES105" s="8"/>
      <c r="WET105" s="8"/>
      <c r="WEU105" s="8"/>
      <c r="WEV105" s="8"/>
      <c r="WEW105" s="8"/>
      <c r="WEX105" s="8"/>
      <c r="WEY105" s="8"/>
      <c r="WEZ105" s="8"/>
      <c r="WFA105" s="8"/>
      <c r="WFB105" s="8"/>
      <c r="WFC105" s="8"/>
      <c r="WFD105" s="8"/>
      <c r="WFE105" s="8"/>
      <c r="WFF105" s="8"/>
      <c r="WFG105" s="8"/>
      <c r="WFH105" s="8"/>
      <c r="WFI105" s="8"/>
      <c r="WFJ105" s="8"/>
      <c r="WFK105" s="8"/>
      <c r="WFL105" s="8"/>
      <c r="WFM105" s="8"/>
      <c r="WFN105" s="8"/>
      <c r="WFO105" s="8"/>
      <c r="WFP105" s="8"/>
      <c r="WFQ105" s="8"/>
      <c r="WFR105" s="8"/>
      <c r="WFS105" s="8"/>
      <c r="WFT105" s="8"/>
      <c r="WFU105" s="8"/>
      <c r="WFV105" s="8"/>
      <c r="WFW105" s="8"/>
      <c r="WFX105" s="8"/>
      <c r="WFY105" s="8"/>
      <c r="WFZ105" s="8"/>
      <c r="WGA105" s="8"/>
      <c r="WGB105" s="8"/>
      <c r="WGC105" s="8"/>
      <c r="WGD105" s="8"/>
      <c r="WGE105" s="8"/>
      <c r="WGF105" s="8"/>
      <c r="WGG105" s="8"/>
      <c r="WGH105" s="8"/>
      <c r="WGI105" s="8"/>
      <c r="WGJ105" s="8"/>
      <c r="WGK105" s="8"/>
      <c r="WGL105" s="8"/>
      <c r="WGM105" s="8"/>
      <c r="WGN105" s="8"/>
      <c r="WGO105" s="8"/>
      <c r="WGP105" s="8"/>
      <c r="WGQ105" s="8"/>
      <c r="WGR105" s="8"/>
      <c r="WGS105" s="8"/>
      <c r="WGT105" s="8"/>
      <c r="WGU105" s="8"/>
      <c r="WGV105" s="8"/>
      <c r="WGW105" s="8"/>
      <c r="WGX105" s="8"/>
      <c r="WGY105" s="8"/>
      <c r="WGZ105" s="8"/>
      <c r="WHA105" s="8"/>
      <c r="WHB105" s="8"/>
      <c r="WHC105" s="8"/>
      <c r="WHD105" s="8"/>
      <c r="WHE105" s="8"/>
      <c r="WHF105" s="8"/>
      <c r="WHG105" s="8"/>
      <c r="WHH105" s="8"/>
      <c r="WHI105" s="8"/>
      <c r="WHJ105" s="8"/>
      <c r="WHK105" s="8"/>
      <c r="WHL105" s="8"/>
      <c r="WHM105" s="8"/>
      <c r="WHN105" s="8"/>
      <c r="WHO105" s="8"/>
      <c r="WHP105" s="8"/>
      <c r="WHQ105" s="8"/>
      <c r="WHR105" s="8"/>
      <c r="WHS105" s="8"/>
      <c r="WHT105" s="8"/>
      <c r="WHU105" s="8"/>
      <c r="WHV105" s="8"/>
      <c r="WHW105" s="8"/>
      <c r="WHX105" s="8"/>
      <c r="WHY105" s="8"/>
      <c r="WHZ105" s="8"/>
      <c r="WIA105" s="8"/>
      <c r="WIB105" s="8"/>
      <c r="WIC105" s="8"/>
      <c r="WID105" s="8"/>
      <c r="WIE105" s="8"/>
      <c r="WIF105" s="8"/>
      <c r="WIG105" s="8"/>
      <c r="WIH105" s="8"/>
      <c r="WII105" s="8"/>
      <c r="WIJ105" s="8"/>
      <c r="WIK105" s="8"/>
      <c r="WIL105" s="8"/>
      <c r="WIM105" s="8"/>
      <c r="WIN105" s="8"/>
      <c r="WIO105" s="8"/>
      <c r="WIP105" s="8"/>
      <c r="WIQ105" s="8"/>
      <c r="WIR105" s="8"/>
      <c r="WIS105" s="8"/>
      <c r="WIT105" s="8"/>
      <c r="WIU105" s="8"/>
      <c r="WIV105" s="8"/>
      <c r="WIW105" s="8"/>
      <c r="WIX105" s="8"/>
      <c r="WIY105" s="8"/>
      <c r="WIZ105" s="8"/>
      <c r="WJA105" s="8"/>
      <c r="WJB105" s="8"/>
      <c r="WJC105" s="8"/>
      <c r="WJD105" s="8"/>
      <c r="WJE105" s="8"/>
      <c r="WJF105" s="8"/>
      <c r="WJG105" s="8"/>
      <c r="WJH105" s="8"/>
      <c r="WJI105" s="8"/>
      <c r="WJJ105" s="8"/>
      <c r="WJK105" s="8"/>
      <c r="WJL105" s="8"/>
      <c r="WJM105" s="8"/>
      <c r="WJN105" s="8"/>
      <c r="WJO105" s="8"/>
      <c r="WJP105" s="8"/>
      <c r="WJQ105" s="8"/>
      <c r="WJR105" s="8"/>
      <c r="WJS105" s="8"/>
      <c r="WJT105" s="8"/>
      <c r="WJU105" s="8"/>
      <c r="WJV105" s="8"/>
      <c r="WJW105" s="8"/>
      <c r="WJX105" s="8"/>
      <c r="WJY105" s="8"/>
      <c r="WJZ105" s="8"/>
      <c r="WKA105" s="8"/>
      <c r="WKB105" s="8"/>
      <c r="WKC105" s="8"/>
      <c r="WKD105" s="8"/>
      <c r="WKE105" s="8"/>
      <c r="WKF105" s="8"/>
      <c r="WKG105" s="8"/>
      <c r="WKH105" s="8"/>
      <c r="WKI105" s="8"/>
      <c r="WKJ105" s="8"/>
      <c r="WKK105" s="8"/>
      <c r="WKL105" s="8"/>
      <c r="WKM105" s="8"/>
      <c r="WKN105" s="8"/>
      <c r="WKO105" s="8"/>
      <c r="WKP105" s="8"/>
      <c r="WKQ105" s="8"/>
      <c r="WKR105" s="8"/>
      <c r="WKS105" s="8"/>
      <c r="WKT105" s="8"/>
      <c r="WKU105" s="8"/>
      <c r="WKV105" s="8"/>
      <c r="WKW105" s="8"/>
      <c r="WKX105" s="8"/>
      <c r="WKY105" s="8"/>
      <c r="WKZ105" s="8"/>
      <c r="WLA105" s="8"/>
      <c r="WLB105" s="8"/>
      <c r="WLC105" s="8"/>
      <c r="WLD105" s="8"/>
      <c r="WLE105" s="8"/>
      <c r="WLF105" s="8"/>
      <c r="WLG105" s="8"/>
      <c r="WLH105" s="8"/>
      <c r="WLI105" s="8"/>
      <c r="WLJ105" s="8"/>
      <c r="WLK105" s="8"/>
      <c r="WLL105" s="8"/>
      <c r="WLM105" s="8"/>
      <c r="WLN105" s="8"/>
      <c r="WLO105" s="8"/>
      <c r="WLP105" s="8"/>
      <c r="WLQ105" s="8"/>
      <c r="WLR105" s="8"/>
      <c r="WLS105" s="8"/>
      <c r="WLT105" s="8"/>
      <c r="WLU105" s="8"/>
      <c r="WLV105" s="8"/>
      <c r="WLW105" s="8"/>
      <c r="WLX105" s="8"/>
      <c r="WLY105" s="8"/>
      <c r="WLZ105" s="8"/>
      <c r="WMA105" s="8"/>
      <c r="WMB105" s="8"/>
      <c r="WMC105" s="8"/>
      <c r="WMD105" s="8"/>
      <c r="WME105" s="8"/>
      <c r="WMF105" s="8"/>
      <c r="WMG105" s="8"/>
      <c r="WMH105" s="8"/>
      <c r="WMI105" s="8"/>
      <c r="WMJ105" s="8"/>
      <c r="WMK105" s="8"/>
      <c r="WML105" s="8"/>
      <c r="WMM105" s="8"/>
      <c r="WMN105" s="8"/>
      <c r="WMO105" s="8"/>
      <c r="WMP105" s="8"/>
      <c r="WMQ105" s="8"/>
      <c r="WMR105" s="8"/>
      <c r="WMS105" s="8"/>
      <c r="WMT105" s="8"/>
      <c r="WMU105" s="8"/>
      <c r="WMV105" s="8"/>
      <c r="WMW105" s="8"/>
      <c r="WMX105" s="8"/>
      <c r="WMY105" s="8"/>
      <c r="WMZ105" s="8"/>
      <c r="WNA105" s="8"/>
      <c r="WNB105" s="8"/>
      <c r="WNC105" s="8"/>
      <c r="WND105" s="8"/>
      <c r="WNE105" s="8"/>
      <c r="WNF105" s="8"/>
      <c r="WNG105" s="8"/>
      <c r="WNH105" s="8"/>
      <c r="WNI105" s="8"/>
      <c r="WNJ105" s="8"/>
      <c r="WNK105" s="8"/>
      <c r="WNL105" s="8"/>
      <c r="WNM105" s="8"/>
      <c r="WNN105" s="8"/>
      <c r="WNO105" s="8"/>
      <c r="WNP105" s="8"/>
      <c r="WNQ105" s="8"/>
      <c r="WNR105" s="8"/>
      <c r="WNS105" s="8"/>
      <c r="WNT105" s="8"/>
      <c r="WNU105" s="8"/>
      <c r="WNV105" s="8"/>
      <c r="WNW105" s="8"/>
      <c r="WNX105" s="8"/>
      <c r="WNY105" s="8"/>
      <c r="WNZ105" s="8"/>
      <c r="WOA105" s="8"/>
      <c r="WOB105" s="8"/>
      <c r="WOC105" s="8"/>
      <c r="WOD105" s="8"/>
      <c r="WOE105" s="8"/>
      <c r="WOF105" s="8"/>
      <c r="WOG105" s="8"/>
      <c r="WOH105" s="8"/>
      <c r="WOI105" s="8"/>
      <c r="WOJ105" s="8"/>
      <c r="WOK105" s="8"/>
      <c r="WOL105" s="8"/>
      <c r="WOM105" s="8"/>
      <c r="WON105" s="8"/>
      <c r="WOO105" s="8"/>
      <c r="WOP105" s="8"/>
      <c r="WOQ105" s="8"/>
      <c r="WOR105" s="8"/>
      <c r="WOS105" s="8"/>
      <c r="WOT105" s="8"/>
      <c r="WOU105" s="8"/>
      <c r="WOV105" s="8"/>
      <c r="WOW105" s="8"/>
      <c r="WOX105" s="8"/>
      <c r="WOY105" s="8"/>
      <c r="WOZ105" s="8"/>
      <c r="WPA105" s="8"/>
      <c r="WPB105" s="8"/>
      <c r="WPC105" s="8"/>
      <c r="WPD105" s="8"/>
      <c r="WPE105" s="8"/>
      <c r="WPF105" s="8"/>
      <c r="WPG105" s="8"/>
      <c r="WPH105" s="8"/>
      <c r="WPI105" s="8"/>
      <c r="WPJ105" s="8"/>
      <c r="WPK105" s="8"/>
      <c r="WPL105" s="8"/>
      <c r="WPM105" s="8"/>
      <c r="WPN105" s="8"/>
      <c r="WPO105" s="8"/>
      <c r="WPP105" s="8"/>
      <c r="WPQ105" s="8"/>
      <c r="WPR105" s="8"/>
      <c r="WPS105" s="8"/>
      <c r="WPT105" s="8"/>
      <c r="WPU105" s="8"/>
      <c r="WPV105" s="8"/>
      <c r="WPW105" s="8"/>
      <c r="WPX105" s="8"/>
      <c r="WPY105" s="8"/>
      <c r="WPZ105" s="8"/>
      <c r="WQA105" s="8"/>
      <c r="WQB105" s="8"/>
      <c r="WQC105" s="8"/>
      <c r="WQD105" s="8"/>
      <c r="WQE105" s="8"/>
      <c r="WQF105" s="8"/>
      <c r="WQG105" s="8"/>
      <c r="WQH105" s="8"/>
      <c r="WQI105" s="8"/>
      <c r="WQJ105" s="8"/>
      <c r="WQK105" s="8"/>
      <c r="WQL105" s="8"/>
      <c r="WQM105" s="8"/>
      <c r="WQN105" s="8"/>
      <c r="WQO105" s="8"/>
      <c r="WQP105" s="8"/>
      <c r="WQQ105" s="8"/>
      <c r="WQR105" s="8"/>
      <c r="WQS105" s="8"/>
      <c r="WQT105" s="8"/>
      <c r="WQU105" s="8"/>
      <c r="WQV105" s="8"/>
      <c r="WQW105" s="8"/>
      <c r="WQX105" s="8"/>
      <c r="WQY105" s="8"/>
      <c r="WQZ105" s="8"/>
      <c r="WRA105" s="8"/>
      <c r="WRB105" s="8"/>
      <c r="WRC105" s="8"/>
      <c r="WRD105" s="8"/>
      <c r="WRE105" s="8"/>
      <c r="WRF105" s="8"/>
      <c r="WRG105" s="8"/>
      <c r="WRH105" s="8"/>
      <c r="WRI105" s="8"/>
      <c r="WRJ105" s="8"/>
      <c r="WRK105" s="8"/>
      <c r="WRL105" s="8"/>
      <c r="WRM105" s="8"/>
      <c r="WRN105" s="8"/>
      <c r="WRO105" s="8"/>
      <c r="WRP105" s="8"/>
      <c r="WRQ105" s="8"/>
      <c r="WRR105" s="8"/>
      <c r="WRS105" s="8"/>
      <c r="WRT105" s="8"/>
      <c r="WRU105" s="8"/>
      <c r="WRV105" s="8"/>
      <c r="WRW105" s="8"/>
      <c r="WRX105" s="8"/>
      <c r="WRY105" s="8"/>
      <c r="WRZ105" s="8"/>
      <c r="WSA105" s="8"/>
      <c r="WSB105" s="8"/>
      <c r="WSC105" s="8"/>
      <c r="WSD105" s="8"/>
      <c r="WSE105" s="8"/>
      <c r="WSF105" s="8"/>
      <c r="WSG105" s="8"/>
      <c r="WSH105" s="8"/>
      <c r="WSI105" s="8"/>
      <c r="WSJ105" s="8"/>
      <c r="WSK105" s="8"/>
      <c r="WSL105" s="8"/>
      <c r="WSM105" s="8"/>
      <c r="WSN105" s="8"/>
      <c r="WSO105" s="8"/>
      <c r="WSP105" s="8"/>
      <c r="WSQ105" s="8"/>
      <c r="WSR105" s="8"/>
      <c r="WSS105" s="8"/>
      <c r="WST105" s="8"/>
      <c r="WSU105" s="8"/>
      <c r="WSV105" s="8"/>
      <c r="WSW105" s="8"/>
      <c r="WSX105" s="8"/>
      <c r="WSY105" s="8"/>
      <c r="WSZ105" s="8"/>
      <c r="WTA105" s="8"/>
      <c r="WTB105" s="8"/>
      <c r="WTC105" s="8"/>
      <c r="WTD105" s="8"/>
      <c r="WTE105" s="8"/>
      <c r="WTF105" s="8"/>
      <c r="WTG105" s="8"/>
      <c r="WTH105" s="8"/>
      <c r="WTI105" s="8"/>
      <c r="WTJ105" s="8"/>
      <c r="WTK105" s="8"/>
      <c r="WTL105" s="8"/>
      <c r="WTM105" s="8"/>
      <c r="WTN105" s="8"/>
      <c r="WTO105" s="8"/>
      <c r="WTP105" s="8"/>
      <c r="WTQ105" s="8"/>
      <c r="WTR105" s="8"/>
      <c r="WTS105" s="8"/>
      <c r="WTT105" s="8"/>
      <c r="WTU105" s="8"/>
      <c r="WTV105" s="8"/>
      <c r="WTW105" s="8"/>
      <c r="WTX105" s="8"/>
      <c r="WTY105" s="8"/>
      <c r="WTZ105" s="8"/>
      <c r="WUA105" s="8"/>
      <c r="WUB105" s="8"/>
      <c r="WUC105" s="8"/>
      <c r="WUD105" s="8"/>
      <c r="WUE105" s="8"/>
      <c r="WUF105" s="8"/>
      <c r="WUG105" s="8"/>
      <c r="WUH105" s="8"/>
      <c r="WUI105" s="8"/>
      <c r="WUJ105" s="8"/>
      <c r="WUK105" s="8"/>
      <c r="WUL105" s="8"/>
      <c r="WUM105" s="8"/>
      <c r="WUN105" s="8"/>
      <c r="WUO105" s="8"/>
      <c r="WUP105" s="8"/>
      <c r="WUQ105" s="8"/>
      <c r="WUR105" s="8"/>
      <c r="WUS105" s="8"/>
      <c r="WUT105" s="8"/>
      <c r="WUU105" s="8"/>
      <c r="WUV105" s="8"/>
      <c r="WUW105" s="8"/>
      <c r="WUX105" s="8"/>
      <c r="WUY105" s="8"/>
      <c r="WUZ105" s="8"/>
      <c r="WVA105" s="8"/>
      <c r="WVB105" s="8"/>
      <c r="WVC105" s="8"/>
      <c r="WVD105" s="8"/>
      <c r="WVE105" s="8"/>
      <c r="WVF105" s="8"/>
      <c r="WVG105" s="8"/>
      <c r="WVH105" s="8"/>
      <c r="WVI105" s="8"/>
      <c r="WVJ105" s="8"/>
      <c r="WVK105" s="8"/>
      <c r="WVL105" s="8"/>
      <c r="WVM105" s="8"/>
      <c r="WVN105" s="8"/>
      <c r="WVO105" s="8"/>
      <c r="WVP105" s="8"/>
      <c r="WVQ105" s="8"/>
      <c r="WVR105" s="8"/>
      <c r="WVS105" s="8"/>
      <c r="WVT105" s="8"/>
      <c r="WVU105" s="8"/>
      <c r="WVV105" s="8"/>
      <c r="WVW105" s="8"/>
      <c r="WVX105" s="8"/>
      <c r="WVY105" s="8"/>
      <c r="WVZ105" s="8"/>
      <c r="WWA105" s="8"/>
      <c r="WWB105" s="8"/>
      <c r="WWC105" s="8"/>
      <c r="WWD105" s="8"/>
      <c r="WWE105" s="8"/>
      <c r="WWF105" s="8"/>
      <c r="WWG105" s="8"/>
      <c r="WWH105" s="8"/>
      <c r="WWI105" s="8"/>
      <c r="WWJ105" s="8"/>
      <c r="WWK105" s="8"/>
      <c r="WWL105" s="8"/>
      <c r="WWM105" s="8"/>
      <c r="WWN105" s="8"/>
      <c r="WWO105" s="8"/>
      <c r="WWP105" s="8"/>
      <c r="WWQ105" s="8"/>
      <c r="WWR105" s="8"/>
      <c r="WWS105" s="8"/>
      <c r="WWT105" s="8"/>
      <c r="WWU105" s="8"/>
      <c r="WWV105" s="8"/>
      <c r="WWW105" s="8"/>
      <c r="WWX105" s="8"/>
      <c r="WWY105" s="8"/>
      <c r="WWZ105" s="8"/>
      <c r="WXA105" s="8"/>
      <c r="WXB105" s="8"/>
      <c r="WXC105" s="8"/>
      <c r="WXD105" s="8"/>
      <c r="WXE105" s="8"/>
      <c r="WXF105" s="8"/>
      <c r="WXG105" s="8"/>
      <c r="WXH105" s="8"/>
      <c r="WXI105" s="8"/>
      <c r="WXJ105" s="8"/>
      <c r="WXK105" s="8"/>
      <c r="WXL105" s="8"/>
      <c r="WXM105" s="8"/>
      <c r="WXN105" s="8"/>
      <c r="WXO105" s="8"/>
      <c r="WXP105" s="8"/>
      <c r="WXQ105" s="8"/>
      <c r="WXR105" s="8"/>
      <c r="WXS105" s="8"/>
      <c r="WXT105" s="8"/>
      <c r="WXU105" s="8"/>
      <c r="WXV105" s="8"/>
      <c r="WXW105" s="8"/>
      <c r="WXX105" s="8"/>
      <c r="WXY105" s="8"/>
      <c r="WXZ105" s="8"/>
      <c r="WYA105" s="8"/>
      <c r="WYB105" s="8"/>
      <c r="WYC105" s="8"/>
      <c r="WYD105" s="8"/>
      <c r="WYE105" s="8"/>
      <c r="WYF105" s="8"/>
      <c r="WYG105" s="8"/>
      <c r="WYH105" s="8"/>
      <c r="WYI105" s="8"/>
      <c r="WYJ105" s="8"/>
      <c r="WYK105" s="8"/>
      <c r="WYL105" s="8"/>
      <c r="WYM105" s="8"/>
      <c r="WYN105" s="8"/>
      <c r="WYO105" s="8"/>
      <c r="WYP105" s="8"/>
      <c r="WYQ105" s="8"/>
      <c r="WYR105" s="8"/>
      <c r="WYS105" s="8"/>
      <c r="WYT105" s="8"/>
      <c r="WYU105" s="8"/>
      <c r="WYV105" s="8"/>
      <c r="WYW105" s="8"/>
      <c r="WYX105" s="8"/>
      <c r="WYY105" s="8"/>
      <c r="WYZ105" s="8"/>
      <c r="WZA105" s="8"/>
      <c r="WZB105" s="8"/>
      <c r="WZC105" s="8"/>
      <c r="WZD105" s="8"/>
      <c r="WZE105" s="8"/>
      <c r="WZF105" s="8"/>
      <c r="WZG105" s="8"/>
      <c r="WZH105" s="8"/>
      <c r="WZI105" s="8"/>
      <c r="WZJ105" s="8"/>
      <c r="WZK105" s="8"/>
      <c r="WZL105" s="8"/>
      <c r="WZM105" s="8"/>
      <c r="WZN105" s="8"/>
      <c r="WZO105" s="8"/>
      <c r="WZP105" s="8"/>
      <c r="WZQ105" s="8"/>
      <c r="WZR105" s="8"/>
      <c r="WZS105" s="8"/>
      <c r="WZT105" s="8"/>
      <c r="WZU105" s="8"/>
      <c r="WZV105" s="8"/>
      <c r="WZW105" s="8"/>
      <c r="WZX105" s="8"/>
      <c r="WZY105" s="8"/>
      <c r="WZZ105" s="8"/>
      <c r="XAA105" s="8"/>
      <c r="XAB105" s="8"/>
      <c r="XAC105" s="8"/>
      <c r="XAD105" s="8"/>
      <c r="XAE105" s="8"/>
      <c r="XAF105" s="8"/>
      <c r="XAG105" s="8"/>
      <c r="XAH105" s="8"/>
      <c r="XAI105" s="8"/>
      <c r="XAJ105" s="8"/>
      <c r="XAK105" s="8"/>
      <c r="XAL105" s="8"/>
      <c r="XAM105" s="8"/>
      <c r="XAN105" s="8"/>
      <c r="XAO105" s="8"/>
      <c r="XAP105" s="8"/>
      <c r="XAQ105" s="8"/>
      <c r="XAR105" s="8"/>
      <c r="XAS105" s="8"/>
      <c r="XAT105" s="8"/>
      <c r="XAU105" s="8"/>
      <c r="XAV105" s="8"/>
      <c r="XAW105" s="8"/>
      <c r="XAX105" s="8"/>
      <c r="XAY105" s="8"/>
      <c r="XAZ105" s="8"/>
      <c r="XBA105" s="8"/>
      <c r="XBB105" s="8"/>
      <c r="XBC105" s="8"/>
      <c r="XBD105" s="8"/>
      <c r="XBE105" s="8"/>
      <c r="XBF105" s="8"/>
      <c r="XBG105" s="8"/>
      <c r="XBH105" s="8"/>
      <c r="XBI105" s="8"/>
      <c r="XBJ105" s="8"/>
      <c r="XBK105" s="8"/>
      <c r="XBL105" s="8"/>
      <c r="XBM105" s="8"/>
      <c r="XBN105" s="8"/>
      <c r="XBO105" s="8"/>
      <c r="XBP105" s="8"/>
      <c r="XBQ105" s="8"/>
      <c r="XBR105" s="8"/>
      <c r="XBS105" s="8"/>
      <c r="XBT105" s="8"/>
      <c r="XBU105" s="8"/>
      <c r="XBV105" s="8"/>
      <c r="XBW105" s="8"/>
      <c r="XBX105" s="8"/>
      <c r="XBY105" s="8"/>
      <c r="XBZ105" s="8"/>
      <c r="XCA105" s="8"/>
      <c r="XCB105" s="8"/>
      <c r="XCC105" s="8"/>
      <c r="XCD105" s="8"/>
      <c r="XCE105" s="8"/>
      <c r="XCF105" s="8"/>
      <c r="XCG105" s="8"/>
      <c r="XCH105" s="8"/>
      <c r="XCI105" s="8"/>
      <c r="XCJ105" s="8"/>
      <c r="XCK105" s="8"/>
      <c r="XCL105" s="8"/>
      <c r="XCM105" s="8"/>
      <c r="XCN105" s="8"/>
      <c r="XCO105" s="8"/>
      <c r="XCP105" s="8"/>
      <c r="XCQ105" s="8"/>
      <c r="XCR105" s="8"/>
      <c r="XCS105" s="8"/>
      <c r="XCT105" s="8"/>
      <c r="XCU105" s="8"/>
      <c r="XCV105" s="8"/>
      <c r="XCW105" s="8"/>
      <c r="XCX105" s="8"/>
      <c r="XCY105" s="8"/>
      <c r="XCZ105" s="8"/>
      <c r="XDA105" s="8"/>
      <c r="XDB105" s="8"/>
      <c r="XDC105" s="8"/>
      <c r="XDD105" s="8"/>
      <c r="XDE105" s="8"/>
      <c r="XDF105" s="8"/>
      <c r="XDG105" s="8"/>
      <c r="XDH105" s="8"/>
      <c r="XDI105" s="8"/>
      <c r="XDJ105" s="8"/>
      <c r="XDK105" s="8"/>
      <c r="XDL105" s="8"/>
      <c r="XDM105" s="8"/>
      <c r="XDN105" s="8"/>
      <c r="XDO105" s="8"/>
      <c r="XDP105" s="8"/>
      <c r="XDQ105" s="8"/>
      <c r="XDR105" s="8"/>
      <c r="XDS105" s="8"/>
      <c r="XDT105" s="8"/>
      <c r="XDU105" s="8"/>
      <c r="XDV105" s="8"/>
      <c r="XDW105" s="8"/>
      <c r="XDX105" s="8"/>
      <c r="XDY105" s="8"/>
      <c r="XDZ105" s="8"/>
      <c r="XEA105" s="8"/>
      <c r="XEB105" s="8"/>
      <c r="XEC105" s="8"/>
      <c r="XED105" s="8"/>
      <c r="XEE105" s="8"/>
      <c r="XEF105" s="8"/>
      <c r="XEG105" s="8"/>
      <c r="XEH105" s="8"/>
      <c r="XEI105" s="8"/>
      <c r="XEJ105" s="8"/>
      <c r="XEK105" s="8"/>
      <c r="XEL105" s="8"/>
      <c r="XEM105" s="8"/>
      <c r="XEN105" s="8"/>
      <c r="XEO105" s="8"/>
      <c r="XEP105" s="8"/>
      <c r="XEQ105" s="8"/>
      <c r="XER105" s="8"/>
      <c r="XES105" s="8"/>
      <c r="XET105" s="8"/>
      <c r="XEU105" s="8"/>
      <c r="XEV105" s="8"/>
      <c r="XEW105" s="8"/>
      <c r="XEX105" s="8"/>
      <c r="XEY105" s="8"/>
      <c r="XEZ105" s="8"/>
    </row>
    <row r="106" s="2" customFormat="1" customHeight="1" spans="1:16380">
      <c r="A106" s="6">
        <v>103</v>
      </c>
      <c r="B106" s="10">
        <v>233017</v>
      </c>
      <c r="C106" s="10" t="s">
        <v>112</v>
      </c>
      <c r="D106" s="6" t="s">
        <v>43</v>
      </c>
      <c r="E106" s="9" t="s">
        <v>9</v>
      </c>
      <c r="F106" s="7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  <c r="AMK106" s="8"/>
      <c r="AML106" s="8"/>
      <c r="AMM106" s="8"/>
      <c r="AMN106" s="8"/>
      <c r="AMO106" s="8"/>
      <c r="AMP106" s="8"/>
      <c r="AMQ106" s="8"/>
      <c r="AMR106" s="8"/>
      <c r="AMS106" s="8"/>
      <c r="AMT106" s="8"/>
      <c r="AMU106" s="8"/>
      <c r="AMV106" s="8"/>
      <c r="AMW106" s="8"/>
      <c r="AMX106" s="8"/>
      <c r="AMY106" s="8"/>
      <c r="AMZ106" s="8"/>
      <c r="ANA106" s="8"/>
      <c r="ANB106" s="8"/>
      <c r="ANC106" s="8"/>
      <c r="AND106" s="8"/>
      <c r="ANE106" s="8"/>
      <c r="ANF106" s="8"/>
      <c r="ANG106" s="8"/>
      <c r="ANH106" s="8"/>
      <c r="ANI106" s="8"/>
      <c r="ANJ106" s="8"/>
      <c r="ANK106" s="8"/>
      <c r="ANL106" s="8"/>
      <c r="ANM106" s="8"/>
      <c r="ANN106" s="8"/>
      <c r="ANO106" s="8"/>
      <c r="ANP106" s="8"/>
      <c r="ANQ106" s="8"/>
      <c r="ANR106" s="8"/>
      <c r="ANS106" s="8"/>
      <c r="ANT106" s="8"/>
      <c r="ANU106" s="8"/>
      <c r="ANV106" s="8"/>
      <c r="ANW106" s="8"/>
      <c r="ANX106" s="8"/>
      <c r="ANY106" s="8"/>
      <c r="ANZ106" s="8"/>
      <c r="AOA106" s="8"/>
      <c r="AOB106" s="8"/>
      <c r="AOC106" s="8"/>
      <c r="AOD106" s="8"/>
      <c r="AOE106" s="8"/>
      <c r="AOF106" s="8"/>
      <c r="AOG106" s="8"/>
      <c r="AOH106" s="8"/>
      <c r="AOI106" s="8"/>
      <c r="AOJ106" s="8"/>
      <c r="AOK106" s="8"/>
      <c r="AOL106" s="8"/>
      <c r="AOM106" s="8"/>
      <c r="AON106" s="8"/>
      <c r="AOO106" s="8"/>
      <c r="AOP106" s="8"/>
      <c r="AOQ106" s="8"/>
      <c r="AOR106" s="8"/>
      <c r="AOS106" s="8"/>
      <c r="AOT106" s="8"/>
      <c r="AOU106" s="8"/>
      <c r="AOV106" s="8"/>
      <c r="AOW106" s="8"/>
      <c r="AOX106" s="8"/>
      <c r="AOY106" s="8"/>
      <c r="AOZ106" s="8"/>
      <c r="APA106" s="8"/>
      <c r="APB106" s="8"/>
      <c r="APC106" s="8"/>
      <c r="APD106" s="8"/>
      <c r="APE106" s="8"/>
      <c r="APF106" s="8"/>
      <c r="APG106" s="8"/>
      <c r="APH106" s="8"/>
      <c r="API106" s="8"/>
      <c r="APJ106" s="8"/>
      <c r="APK106" s="8"/>
      <c r="APL106" s="8"/>
      <c r="APM106" s="8"/>
      <c r="APN106" s="8"/>
      <c r="APO106" s="8"/>
      <c r="APP106" s="8"/>
      <c r="APQ106" s="8"/>
      <c r="APR106" s="8"/>
      <c r="APS106" s="8"/>
      <c r="APT106" s="8"/>
      <c r="APU106" s="8"/>
      <c r="APV106" s="8"/>
      <c r="APW106" s="8"/>
      <c r="APX106" s="8"/>
      <c r="APY106" s="8"/>
      <c r="APZ106" s="8"/>
      <c r="AQA106" s="8"/>
      <c r="AQB106" s="8"/>
      <c r="AQC106" s="8"/>
      <c r="AQD106" s="8"/>
      <c r="AQE106" s="8"/>
      <c r="AQF106" s="8"/>
      <c r="AQG106" s="8"/>
      <c r="AQH106" s="8"/>
      <c r="AQI106" s="8"/>
      <c r="AQJ106" s="8"/>
      <c r="AQK106" s="8"/>
      <c r="AQL106" s="8"/>
      <c r="AQM106" s="8"/>
      <c r="AQN106" s="8"/>
      <c r="AQO106" s="8"/>
      <c r="AQP106" s="8"/>
      <c r="AQQ106" s="8"/>
      <c r="AQR106" s="8"/>
      <c r="AQS106" s="8"/>
      <c r="AQT106" s="8"/>
      <c r="AQU106" s="8"/>
      <c r="AQV106" s="8"/>
      <c r="AQW106" s="8"/>
      <c r="AQX106" s="8"/>
      <c r="AQY106" s="8"/>
      <c r="AQZ106" s="8"/>
      <c r="ARA106" s="8"/>
      <c r="ARB106" s="8"/>
      <c r="ARC106" s="8"/>
      <c r="ARD106" s="8"/>
      <c r="ARE106" s="8"/>
      <c r="ARF106" s="8"/>
      <c r="ARG106" s="8"/>
      <c r="ARH106" s="8"/>
      <c r="ARI106" s="8"/>
      <c r="ARJ106" s="8"/>
      <c r="ARK106" s="8"/>
      <c r="ARL106" s="8"/>
      <c r="ARM106" s="8"/>
      <c r="ARN106" s="8"/>
      <c r="ARO106" s="8"/>
      <c r="ARP106" s="8"/>
      <c r="ARQ106" s="8"/>
      <c r="ARR106" s="8"/>
      <c r="ARS106" s="8"/>
      <c r="ART106" s="8"/>
      <c r="ARU106" s="8"/>
      <c r="ARV106" s="8"/>
      <c r="ARW106" s="8"/>
      <c r="ARX106" s="8"/>
      <c r="ARY106" s="8"/>
      <c r="ARZ106" s="8"/>
      <c r="ASA106" s="8"/>
      <c r="ASB106" s="8"/>
      <c r="ASC106" s="8"/>
      <c r="ASD106" s="8"/>
      <c r="ASE106" s="8"/>
      <c r="ASF106" s="8"/>
      <c r="ASG106" s="8"/>
      <c r="ASH106" s="8"/>
      <c r="ASI106" s="8"/>
      <c r="ASJ106" s="8"/>
      <c r="ASK106" s="8"/>
      <c r="ASL106" s="8"/>
      <c r="ASM106" s="8"/>
      <c r="ASN106" s="8"/>
      <c r="ASO106" s="8"/>
      <c r="ASP106" s="8"/>
      <c r="ASQ106" s="8"/>
      <c r="ASR106" s="8"/>
      <c r="ASS106" s="8"/>
      <c r="AST106" s="8"/>
      <c r="ASU106" s="8"/>
      <c r="ASV106" s="8"/>
      <c r="ASW106" s="8"/>
      <c r="ASX106" s="8"/>
      <c r="ASY106" s="8"/>
      <c r="ASZ106" s="8"/>
      <c r="ATA106" s="8"/>
      <c r="ATB106" s="8"/>
      <c r="ATC106" s="8"/>
      <c r="ATD106" s="8"/>
      <c r="ATE106" s="8"/>
      <c r="ATF106" s="8"/>
      <c r="ATG106" s="8"/>
      <c r="ATH106" s="8"/>
      <c r="ATI106" s="8"/>
      <c r="ATJ106" s="8"/>
      <c r="ATK106" s="8"/>
      <c r="ATL106" s="8"/>
      <c r="ATM106" s="8"/>
      <c r="ATN106" s="8"/>
      <c r="ATO106" s="8"/>
      <c r="ATP106" s="8"/>
      <c r="ATQ106" s="8"/>
      <c r="ATR106" s="8"/>
      <c r="ATS106" s="8"/>
      <c r="ATT106" s="8"/>
      <c r="ATU106" s="8"/>
      <c r="ATV106" s="8"/>
      <c r="ATW106" s="8"/>
      <c r="ATX106" s="8"/>
      <c r="ATY106" s="8"/>
      <c r="ATZ106" s="8"/>
      <c r="AUA106" s="8"/>
      <c r="AUB106" s="8"/>
      <c r="AUC106" s="8"/>
      <c r="AUD106" s="8"/>
      <c r="AUE106" s="8"/>
      <c r="AUF106" s="8"/>
      <c r="AUG106" s="8"/>
      <c r="AUH106" s="8"/>
      <c r="AUI106" s="8"/>
      <c r="AUJ106" s="8"/>
      <c r="AUK106" s="8"/>
      <c r="AUL106" s="8"/>
      <c r="AUM106" s="8"/>
      <c r="AUN106" s="8"/>
      <c r="AUO106" s="8"/>
      <c r="AUP106" s="8"/>
      <c r="AUQ106" s="8"/>
      <c r="AUR106" s="8"/>
      <c r="AUS106" s="8"/>
      <c r="AUT106" s="8"/>
      <c r="AUU106" s="8"/>
      <c r="AUV106" s="8"/>
      <c r="AUW106" s="8"/>
      <c r="AUX106" s="8"/>
      <c r="AUY106" s="8"/>
      <c r="AUZ106" s="8"/>
      <c r="AVA106" s="8"/>
      <c r="AVB106" s="8"/>
      <c r="AVC106" s="8"/>
      <c r="AVD106" s="8"/>
      <c r="AVE106" s="8"/>
      <c r="AVF106" s="8"/>
      <c r="AVG106" s="8"/>
      <c r="AVH106" s="8"/>
      <c r="AVI106" s="8"/>
      <c r="AVJ106" s="8"/>
      <c r="AVK106" s="8"/>
      <c r="AVL106" s="8"/>
      <c r="AVM106" s="8"/>
      <c r="AVN106" s="8"/>
      <c r="AVO106" s="8"/>
      <c r="AVP106" s="8"/>
      <c r="AVQ106" s="8"/>
      <c r="AVR106" s="8"/>
      <c r="AVS106" s="8"/>
      <c r="AVT106" s="8"/>
      <c r="AVU106" s="8"/>
      <c r="AVV106" s="8"/>
      <c r="AVW106" s="8"/>
      <c r="AVX106" s="8"/>
      <c r="AVY106" s="8"/>
      <c r="AVZ106" s="8"/>
      <c r="AWA106" s="8"/>
      <c r="AWB106" s="8"/>
      <c r="AWC106" s="8"/>
      <c r="AWD106" s="8"/>
      <c r="AWE106" s="8"/>
      <c r="AWF106" s="8"/>
      <c r="AWG106" s="8"/>
      <c r="AWH106" s="8"/>
      <c r="AWI106" s="8"/>
      <c r="AWJ106" s="8"/>
      <c r="AWK106" s="8"/>
      <c r="AWL106" s="8"/>
      <c r="AWM106" s="8"/>
      <c r="AWN106" s="8"/>
      <c r="AWO106" s="8"/>
      <c r="AWP106" s="8"/>
      <c r="AWQ106" s="8"/>
      <c r="AWR106" s="8"/>
      <c r="AWS106" s="8"/>
      <c r="AWT106" s="8"/>
      <c r="AWU106" s="8"/>
      <c r="AWV106" s="8"/>
      <c r="AWW106" s="8"/>
      <c r="AWX106" s="8"/>
      <c r="AWY106" s="8"/>
      <c r="AWZ106" s="8"/>
      <c r="AXA106" s="8"/>
      <c r="AXB106" s="8"/>
      <c r="AXC106" s="8"/>
      <c r="AXD106" s="8"/>
      <c r="AXE106" s="8"/>
      <c r="AXF106" s="8"/>
      <c r="AXG106" s="8"/>
      <c r="AXH106" s="8"/>
      <c r="AXI106" s="8"/>
      <c r="AXJ106" s="8"/>
      <c r="AXK106" s="8"/>
      <c r="AXL106" s="8"/>
      <c r="AXM106" s="8"/>
      <c r="AXN106" s="8"/>
      <c r="AXO106" s="8"/>
      <c r="AXP106" s="8"/>
      <c r="AXQ106" s="8"/>
      <c r="AXR106" s="8"/>
      <c r="AXS106" s="8"/>
      <c r="AXT106" s="8"/>
      <c r="AXU106" s="8"/>
      <c r="AXV106" s="8"/>
      <c r="AXW106" s="8"/>
      <c r="AXX106" s="8"/>
      <c r="AXY106" s="8"/>
      <c r="AXZ106" s="8"/>
      <c r="AYA106" s="8"/>
      <c r="AYB106" s="8"/>
      <c r="AYC106" s="8"/>
      <c r="AYD106" s="8"/>
      <c r="AYE106" s="8"/>
      <c r="AYF106" s="8"/>
      <c r="AYG106" s="8"/>
      <c r="AYH106" s="8"/>
      <c r="AYI106" s="8"/>
      <c r="AYJ106" s="8"/>
      <c r="AYK106" s="8"/>
      <c r="AYL106" s="8"/>
      <c r="AYM106" s="8"/>
      <c r="AYN106" s="8"/>
      <c r="AYO106" s="8"/>
      <c r="AYP106" s="8"/>
      <c r="AYQ106" s="8"/>
      <c r="AYR106" s="8"/>
      <c r="AYS106" s="8"/>
      <c r="AYT106" s="8"/>
      <c r="AYU106" s="8"/>
      <c r="AYV106" s="8"/>
      <c r="AYW106" s="8"/>
      <c r="AYX106" s="8"/>
      <c r="AYY106" s="8"/>
      <c r="AYZ106" s="8"/>
      <c r="AZA106" s="8"/>
      <c r="AZB106" s="8"/>
      <c r="AZC106" s="8"/>
      <c r="AZD106" s="8"/>
      <c r="AZE106" s="8"/>
      <c r="AZF106" s="8"/>
      <c r="AZG106" s="8"/>
      <c r="AZH106" s="8"/>
      <c r="AZI106" s="8"/>
      <c r="AZJ106" s="8"/>
      <c r="AZK106" s="8"/>
      <c r="AZL106" s="8"/>
      <c r="AZM106" s="8"/>
      <c r="AZN106" s="8"/>
      <c r="AZO106" s="8"/>
      <c r="AZP106" s="8"/>
      <c r="AZQ106" s="8"/>
      <c r="AZR106" s="8"/>
      <c r="AZS106" s="8"/>
      <c r="AZT106" s="8"/>
      <c r="AZU106" s="8"/>
      <c r="AZV106" s="8"/>
      <c r="AZW106" s="8"/>
      <c r="AZX106" s="8"/>
      <c r="AZY106" s="8"/>
      <c r="AZZ106" s="8"/>
      <c r="BAA106" s="8"/>
      <c r="BAB106" s="8"/>
      <c r="BAC106" s="8"/>
      <c r="BAD106" s="8"/>
      <c r="BAE106" s="8"/>
      <c r="BAF106" s="8"/>
      <c r="BAG106" s="8"/>
      <c r="BAH106" s="8"/>
      <c r="BAI106" s="8"/>
      <c r="BAJ106" s="8"/>
      <c r="BAK106" s="8"/>
      <c r="BAL106" s="8"/>
      <c r="BAM106" s="8"/>
      <c r="BAN106" s="8"/>
      <c r="BAO106" s="8"/>
      <c r="BAP106" s="8"/>
      <c r="BAQ106" s="8"/>
      <c r="BAR106" s="8"/>
      <c r="BAS106" s="8"/>
      <c r="BAT106" s="8"/>
      <c r="BAU106" s="8"/>
      <c r="BAV106" s="8"/>
      <c r="BAW106" s="8"/>
      <c r="BAX106" s="8"/>
      <c r="BAY106" s="8"/>
      <c r="BAZ106" s="8"/>
      <c r="BBA106" s="8"/>
      <c r="BBB106" s="8"/>
      <c r="BBC106" s="8"/>
      <c r="BBD106" s="8"/>
      <c r="BBE106" s="8"/>
      <c r="BBF106" s="8"/>
      <c r="BBG106" s="8"/>
      <c r="BBH106" s="8"/>
      <c r="BBI106" s="8"/>
      <c r="BBJ106" s="8"/>
      <c r="BBK106" s="8"/>
      <c r="BBL106" s="8"/>
      <c r="BBM106" s="8"/>
      <c r="BBN106" s="8"/>
      <c r="BBO106" s="8"/>
      <c r="BBP106" s="8"/>
      <c r="BBQ106" s="8"/>
      <c r="BBR106" s="8"/>
      <c r="BBS106" s="8"/>
      <c r="BBT106" s="8"/>
      <c r="BBU106" s="8"/>
      <c r="BBV106" s="8"/>
      <c r="BBW106" s="8"/>
      <c r="BBX106" s="8"/>
      <c r="BBY106" s="8"/>
      <c r="BBZ106" s="8"/>
      <c r="BCA106" s="8"/>
      <c r="BCB106" s="8"/>
      <c r="BCC106" s="8"/>
      <c r="BCD106" s="8"/>
      <c r="BCE106" s="8"/>
      <c r="BCF106" s="8"/>
      <c r="BCG106" s="8"/>
      <c r="BCH106" s="8"/>
      <c r="BCI106" s="8"/>
      <c r="BCJ106" s="8"/>
      <c r="BCK106" s="8"/>
      <c r="BCL106" s="8"/>
      <c r="BCM106" s="8"/>
      <c r="BCN106" s="8"/>
      <c r="BCO106" s="8"/>
      <c r="BCP106" s="8"/>
      <c r="BCQ106" s="8"/>
      <c r="BCR106" s="8"/>
      <c r="BCS106" s="8"/>
      <c r="BCT106" s="8"/>
      <c r="BCU106" s="8"/>
      <c r="BCV106" s="8"/>
      <c r="BCW106" s="8"/>
      <c r="BCX106" s="8"/>
      <c r="BCY106" s="8"/>
      <c r="BCZ106" s="8"/>
      <c r="BDA106" s="8"/>
      <c r="BDB106" s="8"/>
      <c r="BDC106" s="8"/>
      <c r="BDD106" s="8"/>
      <c r="BDE106" s="8"/>
      <c r="BDF106" s="8"/>
      <c r="BDG106" s="8"/>
      <c r="BDH106" s="8"/>
      <c r="BDI106" s="8"/>
      <c r="BDJ106" s="8"/>
      <c r="BDK106" s="8"/>
      <c r="BDL106" s="8"/>
      <c r="BDM106" s="8"/>
      <c r="BDN106" s="8"/>
      <c r="BDO106" s="8"/>
      <c r="BDP106" s="8"/>
      <c r="BDQ106" s="8"/>
      <c r="BDR106" s="8"/>
      <c r="BDS106" s="8"/>
      <c r="BDT106" s="8"/>
      <c r="BDU106" s="8"/>
      <c r="BDV106" s="8"/>
      <c r="BDW106" s="8"/>
      <c r="BDX106" s="8"/>
      <c r="BDY106" s="8"/>
      <c r="BDZ106" s="8"/>
      <c r="BEA106" s="8"/>
      <c r="BEB106" s="8"/>
      <c r="BEC106" s="8"/>
      <c r="BED106" s="8"/>
      <c r="BEE106" s="8"/>
      <c r="BEF106" s="8"/>
      <c r="BEG106" s="8"/>
      <c r="BEH106" s="8"/>
      <c r="BEI106" s="8"/>
      <c r="BEJ106" s="8"/>
      <c r="BEK106" s="8"/>
      <c r="BEL106" s="8"/>
      <c r="BEM106" s="8"/>
      <c r="BEN106" s="8"/>
      <c r="BEO106" s="8"/>
      <c r="BEP106" s="8"/>
      <c r="BEQ106" s="8"/>
      <c r="BER106" s="8"/>
      <c r="BES106" s="8"/>
      <c r="BET106" s="8"/>
      <c r="BEU106" s="8"/>
      <c r="BEV106" s="8"/>
      <c r="BEW106" s="8"/>
      <c r="BEX106" s="8"/>
      <c r="BEY106" s="8"/>
      <c r="BEZ106" s="8"/>
      <c r="BFA106" s="8"/>
      <c r="BFB106" s="8"/>
      <c r="BFC106" s="8"/>
      <c r="BFD106" s="8"/>
      <c r="BFE106" s="8"/>
      <c r="BFF106" s="8"/>
      <c r="BFG106" s="8"/>
      <c r="BFH106" s="8"/>
      <c r="BFI106" s="8"/>
      <c r="BFJ106" s="8"/>
      <c r="BFK106" s="8"/>
      <c r="BFL106" s="8"/>
      <c r="BFM106" s="8"/>
      <c r="BFN106" s="8"/>
      <c r="BFO106" s="8"/>
      <c r="BFP106" s="8"/>
      <c r="BFQ106" s="8"/>
      <c r="BFR106" s="8"/>
      <c r="BFS106" s="8"/>
      <c r="BFT106" s="8"/>
      <c r="BFU106" s="8"/>
      <c r="BFV106" s="8"/>
      <c r="BFW106" s="8"/>
      <c r="BFX106" s="8"/>
      <c r="BFY106" s="8"/>
      <c r="BFZ106" s="8"/>
      <c r="BGA106" s="8"/>
      <c r="BGB106" s="8"/>
      <c r="BGC106" s="8"/>
      <c r="BGD106" s="8"/>
      <c r="BGE106" s="8"/>
      <c r="BGF106" s="8"/>
      <c r="BGG106" s="8"/>
      <c r="BGH106" s="8"/>
      <c r="BGI106" s="8"/>
      <c r="BGJ106" s="8"/>
      <c r="BGK106" s="8"/>
      <c r="BGL106" s="8"/>
      <c r="BGM106" s="8"/>
      <c r="BGN106" s="8"/>
      <c r="BGO106" s="8"/>
      <c r="BGP106" s="8"/>
      <c r="BGQ106" s="8"/>
      <c r="BGR106" s="8"/>
      <c r="BGS106" s="8"/>
      <c r="BGT106" s="8"/>
      <c r="BGU106" s="8"/>
      <c r="BGV106" s="8"/>
      <c r="BGW106" s="8"/>
      <c r="BGX106" s="8"/>
      <c r="BGY106" s="8"/>
      <c r="BGZ106" s="8"/>
      <c r="BHA106" s="8"/>
      <c r="BHB106" s="8"/>
      <c r="BHC106" s="8"/>
      <c r="BHD106" s="8"/>
      <c r="BHE106" s="8"/>
      <c r="BHF106" s="8"/>
      <c r="BHG106" s="8"/>
      <c r="BHH106" s="8"/>
      <c r="BHI106" s="8"/>
      <c r="BHJ106" s="8"/>
      <c r="BHK106" s="8"/>
      <c r="BHL106" s="8"/>
      <c r="BHM106" s="8"/>
      <c r="BHN106" s="8"/>
      <c r="BHO106" s="8"/>
      <c r="BHP106" s="8"/>
      <c r="BHQ106" s="8"/>
      <c r="BHR106" s="8"/>
      <c r="BHS106" s="8"/>
      <c r="BHT106" s="8"/>
      <c r="BHU106" s="8"/>
      <c r="BHV106" s="8"/>
      <c r="BHW106" s="8"/>
      <c r="BHX106" s="8"/>
      <c r="BHY106" s="8"/>
      <c r="BHZ106" s="8"/>
      <c r="BIA106" s="8"/>
      <c r="BIB106" s="8"/>
      <c r="BIC106" s="8"/>
      <c r="BID106" s="8"/>
      <c r="BIE106" s="8"/>
      <c r="BIF106" s="8"/>
      <c r="BIG106" s="8"/>
      <c r="BIH106" s="8"/>
      <c r="BII106" s="8"/>
      <c r="BIJ106" s="8"/>
      <c r="BIK106" s="8"/>
      <c r="BIL106" s="8"/>
      <c r="BIM106" s="8"/>
      <c r="BIN106" s="8"/>
      <c r="BIO106" s="8"/>
      <c r="BIP106" s="8"/>
      <c r="BIQ106" s="8"/>
      <c r="BIR106" s="8"/>
      <c r="BIS106" s="8"/>
      <c r="BIT106" s="8"/>
      <c r="BIU106" s="8"/>
      <c r="BIV106" s="8"/>
      <c r="BIW106" s="8"/>
      <c r="BIX106" s="8"/>
      <c r="BIY106" s="8"/>
      <c r="BIZ106" s="8"/>
      <c r="BJA106" s="8"/>
      <c r="BJB106" s="8"/>
      <c r="BJC106" s="8"/>
      <c r="BJD106" s="8"/>
      <c r="BJE106" s="8"/>
      <c r="BJF106" s="8"/>
      <c r="BJG106" s="8"/>
      <c r="BJH106" s="8"/>
      <c r="BJI106" s="8"/>
      <c r="BJJ106" s="8"/>
      <c r="BJK106" s="8"/>
      <c r="BJL106" s="8"/>
      <c r="BJM106" s="8"/>
      <c r="BJN106" s="8"/>
      <c r="BJO106" s="8"/>
      <c r="BJP106" s="8"/>
      <c r="BJQ106" s="8"/>
      <c r="BJR106" s="8"/>
      <c r="BJS106" s="8"/>
      <c r="BJT106" s="8"/>
      <c r="BJU106" s="8"/>
      <c r="BJV106" s="8"/>
      <c r="BJW106" s="8"/>
      <c r="BJX106" s="8"/>
      <c r="BJY106" s="8"/>
      <c r="BJZ106" s="8"/>
      <c r="BKA106" s="8"/>
      <c r="BKB106" s="8"/>
      <c r="BKC106" s="8"/>
      <c r="BKD106" s="8"/>
      <c r="BKE106" s="8"/>
      <c r="BKF106" s="8"/>
      <c r="BKG106" s="8"/>
      <c r="BKH106" s="8"/>
      <c r="BKI106" s="8"/>
      <c r="BKJ106" s="8"/>
      <c r="BKK106" s="8"/>
      <c r="BKL106" s="8"/>
      <c r="BKM106" s="8"/>
      <c r="BKN106" s="8"/>
      <c r="BKO106" s="8"/>
      <c r="BKP106" s="8"/>
      <c r="BKQ106" s="8"/>
      <c r="BKR106" s="8"/>
      <c r="BKS106" s="8"/>
      <c r="BKT106" s="8"/>
      <c r="BKU106" s="8"/>
      <c r="BKV106" s="8"/>
      <c r="BKW106" s="8"/>
      <c r="BKX106" s="8"/>
      <c r="BKY106" s="8"/>
      <c r="BKZ106" s="8"/>
      <c r="BLA106" s="8"/>
      <c r="BLB106" s="8"/>
      <c r="BLC106" s="8"/>
      <c r="BLD106" s="8"/>
      <c r="BLE106" s="8"/>
      <c r="BLF106" s="8"/>
      <c r="BLG106" s="8"/>
      <c r="BLH106" s="8"/>
      <c r="BLI106" s="8"/>
      <c r="BLJ106" s="8"/>
      <c r="BLK106" s="8"/>
      <c r="BLL106" s="8"/>
      <c r="BLM106" s="8"/>
      <c r="BLN106" s="8"/>
      <c r="BLO106" s="8"/>
      <c r="BLP106" s="8"/>
      <c r="BLQ106" s="8"/>
      <c r="BLR106" s="8"/>
      <c r="BLS106" s="8"/>
      <c r="BLT106" s="8"/>
      <c r="BLU106" s="8"/>
      <c r="BLV106" s="8"/>
      <c r="BLW106" s="8"/>
      <c r="BLX106" s="8"/>
      <c r="BLY106" s="8"/>
      <c r="BLZ106" s="8"/>
      <c r="BMA106" s="8"/>
      <c r="BMB106" s="8"/>
      <c r="BMC106" s="8"/>
      <c r="BMD106" s="8"/>
      <c r="BME106" s="8"/>
      <c r="BMF106" s="8"/>
      <c r="BMG106" s="8"/>
      <c r="BMH106" s="8"/>
      <c r="BMI106" s="8"/>
      <c r="BMJ106" s="8"/>
      <c r="BMK106" s="8"/>
      <c r="BML106" s="8"/>
      <c r="BMM106" s="8"/>
      <c r="BMN106" s="8"/>
      <c r="BMO106" s="8"/>
      <c r="BMP106" s="8"/>
      <c r="BMQ106" s="8"/>
      <c r="BMR106" s="8"/>
      <c r="BMS106" s="8"/>
      <c r="BMT106" s="8"/>
      <c r="BMU106" s="8"/>
      <c r="BMV106" s="8"/>
      <c r="BMW106" s="8"/>
      <c r="BMX106" s="8"/>
      <c r="BMY106" s="8"/>
      <c r="BMZ106" s="8"/>
      <c r="BNA106" s="8"/>
      <c r="BNB106" s="8"/>
      <c r="BNC106" s="8"/>
      <c r="BND106" s="8"/>
      <c r="BNE106" s="8"/>
      <c r="BNF106" s="8"/>
      <c r="BNG106" s="8"/>
      <c r="BNH106" s="8"/>
      <c r="BNI106" s="8"/>
      <c r="BNJ106" s="8"/>
      <c r="BNK106" s="8"/>
      <c r="BNL106" s="8"/>
      <c r="BNM106" s="8"/>
      <c r="BNN106" s="8"/>
      <c r="BNO106" s="8"/>
      <c r="BNP106" s="8"/>
      <c r="BNQ106" s="8"/>
      <c r="BNR106" s="8"/>
      <c r="BNS106" s="8"/>
      <c r="BNT106" s="8"/>
      <c r="BNU106" s="8"/>
      <c r="BNV106" s="8"/>
      <c r="BNW106" s="8"/>
      <c r="BNX106" s="8"/>
      <c r="BNY106" s="8"/>
      <c r="BNZ106" s="8"/>
      <c r="BOA106" s="8"/>
      <c r="BOB106" s="8"/>
      <c r="BOC106" s="8"/>
      <c r="BOD106" s="8"/>
      <c r="BOE106" s="8"/>
      <c r="BOF106" s="8"/>
      <c r="BOG106" s="8"/>
      <c r="BOH106" s="8"/>
      <c r="BOI106" s="8"/>
      <c r="BOJ106" s="8"/>
      <c r="BOK106" s="8"/>
      <c r="BOL106" s="8"/>
      <c r="BOM106" s="8"/>
      <c r="BON106" s="8"/>
      <c r="BOO106" s="8"/>
      <c r="BOP106" s="8"/>
      <c r="BOQ106" s="8"/>
      <c r="BOR106" s="8"/>
      <c r="BOS106" s="8"/>
      <c r="BOT106" s="8"/>
      <c r="BOU106" s="8"/>
      <c r="BOV106" s="8"/>
      <c r="BOW106" s="8"/>
      <c r="BOX106" s="8"/>
      <c r="BOY106" s="8"/>
      <c r="BOZ106" s="8"/>
      <c r="BPA106" s="8"/>
      <c r="BPB106" s="8"/>
      <c r="BPC106" s="8"/>
      <c r="BPD106" s="8"/>
      <c r="BPE106" s="8"/>
      <c r="BPF106" s="8"/>
      <c r="BPG106" s="8"/>
      <c r="BPH106" s="8"/>
      <c r="BPI106" s="8"/>
      <c r="BPJ106" s="8"/>
      <c r="BPK106" s="8"/>
      <c r="BPL106" s="8"/>
      <c r="BPM106" s="8"/>
      <c r="BPN106" s="8"/>
      <c r="BPO106" s="8"/>
      <c r="BPP106" s="8"/>
      <c r="BPQ106" s="8"/>
      <c r="BPR106" s="8"/>
      <c r="BPS106" s="8"/>
      <c r="BPT106" s="8"/>
      <c r="BPU106" s="8"/>
      <c r="BPV106" s="8"/>
      <c r="BPW106" s="8"/>
      <c r="BPX106" s="8"/>
      <c r="BPY106" s="8"/>
      <c r="BPZ106" s="8"/>
      <c r="BQA106" s="8"/>
      <c r="BQB106" s="8"/>
      <c r="BQC106" s="8"/>
      <c r="BQD106" s="8"/>
      <c r="BQE106" s="8"/>
      <c r="BQF106" s="8"/>
      <c r="BQG106" s="8"/>
      <c r="BQH106" s="8"/>
      <c r="BQI106" s="8"/>
      <c r="BQJ106" s="8"/>
      <c r="BQK106" s="8"/>
      <c r="BQL106" s="8"/>
      <c r="BQM106" s="8"/>
      <c r="BQN106" s="8"/>
      <c r="BQO106" s="8"/>
      <c r="BQP106" s="8"/>
      <c r="BQQ106" s="8"/>
      <c r="BQR106" s="8"/>
      <c r="BQS106" s="8"/>
      <c r="BQT106" s="8"/>
      <c r="BQU106" s="8"/>
      <c r="BQV106" s="8"/>
      <c r="BQW106" s="8"/>
      <c r="BQX106" s="8"/>
      <c r="BQY106" s="8"/>
      <c r="BQZ106" s="8"/>
      <c r="BRA106" s="8"/>
      <c r="BRB106" s="8"/>
      <c r="BRC106" s="8"/>
      <c r="BRD106" s="8"/>
      <c r="BRE106" s="8"/>
      <c r="BRF106" s="8"/>
      <c r="BRG106" s="8"/>
      <c r="BRH106" s="8"/>
      <c r="BRI106" s="8"/>
      <c r="BRJ106" s="8"/>
      <c r="BRK106" s="8"/>
      <c r="BRL106" s="8"/>
      <c r="BRM106" s="8"/>
      <c r="BRN106" s="8"/>
      <c r="BRO106" s="8"/>
      <c r="BRP106" s="8"/>
      <c r="BRQ106" s="8"/>
      <c r="BRR106" s="8"/>
      <c r="BRS106" s="8"/>
      <c r="BRT106" s="8"/>
      <c r="BRU106" s="8"/>
      <c r="BRV106" s="8"/>
      <c r="BRW106" s="8"/>
      <c r="BRX106" s="8"/>
      <c r="BRY106" s="8"/>
      <c r="BRZ106" s="8"/>
      <c r="BSA106" s="8"/>
      <c r="BSB106" s="8"/>
      <c r="BSC106" s="8"/>
      <c r="BSD106" s="8"/>
      <c r="BSE106" s="8"/>
      <c r="BSF106" s="8"/>
      <c r="BSG106" s="8"/>
      <c r="BSH106" s="8"/>
      <c r="BSI106" s="8"/>
      <c r="BSJ106" s="8"/>
      <c r="BSK106" s="8"/>
      <c r="BSL106" s="8"/>
      <c r="BSM106" s="8"/>
      <c r="BSN106" s="8"/>
      <c r="BSO106" s="8"/>
      <c r="BSP106" s="8"/>
      <c r="BSQ106" s="8"/>
      <c r="BSR106" s="8"/>
      <c r="BSS106" s="8"/>
      <c r="BST106" s="8"/>
      <c r="BSU106" s="8"/>
      <c r="BSV106" s="8"/>
      <c r="BSW106" s="8"/>
      <c r="BSX106" s="8"/>
      <c r="BSY106" s="8"/>
      <c r="BSZ106" s="8"/>
      <c r="BTA106" s="8"/>
      <c r="BTB106" s="8"/>
      <c r="BTC106" s="8"/>
      <c r="BTD106" s="8"/>
      <c r="BTE106" s="8"/>
      <c r="BTF106" s="8"/>
      <c r="BTG106" s="8"/>
      <c r="BTH106" s="8"/>
      <c r="BTI106" s="8"/>
      <c r="BTJ106" s="8"/>
      <c r="BTK106" s="8"/>
      <c r="BTL106" s="8"/>
      <c r="BTM106" s="8"/>
      <c r="BTN106" s="8"/>
      <c r="BTO106" s="8"/>
      <c r="BTP106" s="8"/>
      <c r="BTQ106" s="8"/>
      <c r="BTR106" s="8"/>
      <c r="BTS106" s="8"/>
      <c r="BTT106" s="8"/>
      <c r="BTU106" s="8"/>
      <c r="BTV106" s="8"/>
      <c r="BTW106" s="8"/>
      <c r="BTX106" s="8"/>
      <c r="BTY106" s="8"/>
      <c r="BTZ106" s="8"/>
      <c r="BUA106" s="8"/>
      <c r="BUB106" s="8"/>
      <c r="BUC106" s="8"/>
      <c r="BUD106" s="8"/>
      <c r="BUE106" s="8"/>
      <c r="BUF106" s="8"/>
      <c r="BUG106" s="8"/>
      <c r="BUH106" s="8"/>
      <c r="BUI106" s="8"/>
      <c r="BUJ106" s="8"/>
      <c r="BUK106" s="8"/>
      <c r="BUL106" s="8"/>
      <c r="BUM106" s="8"/>
      <c r="BUN106" s="8"/>
      <c r="BUO106" s="8"/>
      <c r="BUP106" s="8"/>
      <c r="BUQ106" s="8"/>
      <c r="BUR106" s="8"/>
      <c r="BUS106" s="8"/>
      <c r="BUT106" s="8"/>
      <c r="BUU106" s="8"/>
      <c r="BUV106" s="8"/>
      <c r="BUW106" s="8"/>
      <c r="BUX106" s="8"/>
      <c r="BUY106" s="8"/>
      <c r="BUZ106" s="8"/>
      <c r="BVA106" s="8"/>
      <c r="BVB106" s="8"/>
      <c r="BVC106" s="8"/>
      <c r="BVD106" s="8"/>
      <c r="BVE106" s="8"/>
      <c r="BVF106" s="8"/>
      <c r="BVG106" s="8"/>
      <c r="BVH106" s="8"/>
      <c r="BVI106" s="8"/>
      <c r="BVJ106" s="8"/>
      <c r="BVK106" s="8"/>
      <c r="BVL106" s="8"/>
      <c r="BVM106" s="8"/>
      <c r="BVN106" s="8"/>
      <c r="BVO106" s="8"/>
      <c r="BVP106" s="8"/>
      <c r="BVQ106" s="8"/>
      <c r="BVR106" s="8"/>
      <c r="BVS106" s="8"/>
      <c r="BVT106" s="8"/>
      <c r="BVU106" s="8"/>
      <c r="BVV106" s="8"/>
      <c r="BVW106" s="8"/>
      <c r="BVX106" s="8"/>
      <c r="BVY106" s="8"/>
      <c r="BVZ106" s="8"/>
      <c r="BWA106" s="8"/>
      <c r="BWB106" s="8"/>
      <c r="BWC106" s="8"/>
      <c r="BWD106" s="8"/>
      <c r="BWE106" s="8"/>
      <c r="BWF106" s="8"/>
      <c r="BWG106" s="8"/>
      <c r="BWH106" s="8"/>
      <c r="BWI106" s="8"/>
      <c r="BWJ106" s="8"/>
      <c r="BWK106" s="8"/>
      <c r="BWL106" s="8"/>
      <c r="BWM106" s="8"/>
      <c r="BWN106" s="8"/>
      <c r="BWO106" s="8"/>
      <c r="BWP106" s="8"/>
      <c r="BWQ106" s="8"/>
      <c r="BWR106" s="8"/>
      <c r="BWS106" s="8"/>
      <c r="BWT106" s="8"/>
      <c r="BWU106" s="8"/>
      <c r="BWV106" s="8"/>
      <c r="BWW106" s="8"/>
      <c r="BWX106" s="8"/>
      <c r="BWY106" s="8"/>
      <c r="BWZ106" s="8"/>
      <c r="BXA106" s="8"/>
      <c r="BXB106" s="8"/>
      <c r="BXC106" s="8"/>
      <c r="BXD106" s="8"/>
      <c r="BXE106" s="8"/>
      <c r="BXF106" s="8"/>
      <c r="BXG106" s="8"/>
      <c r="BXH106" s="8"/>
      <c r="BXI106" s="8"/>
      <c r="BXJ106" s="8"/>
      <c r="BXK106" s="8"/>
      <c r="BXL106" s="8"/>
      <c r="BXM106" s="8"/>
      <c r="BXN106" s="8"/>
      <c r="BXO106" s="8"/>
      <c r="BXP106" s="8"/>
      <c r="BXQ106" s="8"/>
      <c r="BXR106" s="8"/>
      <c r="BXS106" s="8"/>
      <c r="BXT106" s="8"/>
      <c r="BXU106" s="8"/>
      <c r="BXV106" s="8"/>
      <c r="BXW106" s="8"/>
      <c r="BXX106" s="8"/>
      <c r="BXY106" s="8"/>
      <c r="BXZ106" s="8"/>
      <c r="BYA106" s="8"/>
      <c r="BYB106" s="8"/>
      <c r="BYC106" s="8"/>
      <c r="BYD106" s="8"/>
      <c r="BYE106" s="8"/>
      <c r="BYF106" s="8"/>
      <c r="BYG106" s="8"/>
      <c r="BYH106" s="8"/>
      <c r="BYI106" s="8"/>
      <c r="BYJ106" s="8"/>
      <c r="BYK106" s="8"/>
      <c r="BYL106" s="8"/>
      <c r="BYM106" s="8"/>
      <c r="BYN106" s="8"/>
      <c r="BYO106" s="8"/>
      <c r="BYP106" s="8"/>
      <c r="BYQ106" s="8"/>
      <c r="BYR106" s="8"/>
      <c r="BYS106" s="8"/>
      <c r="BYT106" s="8"/>
      <c r="BYU106" s="8"/>
      <c r="BYV106" s="8"/>
      <c r="BYW106" s="8"/>
      <c r="BYX106" s="8"/>
      <c r="BYY106" s="8"/>
      <c r="BYZ106" s="8"/>
      <c r="BZA106" s="8"/>
      <c r="BZB106" s="8"/>
      <c r="BZC106" s="8"/>
      <c r="BZD106" s="8"/>
      <c r="BZE106" s="8"/>
      <c r="BZF106" s="8"/>
      <c r="BZG106" s="8"/>
      <c r="BZH106" s="8"/>
      <c r="BZI106" s="8"/>
      <c r="BZJ106" s="8"/>
      <c r="BZK106" s="8"/>
      <c r="BZL106" s="8"/>
      <c r="BZM106" s="8"/>
      <c r="BZN106" s="8"/>
      <c r="BZO106" s="8"/>
      <c r="BZP106" s="8"/>
      <c r="BZQ106" s="8"/>
      <c r="BZR106" s="8"/>
      <c r="BZS106" s="8"/>
      <c r="BZT106" s="8"/>
      <c r="BZU106" s="8"/>
      <c r="BZV106" s="8"/>
      <c r="BZW106" s="8"/>
      <c r="BZX106" s="8"/>
      <c r="BZY106" s="8"/>
      <c r="BZZ106" s="8"/>
      <c r="CAA106" s="8"/>
      <c r="CAB106" s="8"/>
      <c r="CAC106" s="8"/>
      <c r="CAD106" s="8"/>
      <c r="CAE106" s="8"/>
      <c r="CAF106" s="8"/>
      <c r="CAG106" s="8"/>
      <c r="CAH106" s="8"/>
      <c r="CAI106" s="8"/>
      <c r="CAJ106" s="8"/>
      <c r="CAK106" s="8"/>
      <c r="CAL106" s="8"/>
      <c r="CAM106" s="8"/>
      <c r="CAN106" s="8"/>
      <c r="CAO106" s="8"/>
      <c r="CAP106" s="8"/>
      <c r="CAQ106" s="8"/>
      <c r="CAR106" s="8"/>
      <c r="CAS106" s="8"/>
      <c r="CAT106" s="8"/>
      <c r="CAU106" s="8"/>
      <c r="CAV106" s="8"/>
      <c r="CAW106" s="8"/>
      <c r="CAX106" s="8"/>
      <c r="CAY106" s="8"/>
      <c r="CAZ106" s="8"/>
      <c r="CBA106" s="8"/>
      <c r="CBB106" s="8"/>
      <c r="CBC106" s="8"/>
      <c r="CBD106" s="8"/>
      <c r="CBE106" s="8"/>
      <c r="CBF106" s="8"/>
      <c r="CBG106" s="8"/>
      <c r="CBH106" s="8"/>
      <c r="CBI106" s="8"/>
      <c r="CBJ106" s="8"/>
      <c r="CBK106" s="8"/>
      <c r="CBL106" s="8"/>
      <c r="CBM106" s="8"/>
      <c r="CBN106" s="8"/>
      <c r="CBO106" s="8"/>
      <c r="CBP106" s="8"/>
      <c r="CBQ106" s="8"/>
      <c r="CBR106" s="8"/>
      <c r="CBS106" s="8"/>
      <c r="CBT106" s="8"/>
      <c r="CBU106" s="8"/>
      <c r="CBV106" s="8"/>
      <c r="CBW106" s="8"/>
      <c r="CBX106" s="8"/>
      <c r="CBY106" s="8"/>
      <c r="CBZ106" s="8"/>
      <c r="CCA106" s="8"/>
      <c r="CCB106" s="8"/>
      <c r="CCC106" s="8"/>
      <c r="CCD106" s="8"/>
      <c r="CCE106" s="8"/>
      <c r="CCF106" s="8"/>
      <c r="CCG106" s="8"/>
      <c r="CCH106" s="8"/>
      <c r="CCI106" s="8"/>
      <c r="CCJ106" s="8"/>
      <c r="CCK106" s="8"/>
      <c r="CCL106" s="8"/>
      <c r="CCM106" s="8"/>
      <c r="CCN106" s="8"/>
      <c r="CCO106" s="8"/>
      <c r="CCP106" s="8"/>
      <c r="CCQ106" s="8"/>
      <c r="CCR106" s="8"/>
      <c r="CCS106" s="8"/>
      <c r="CCT106" s="8"/>
      <c r="CCU106" s="8"/>
      <c r="CCV106" s="8"/>
      <c r="CCW106" s="8"/>
      <c r="CCX106" s="8"/>
      <c r="CCY106" s="8"/>
      <c r="CCZ106" s="8"/>
      <c r="CDA106" s="8"/>
      <c r="CDB106" s="8"/>
      <c r="CDC106" s="8"/>
      <c r="CDD106" s="8"/>
      <c r="CDE106" s="8"/>
      <c r="CDF106" s="8"/>
      <c r="CDG106" s="8"/>
      <c r="CDH106" s="8"/>
      <c r="CDI106" s="8"/>
      <c r="CDJ106" s="8"/>
      <c r="CDK106" s="8"/>
      <c r="CDL106" s="8"/>
      <c r="CDM106" s="8"/>
      <c r="CDN106" s="8"/>
      <c r="CDO106" s="8"/>
      <c r="CDP106" s="8"/>
      <c r="CDQ106" s="8"/>
      <c r="CDR106" s="8"/>
      <c r="CDS106" s="8"/>
      <c r="CDT106" s="8"/>
      <c r="CDU106" s="8"/>
      <c r="CDV106" s="8"/>
      <c r="CDW106" s="8"/>
      <c r="CDX106" s="8"/>
      <c r="CDY106" s="8"/>
      <c r="CDZ106" s="8"/>
      <c r="CEA106" s="8"/>
      <c r="CEB106" s="8"/>
      <c r="CEC106" s="8"/>
      <c r="CED106" s="8"/>
      <c r="CEE106" s="8"/>
      <c r="CEF106" s="8"/>
      <c r="CEG106" s="8"/>
      <c r="CEH106" s="8"/>
      <c r="CEI106" s="8"/>
      <c r="CEJ106" s="8"/>
      <c r="CEK106" s="8"/>
      <c r="CEL106" s="8"/>
      <c r="CEM106" s="8"/>
      <c r="CEN106" s="8"/>
      <c r="CEO106" s="8"/>
      <c r="CEP106" s="8"/>
      <c r="CEQ106" s="8"/>
      <c r="CER106" s="8"/>
      <c r="CES106" s="8"/>
      <c r="CET106" s="8"/>
      <c r="CEU106" s="8"/>
      <c r="CEV106" s="8"/>
      <c r="CEW106" s="8"/>
      <c r="CEX106" s="8"/>
      <c r="CEY106" s="8"/>
      <c r="CEZ106" s="8"/>
      <c r="CFA106" s="8"/>
      <c r="CFB106" s="8"/>
      <c r="CFC106" s="8"/>
      <c r="CFD106" s="8"/>
      <c r="CFE106" s="8"/>
      <c r="CFF106" s="8"/>
      <c r="CFG106" s="8"/>
      <c r="CFH106" s="8"/>
      <c r="CFI106" s="8"/>
      <c r="CFJ106" s="8"/>
      <c r="CFK106" s="8"/>
      <c r="CFL106" s="8"/>
      <c r="CFM106" s="8"/>
      <c r="CFN106" s="8"/>
      <c r="CFO106" s="8"/>
      <c r="CFP106" s="8"/>
      <c r="CFQ106" s="8"/>
      <c r="CFR106" s="8"/>
      <c r="CFS106" s="8"/>
      <c r="CFT106" s="8"/>
      <c r="CFU106" s="8"/>
      <c r="CFV106" s="8"/>
      <c r="CFW106" s="8"/>
      <c r="CFX106" s="8"/>
      <c r="CFY106" s="8"/>
      <c r="CFZ106" s="8"/>
      <c r="CGA106" s="8"/>
      <c r="CGB106" s="8"/>
      <c r="CGC106" s="8"/>
      <c r="CGD106" s="8"/>
      <c r="CGE106" s="8"/>
      <c r="CGF106" s="8"/>
      <c r="CGG106" s="8"/>
      <c r="CGH106" s="8"/>
      <c r="CGI106" s="8"/>
      <c r="CGJ106" s="8"/>
      <c r="CGK106" s="8"/>
      <c r="CGL106" s="8"/>
      <c r="CGM106" s="8"/>
      <c r="CGN106" s="8"/>
      <c r="CGO106" s="8"/>
      <c r="CGP106" s="8"/>
      <c r="CGQ106" s="8"/>
      <c r="CGR106" s="8"/>
      <c r="CGS106" s="8"/>
      <c r="CGT106" s="8"/>
      <c r="CGU106" s="8"/>
      <c r="CGV106" s="8"/>
      <c r="CGW106" s="8"/>
      <c r="CGX106" s="8"/>
      <c r="CGY106" s="8"/>
      <c r="CGZ106" s="8"/>
      <c r="CHA106" s="8"/>
      <c r="CHB106" s="8"/>
      <c r="CHC106" s="8"/>
      <c r="CHD106" s="8"/>
      <c r="CHE106" s="8"/>
      <c r="CHF106" s="8"/>
      <c r="CHG106" s="8"/>
      <c r="CHH106" s="8"/>
      <c r="CHI106" s="8"/>
      <c r="CHJ106" s="8"/>
      <c r="CHK106" s="8"/>
      <c r="CHL106" s="8"/>
      <c r="CHM106" s="8"/>
      <c r="CHN106" s="8"/>
      <c r="CHO106" s="8"/>
      <c r="CHP106" s="8"/>
      <c r="CHQ106" s="8"/>
      <c r="CHR106" s="8"/>
      <c r="CHS106" s="8"/>
      <c r="CHT106" s="8"/>
      <c r="CHU106" s="8"/>
      <c r="CHV106" s="8"/>
      <c r="CHW106" s="8"/>
      <c r="CHX106" s="8"/>
      <c r="CHY106" s="8"/>
      <c r="CHZ106" s="8"/>
      <c r="CIA106" s="8"/>
      <c r="CIB106" s="8"/>
      <c r="CIC106" s="8"/>
      <c r="CID106" s="8"/>
      <c r="CIE106" s="8"/>
      <c r="CIF106" s="8"/>
      <c r="CIG106" s="8"/>
      <c r="CIH106" s="8"/>
      <c r="CII106" s="8"/>
      <c r="CIJ106" s="8"/>
      <c r="CIK106" s="8"/>
      <c r="CIL106" s="8"/>
      <c r="CIM106" s="8"/>
      <c r="CIN106" s="8"/>
      <c r="CIO106" s="8"/>
      <c r="CIP106" s="8"/>
      <c r="CIQ106" s="8"/>
      <c r="CIR106" s="8"/>
      <c r="CIS106" s="8"/>
      <c r="CIT106" s="8"/>
      <c r="CIU106" s="8"/>
      <c r="CIV106" s="8"/>
      <c r="CIW106" s="8"/>
      <c r="CIX106" s="8"/>
      <c r="CIY106" s="8"/>
      <c r="CIZ106" s="8"/>
      <c r="CJA106" s="8"/>
      <c r="CJB106" s="8"/>
      <c r="CJC106" s="8"/>
      <c r="CJD106" s="8"/>
      <c r="CJE106" s="8"/>
      <c r="CJF106" s="8"/>
      <c r="CJG106" s="8"/>
      <c r="CJH106" s="8"/>
      <c r="CJI106" s="8"/>
      <c r="CJJ106" s="8"/>
      <c r="CJK106" s="8"/>
      <c r="CJL106" s="8"/>
      <c r="CJM106" s="8"/>
      <c r="CJN106" s="8"/>
      <c r="CJO106" s="8"/>
      <c r="CJP106" s="8"/>
      <c r="CJQ106" s="8"/>
      <c r="CJR106" s="8"/>
      <c r="CJS106" s="8"/>
      <c r="CJT106" s="8"/>
      <c r="CJU106" s="8"/>
      <c r="CJV106" s="8"/>
      <c r="CJW106" s="8"/>
      <c r="CJX106" s="8"/>
      <c r="CJY106" s="8"/>
      <c r="CJZ106" s="8"/>
      <c r="CKA106" s="8"/>
      <c r="CKB106" s="8"/>
      <c r="CKC106" s="8"/>
      <c r="CKD106" s="8"/>
      <c r="CKE106" s="8"/>
      <c r="CKF106" s="8"/>
      <c r="CKG106" s="8"/>
      <c r="CKH106" s="8"/>
      <c r="CKI106" s="8"/>
      <c r="CKJ106" s="8"/>
      <c r="CKK106" s="8"/>
      <c r="CKL106" s="8"/>
      <c r="CKM106" s="8"/>
      <c r="CKN106" s="8"/>
      <c r="CKO106" s="8"/>
      <c r="CKP106" s="8"/>
      <c r="CKQ106" s="8"/>
      <c r="CKR106" s="8"/>
      <c r="CKS106" s="8"/>
      <c r="CKT106" s="8"/>
      <c r="CKU106" s="8"/>
      <c r="CKV106" s="8"/>
      <c r="CKW106" s="8"/>
      <c r="CKX106" s="8"/>
      <c r="CKY106" s="8"/>
      <c r="CKZ106" s="8"/>
      <c r="CLA106" s="8"/>
      <c r="CLB106" s="8"/>
      <c r="CLC106" s="8"/>
      <c r="CLD106" s="8"/>
      <c r="CLE106" s="8"/>
      <c r="CLF106" s="8"/>
      <c r="CLG106" s="8"/>
      <c r="CLH106" s="8"/>
      <c r="CLI106" s="8"/>
      <c r="CLJ106" s="8"/>
      <c r="CLK106" s="8"/>
      <c r="CLL106" s="8"/>
      <c r="CLM106" s="8"/>
      <c r="CLN106" s="8"/>
      <c r="CLO106" s="8"/>
      <c r="CLP106" s="8"/>
      <c r="CLQ106" s="8"/>
      <c r="CLR106" s="8"/>
      <c r="CLS106" s="8"/>
      <c r="CLT106" s="8"/>
      <c r="CLU106" s="8"/>
      <c r="CLV106" s="8"/>
      <c r="CLW106" s="8"/>
      <c r="CLX106" s="8"/>
      <c r="CLY106" s="8"/>
      <c r="CLZ106" s="8"/>
      <c r="CMA106" s="8"/>
      <c r="CMB106" s="8"/>
      <c r="CMC106" s="8"/>
      <c r="CMD106" s="8"/>
      <c r="CME106" s="8"/>
      <c r="CMF106" s="8"/>
      <c r="CMG106" s="8"/>
      <c r="CMH106" s="8"/>
      <c r="CMI106" s="8"/>
      <c r="CMJ106" s="8"/>
      <c r="CMK106" s="8"/>
      <c r="CML106" s="8"/>
      <c r="CMM106" s="8"/>
      <c r="CMN106" s="8"/>
      <c r="CMO106" s="8"/>
      <c r="CMP106" s="8"/>
      <c r="CMQ106" s="8"/>
      <c r="CMR106" s="8"/>
      <c r="CMS106" s="8"/>
      <c r="CMT106" s="8"/>
      <c r="CMU106" s="8"/>
      <c r="CMV106" s="8"/>
      <c r="CMW106" s="8"/>
      <c r="CMX106" s="8"/>
      <c r="CMY106" s="8"/>
      <c r="CMZ106" s="8"/>
      <c r="CNA106" s="8"/>
      <c r="CNB106" s="8"/>
      <c r="CNC106" s="8"/>
      <c r="CND106" s="8"/>
      <c r="CNE106" s="8"/>
      <c r="CNF106" s="8"/>
      <c r="CNG106" s="8"/>
      <c r="CNH106" s="8"/>
      <c r="CNI106" s="8"/>
      <c r="CNJ106" s="8"/>
      <c r="CNK106" s="8"/>
      <c r="CNL106" s="8"/>
      <c r="CNM106" s="8"/>
      <c r="CNN106" s="8"/>
      <c r="CNO106" s="8"/>
      <c r="CNP106" s="8"/>
      <c r="CNQ106" s="8"/>
      <c r="CNR106" s="8"/>
      <c r="CNS106" s="8"/>
      <c r="CNT106" s="8"/>
      <c r="CNU106" s="8"/>
      <c r="CNV106" s="8"/>
      <c r="CNW106" s="8"/>
      <c r="CNX106" s="8"/>
      <c r="CNY106" s="8"/>
      <c r="CNZ106" s="8"/>
      <c r="COA106" s="8"/>
      <c r="COB106" s="8"/>
      <c r="COC106" s="8"/>
      <c r="COD106" s="8"/>
      <c r="COE106" s="8"/>
      <c r="COF106" s="8"/>
      <c r="COG106" s="8"/>
      <c r="COH106" s="8"/>
      <c r="COI106" s="8"/>
      <c r="COJ106" s="8"/>
      <c r="COK106" s="8"/>
      <c r="COL106" s="8"/>
      <c r="COM106" s="8"/>
      <c r="CON106" s="8"/>
      <c r="COO106" s="8"/>
      <c r="COP106" s="8"/>
      <c r="COQ106" s="8"/>
      <c r="COR106" s="8"/>
      <c r="COS106" s="8"/>
      <c r="COT106" s="8"/>
      <c r="COU106" s="8"/>
      <c r="COV106" s="8"/>
      <c r="COW106" s="8"/>
      <c r="COX106" s="8"/>
      <c r="COY106" s="8"/>
      <c r="COZ106" s="8"/>
      <c r="CPA106" s="8"/>
      <c r="CPB106" s="8"/>
      <c r="CPC106" s="8"/>
      <c r="CPD106" s="8"/>
      <c r="CPE106" s="8"/>
      <c r="CPF106" s="8"/>
      <c r="CPG106" s="8"/>
      <c r="CPH106" s="8"/>
      <c r="CPI106" s="8"/>
      <c r="CPJ106" s="8"/>
      <c r="CPK106" s="8"/>
      <c r="CPL106" s="8"/>
      <c r="CPM106" s="8"/>
      <c r="CPN106" s="8"/>
      <c r="CPO106" s="8"/>
      <c r="CPP106" s="8"/>
      <c r="CPQ106" s="8"/>
      <c r="CPR106" s="8"/>
      <c r="CPS106" s="8"/>
      <c r="CPT106" s="8"/>
      <c r="CPU106" s="8"/>
      <c r="CPV106" s="8"/>
      <c r="CPW106" s="8"/>
      <c r="CPX106" s="8"/>
      <c r="CPY106" s="8"/>
      <c r="CPZ106" s="8"/>
      <c r="CQA106" s="8"/>
      <c r="CQB106" s="8"/>
      <c r="CQC106" s="8"/>
      <c r="CQD106" s="8"/>
      <c r="CQE106" s="8"/>
      <c r="CQF106" s="8"/>
      <c r="CQG106" s="8"/>
      <c r="CQH106" s="8"/>
      <c r="CQI106" s="8"/>
      <c r="CQJ106" s="8"/>
      <c r="CQK106" s="8"/>
      <c r="CQL106" s="8"/>
      <c r="CQM106" s="8"/>
      <c r="CQN106" s="8"/>
      <c r="CQO106" s="8"/>
      <c r="CQP106" s="8"/>
      <c r="CQQ106" s="8"/>
      <c r="CQR106" s="8"/>
      <c r="CQS106" s="8"/>
      <c r="CQT106" s="8"/>
      <c r="CQU106" s="8"/>
      <c r="CQV106" s="8"/>
      <c r="CQW106" s="8"/>
      <c r="CQX106" s="8"/>
      <c r="CQY106" s="8"/>
      <c r="CQZ106" s="8"/>
      <c r="CRA106" s="8"/>
      <c r="CRB106" s="8"/>
      <c r="CRC106" s="8"/>
      <c r="CRD106" s="8"/>
      <c r="CRE106" s="8"/>
      <c r="CRF106" s="8"/>
      <c r="CRG106" s="8"/>
      <c r="CRH106" s="8"/>
      <c r="CRI106" s="8"/>
      <c r="CRJ106" s="8"/>
      <c r="CRK106" s="8"/>
      <c r="CRL106" s="8"/>
      <c r="CRM106" s="8"/>
      <c r="CRN106" s="8"/>
      <c r="CRO106" s="8"/>
      <c r="CRP106" s="8"/>
      <c r="CRQ106" s="8"/>
      <c r="CRR106" s="8"/>
      <c r="CRS106" s="8"/>
      <c r="CRT106" s="8"/>
      <c r="CRU106" s="8"/>
      <c r="CRV106" s="8"/>
      <c r="CRW106" s="8"/>
      <c r="CRX106" s="8"/>
      <c r="CRY106" s="8"/>
      <c r="CRZ106" s="8"/>
      <c r="CSA106" s="8"/>
      <c r="CSB106" s="8"/>
      <c r="CSC106" s="8"/>
      <c r="CSD106" s="8"/>
      <c r="CSE106" s="8"/>
      <c r="CSF106" s="8"/>
      <c r="CSG106" s="8"/>
      <c r="CSH106" s="8"/>
      <c r="CSI106" s="8"/>
      <c r="CSJ106" s="8"/>
      <c r="CSK106" s="8"/>
      <c r="CSL106" s="8"/>
      <c r="CSM106" s="8"/>
      <c r="CSN106" s="8"/>
      <c r="CSO106" s="8"/>
      <c r="CSP106" s="8"/>
      <c r="CSQ106" s="8"/>
      <c r="CSR106" s="8"/>
      <c r="CSS106" s="8"/>
      <c r="CST106" s="8"/>
      <c r="CSU106" s="8"/>
      <c r="CSV106" s="8"/>
      <c r="CSW106" s="8"/>
      <c r="CSX106" s="8"/>
      <c r="CSY106" s="8"/>
      <c r="CSZ106" s="8"/>
      <c r="CTA106" s="8"/>
      <c r="CTB106" s="8"/>
      <c r="CTC106" s="8"/>
      <c r="CTD106" s="8"/>
      <c r="CTE106" s="8"/>
      <c r="CTF106" s="8"/>
      <c r="CTG106" s="8"/>
      <c r="CTH106" s="8"/>
      <c r="CTI106" s="8"/>
      <c r="CTJ106" s="8"/>
      <c r="CTK106" s="8"/>
      <c r="CTL106" s="8"/>
      <c r="CTM106" s="8"/>
      <c r="CTN106" s="8"/>
      <c r="CTO106" s="8"/>
      <c r="CTP106" s="8"/>
      <c r="CTQ106" s="8"/>
      <c r="CTR106" s="8"/>
      <c r="CTS106" s="8"/>
      <c r="CTT106" s="8"/>
      <c r="CTU106" s="8"/>
      <c r="CTV106" s="8"/>
      <c r="CTW106" s="8"/>
      <c r="CTX106" s="8"/>
      <c r="CTY106" s="8"/>
      <c r="CTZ106" s="8"/>
      <c r="CUA106" s="8"/>
      <c r="CUB106" s="8"/>
      <c r="CUC106" s="8"/>
      <c r="CUD106" s="8"/>
      <c r="CUE106" s="8"/>
      <c r="CUF106" s="8"/>
      <c r="CUG106" s="8"/>
      <c r="CUH106" s="8"/>
      <c r="CUI106" s="8"/>
      <c r="CUJ106" s="8"/>
      <c r="CUK106" s="8"/>
      <c r="CUL106" s="8"/>
      <c r="CUM106" s="8"/>
      <c r="CUN106" s="8"/>
      <c r="CUO106" s="8"/>
      <c r="CUP106" s="8"/>
      <c r="CUQ106" s="8"/>
      <c r="CUR106" s="8"/>
      <c r="CUS106" s="8"/>
      <c r="CUT106" s="8"/>
      <c r="CUU106" s="8"/>
      <c r="CUV106" s="8"/>
      <c r="CUW106" s="8"/>
      <c r="CUX106" s="8"/>
      <c r="CUY106" s="8"/>
      <c r="CUZ106" s="8"/>
      <c r="CVA106" s="8"/>
      <c r="CVB106" s="8"/>
      <c r="CVC106" s="8"/>
      <c r="CVD106" s="8"/>
      <c r="CVE106" s="8"/>
      <c r="CVF106" s="8"/>
      <c r="CVG106" s="8"/>
      <c r="CVH106" s="8"/>
      <c r="CVI106" s="8"/>
      <c r="CVJ106" s="8"/>
      <c r="CVK106" s="8"/>
      <c r="CVL106" s="8"/>
      <c r="CVM106" s="8"/>
      <c r="CVN106" s="8"/>
      <c r="CVO106" s="8"/>
      <c r="CVP106" s="8"/>
      <c r="CVQ106" s="8"/>
      <c r="CVR106" s="8"/>
      <c r="CVS106" s="8"/>
      <c r="CVT106" s="8"/>
      <c r="CVU106" s="8"/>
      <c r="CVV106" s="8"/>
      <c r="CVW106" s="8"/>
      <c r="CVX106" s="8"/>
      <c r="CVY106" s="8"/>
      <c r="CVZ106" s="8"/>
      <c r="CWA106" s="8"/>
      <c r="CWB106" s="8"/>
      <c r="CWC106" s="8"/>
      <c r="CWD106" s="8"/>
      <c r="CWE106" s="8"/>
      <c r="CWF106" s="8"/>
      <c r="CWG106" s="8"/>
      <c r="CWH106" s="8"/>
      <c r="CWI106" s="8"/>
      <c r="CWJ106" s="8"/>
      <c r="CWK106" s="8"/>
      <c r="CWL106" s="8"/>
      <c r="CWM106" s="8"/>
      <c r="CWN106" s="8"/>
      <c r="CWO106" s="8"/>
      <c r="CWP106" s="8"/>
      <c r="CWQ106" s="8"/>
      <c r="CWR106" s="8"/>
      <c r="CWS106" s="8"/>
      <c r="CWT106" s="8"/>
      <c r="CWU106" s="8"/>
      <c r="CWV106" s="8"/>
      <c r="CWW106" s="8"/>
      <c r="CWX106" s="8"/>
      <c r="CWY106" s="8"/>
      <c r="CWZ106" s="8"/>
      <c r="CXA106" s="8"/>
      <c r="CXB106" s="8"/>
      <c r="CXC106" s="8"/>
      <c r="CXD106" s="8"/>
      <c r="CXE106" s="8"/>
      <c r="CXF106" s="8"/>
      <c r="CXG106" s="8"/>
      <c r="CXH106" s="8"/>
      <c r="CXI106" s="8"/>
      <c r="CXJ106" s="8"/>
      <c r="CXK106" s="8"/>
      <c r="CXL106" s="8"/>
      <c r="CXM106" s="8"/>
      <c r="CXN106" s="8"/>
      <c r="CXO106" s="8"/>
      <c r="CXP106" s="8"/>
      <c r="CXQ106" s="8"/>
      <c r="CXR106" s="8"/>
      <c r="CXS106" s="8"/>
      <c r="CXT106" s="8"/>
      <c r="CXU106" s="8"/>
      <c r="CXV106" s="8"/>
      <c r="CXW106" s="8"/>
      <c r="CXX106" s="8"/>
      <c r="CXY106" s="8"/>
      <c r="CXZ106" s="8"/>
      <c r="CYA106" s="8"/>
      <c r="CYB106" s="8"/>
      <c r="CYC106" s="8"/>
      <c r="CYD106" s="8"/>
      <c r="CYE106" s="8"/>
      <c r="CYF106" s="8"/>
      <c r="CYG106" s="8"/>
      <c r="CYH106" s="8"/>
      <c r="CYI106" s="8"/>
      <c r="CYJ106" s="8"/>
      <c r="CYK106" s="8"/>
      <c r="CYL106" s="8"/>
      <c r="CYM106" s="8"/>
      <c r="CYN106" s="8"/>
      <c r="CYO106" s="8"/>
      <c r="CYP106" s="8"/>
      <c r="CYQ106" s="8"/>
      <c r="CYR106" s="8"/>
      <c r="CYS106" s="8"/>
      <c r="CYT106" s="8"/>
      <c r="CYU106" s="8"/>
      <c r="CYV106" s="8"/>
      <c r="CYW106" s="8"/>
      <c r="CYX106" s="8"/>
      <c r="CYY106" s="8"/>
      <c r="CYZ106" s="8"/>
      <c r="CZA106" s="8"/>
      <c r="CZB106" s="8"/>
      <c r="CZC106" s="8"/>
      <c r="CZD106" s="8"/>
      <c r="CZE106" s="8"/>
      <c r="CZF106" s="8"/>
      <c r="CZG106" s="8"/>
      <c r="CZH106" s="8"/>
      <c r="CZI106" s="8"/>
      <c r="CZJ106" s="8"/>
      <c r="CZK106" s="8"/>
      <c r="CZL106" s="8"/>
      <c r="CZM106" s="8"/>
      <c r="CZN106" s="8"/>
      <c r="CZO106" s="8"/>
      <c r="CZP106" s="8"/>
      <c r="CZQ106" s="8"/>
      <c r="CZR106" s="8"/>
      <c r="CZS106" s="8"/>
      <c r="CZT106" s="8"/>
      <c r="CZU106" s="8"/>
      <c r="CZV106" s="8"/>
      <c r="CZW106" s="8"/>
      <c r="CZX106" s="8"/>
      <c r="CZY106" s="8"/>
      <c r="CZZ106" s="8"/>
      <c r="DAA106" s="8"/>
      <c r="DAB106" s="8"/>
      <c r="DAC106" s="8"/>
      <c r="DAD106" s="8"/>
      <c r="DAE106" s="8"/>
      <c r="DAF106" s="8"/>
      <c r="DAG106" s="8"/>
      <c r="DAH106" s="8"/>
      <c r="DAI106" s="8"/>
      <c r="DAJ106" s="8"/>
      <c r="DAK106" s="8"/>
      <c r="DAL106" s="8"/>
      <c r="DAM106" s="8"/>
      <c r="DAN106" s="8"/>
      <c r="DAO106" s="8"/>
      <c r="DAP106" s="8"/>
      <c r="DAQ106" s="8"/>
      <c r="DAR106" s="8"/>
      <c r="DAS106" s="8"/>
      <c r="DAT106" s="8"/>
      <c r="DAU106" s="8"/>
      <c r="DAV106" s="8"/>
      <c r="DAW106" s="8"/>
      <c r="DAX106" s="8"/>
      <c r="DAY106" s="8"/>
      <c r="DAZ106" s="8"/>
      <c r="DBA106" s="8"/>
      <c r="DBB106" s="8"/>
      <c r="DBC106" s="8"/>
      <c r="DBD106" s="8"/>
      <c r="DBE106" s="8"/>
      <c r="DBF106" s="8"/>
      <c r="DBG106" s="8"/>
      <c r="DBH106" s="8"/>
      <c r="DBI106" s="8"/>
      <c r="DBJ106" s="8"/>
      <c r="DBK106" s="8"/>
      <c r="DBL106" s="8"/>
      <c r="DBM106" s="8"/>
      <c r="DBN106" s="8"/>
      <c r="DBO106" s="8"/>
      <c r="DBP106" s="8"/>
      <c r="DBQ106" s="8"/>
      <c r="DBR106" s="8"/>
      <c r="DBS106" s="8"/>
      <c r="DBT106" s="8"/>
      <c r="DBU106" s="8"/>
      <c r="DBV106" s="8"/>
      <c r="DBW106" s="8"/>
      <c r="DBX106" s="8"/>
      <c r="DBY106" s="8"/>
      <c r="DBZ106" s="8"/>
      <c r="DCA106" s="8"/>
      <c r="DCB106" s="8"/>
      <c r="DCC106" s="8"/>
      <c r="DCD106" s="8"/>
      <c r="DCE106" s="8"/>
      <c r="DCF106" s="8"/>
      <c r="DCG106" s="8"/>
      <c r="DCH106" s="8"/>
      <c r="DCI106" s="8"/>
      <c r="DCJ106" s="8"/>
      <c r="DCK106" s="8"/>
      <c r="DCL106" s="8"/>
      <c r="DCM106" s="8"/>
      <c r="DCN106" s="8"/>
      <c r="DCO106" s="8"/>
      <c r="DCP106" s="8"/>
      <c r="DCQ106" s="8"/>
      <c r="DCR106" s="8"/>
      <c r="DCS106" s="8"/>
      <c r="DCT106" s="8"/>
      <c r="DCU106" s="8"/>
      <c r="DCV106" s="8"/>
      <c r="DCW106" s="8"/>
      <c r="DCX106" s="8"/>
      <c r="DCY106" s="8"/>
      <c r="DCZ106" s="8"/>
      <c r="DDA106" s="8"/>
      <c r="DDB106" s="8"/>
      <c r="DDC106" s="8"/>
      <c r="DDD106" s="8"/>
      <c r="DDE106" s="8"/>
      <c r="DDF106" s="8"/>
      <c r="DDG106" s="8"/>
      <c r="DDH106" s="8"/>
      <c r="DDI106" s="8"/>
      <c r="DDJ106" s="8"/>
      <c r="DDK106" s="8"/>
      <c r="DDL106" s="8"/>
      <c r="DDM106" s="8"/>
      <c r="DDN106" s="8"/>
      <c r="DDO106" s="8"/>
      <c r="DDP106" s="8"/>
      <c r="DDQ106" s="8"/>
      <c r="DDR106" s="8"/>
      <c r="DDS106" s="8"/>
      <c r="DDT106" s="8"/>
      <c r="DDU106" s="8"/>
      <c r="DDV106" s="8"/>
      <c r="DDW106" s="8"/>
      <c r="DDX106" s="8"/>
      <c r="DDY106" s="8"/>
      <c r="DDZ106" s="8"/>
      <c r="DEA106" s="8"/>
      <c r="DEB106" s="8"/>
      <c r="DEC106" s="8"/>
      <c r="DED106" s="8"/>
      <c r="DEE106" s="8"/>
      <c r="DEF106" s="8"/>
      <c r="DEG106" s="8"/>
      <c r="DEH106" s="8"/>
      <c r="DEI106" s="8"/>
      <c r="DEJ106" s="8"/>
      <c r="DEK106" s="8"/>
      <c r="DEL106" s="8"/>
      <c r="DEM106" s="8"/>
      <c r="DEN106" s="8"/>
      <c r="DEO106" s="8"/>
      <c r="DEP106" s="8"/>
      <c r="DEQ106" s="8"/>
      <c r="DER106" s="8"/>
      <c r="DES106" s="8"/>
      <c r="DET106" s="8"/>
      <c r="DEU106" s="8"/>
      <c r="DEV106" s="8"/>
      <c r="DEW106" s="8"/>
      <c r="DEX106" s="8"/>
      <c r="DEY106" s="8"/>
      <c r="DEZ106" s="8"/>
      <c r="DFA106" s="8"/>
      <c r="DFB106" s="8"/>
      <c r="DFC106" s="8"/>
      <c r="DFD106" s="8"/>
      <c r="DFE106" s="8"/>
      <c r="DFF106" s="8"/>
      <c r="DFG106" s="8"/>
      <c r="DFH106" s="8"/>
      <c r="DFI106" s="8"/>
      <c r="DFJ106" s="8"/>
      <c r="DFK106" s="8"/>
      <c r="DFL106" s="8"/>
      <c r="DFM106" s="8"/>
      <c r="DFN106" s="8"/>
      <c r="DFO106" s="8"/>
      <c r="DFP106" s="8"/>
      <c r="DFQ106" s="8"/>
      <c r="DFR106" s="8"/>
      <c r="DFS106" s="8"/>
      <c r="DFT106" s="8"/>
      <c r="DFU106" s="8"/>
      <c r="DFV106" s="8"/>
      <c r="DFW106" s="8"/>
      <c r="DFX106" s="8"/>
      <c r="DFY106" s="8"/>
      <c r="DFZ106" s="8"/>
      <c r="DGA106" s="8"/>
      <c r="DGB106" s="8"/>
      <c r="DGC106" s="8"/>
      <c r="DGD106" s="8"/>
      <c r="DGE106" s="8"/>
      <c r="DGF106" s="8"/>
      <c r="DGG106" s="8"/>
      <c r="DGH106" s="8"/>
      <c r="DGI106" s="8"/>
      <c r="DGJ106" s="8"/>
      <c r="DGK106" s="8"/>
      <c r="DGL106" s="8"/>
      <c r="DGM106" s="8"/>
      <c r="DGN106" s="8"/>
      <c r="DGO106" s="8"/>
      <c r="DGP106" s="8"/>
      <c r="DGQ106" s="8"/>
      <c r="DGR106" s="8"/>
      <c r="DGS106" s="8"/>
      <c r="DGT106" s="8"/>
      <c r="DGU106" s="8"/>
      <c r="DGV106" s="8"/>
      <c r="DGW106" s="8"/>
      <c r="DGX106" s="8"/>
      <c r="DGY106" s="8"/>
      <c r="DGZ106" s="8"/>
      <c r="DHA106" s="8"/>
      <c r="DHB106" s="8"/>
      <c r="DHC106" s="8"/>
      <c r="DHD106" s="8"/>
      <c r="DHE106" s="8"/>
      <c r="DHF106" s="8"/>
      <c r="DHG106" s="8"/>
      <c r="DHH106" s="8"/>
      <c r="DHI106" s="8"/>
      <c r="DHJ106" s="8"/>
      <c r="DHK106" s="8"/>
      <c r="DHL106" s="8"/>
      <c r="DHM106" s="8"/>
      <c r="DHN106" s="8"/>
      <c r="DHO106" s="8"/>
      <c r="DHP106" s="8"/>
      <c r="DHQ106" s="8"/>
      <c r="DHR106" s="8"/>
      <c r="DHS106" s="8"/>
      <c r="DHT106" s="8"/>
      <c r="DHU106" s="8"/>
      <c r="DHV106" s="8"/>
      <c r="DHW106" s="8"/>
      <c r="DHX106" s="8"/>
      <c r="DHY106" s="8"/>
      <c r="DHZ106" s="8"/>
      <c r="DIA106" s="8"/>
      <c r="DIB106" s="8"/>
      <c r="DIC106" s="8"/>
      <c r="DID106" s="8"/>
      <c r="DIE106" s="8"/>
      <c r="DIF106" s="8"/>
      <c r="DIG106" s="8"/>
      <c r="DIH106" s="8"/>
      <c r="DII106" s="8"/>
      <c r="DIJ106" s="8"/>
      <c r="DIK106" s="8"/>
      <c r="DIL106" s="8"/>
      <c r="DIM106" s="8"/>
      <c r="DIN106" s="8"/>
      <c r="DIO106" s="8"/>
      <c r="DIP106" s="8"/>
      <c r="DIQ106" s="8"/>
      <c r="DIR106" s="8"/>
      <c r="DIS106" s="8"/>
      <c r="DIT106" s="8"/>
      <c r="DIU106" s="8"/>
      <c r="DIV106" s="8"/>
      <c r="DIW106" s="8"/>
      <c r="DIX106" s="8"/>
      <c r="DIY106" s="8"/>
      <c r="DIZ106" s="8"/>
      <c r="DJA106" s="8"/>
      <c r="DJB106" s="8"/>
      <c r="DJC106" s="8"/>
      <c r="DJD106" s="8"/>
      <c r="DJE106" s="8"/>
      <c r="DJF106" s="8"/>
      <c r="DJG106" s="8"/>
      <c r="DJH106" s="8"/>
      <c r="DJI106" s="8"/>
      <c r="DJJ106" s="8"/>
      <c r="DJK106" s="8"/>
      <c r="DJL106" s="8"/>
      <c r="DJM106" s="8"/>
      <c r="DJN106" s="8"/>
      <c r="DJO106" s="8"/>
      <c r="DJP106" s="8"/>
      <c r="DJQ106" s="8"/>
      <c r="DJR106" s="8"/>
      <c r="DJS106" s="8"/>
      <c r="DJT106" s="8"/>
      <c r="DJU106" s="8"/>
      <c r="DJV106" s="8"/>
      <c r="DJW106" s="8"/>
      <c r="DJX106" s="8"/>
      <c r="DJY106" s="8"/>
      <c r="DJZ106" s="8"/>
      <c r="DKA106" s="8"/>
      <c r="DKB106" s="8"/>
      <c r="DKC106" s="8"/>
      <c r="DKD106" s="8"/>
      <c r="DKE106" s="8"/>
      <c r="DKF106" s="8"/>
      <c r="DKG106" s="8"/>
      <c r="DKH106" s="8"/>
      <c r="DKI106" s="8"/>
      <c r="DKJ106" s="8"/>
      <c r="DKK106" s="8"/>
      <c r="DKL106" s="8"/>
      <c r="DKM106" s="8"/>
      <c r="DKN106" s="8"/>
      <c r="DKO106" s="8"/>
      <c r="DKP106" s="8"/>
      <c r="DKQ106" s="8"/>
      <c r="DKR106" s="8"/>
      <c r="DKS106" s="8"/>
      <c r="DKT106" s="8"/>
      <c r="DKU106" s="8"/>
      <c r="DKV106" s="8"/>
      <c r="DKW106" s="8"/>
      <c r="DKX106" s="8"/>
      <c r="DKY106" s="8"/>
      <c r="DKZ106" s="8"/>
      <c r="DLA106" s="8"/>
      <c r="DLB106" s="8"/>
      <c r="DLC106" s="8"/>
      <c r="DLD106" s="8"/>
      <c r="DLE106" s="8"/>
      <c r="DLF106" s="8"/>
      <c r="DLG106" s="8"/>
      <c r="DLH106" s="8"/>
      <c r="DLI106" s="8"/>
      <c r="DLJ106" s="8"/>
      <c r="DLK106" s="8"/>
      <c r="DLL106" s="8"/>
      <c r="DLM106" s="8"/>
      <c r="DLN106" s="8"/>
      <c r="DLO106" s="8"/>
      <c r="DLP106" s="8"/>
      <c r="DLQ106" s="8"/>
      <c r="DLR106" s="8"/>
      <c r="DLS106" s="8"/>
      <c r="DLT106" s="8"/>
      <c r="DLU106" s="8"/>
      <c r="DLV106" s="8"/>
      <c r="DLW106" s="8"/>
      <c r="DLX106" s="8"/>
      <c r="DLY106" s="8"/>
      <c r="DLZ106" s="8"/>
      <c r="DMA106" s="8"/>
      <c r="DMB106" s="8"/>
      <c r="DMC106" s="8"/>
      <c r="DMD106" s="8"/>
      <c r="DME106" s="8"/>
      <c r="DMF106" s="8"/>
      <c r="DMG106" s="8"/>
      <c r="DMH106" s="8"/>
      <c r="DMI106" s="8"/>
      <c r="DMJ106" s="8"/>
      <c r="DMK106" s="8"/>
      <c r="DML106" s="8"/>
      <c r="DMM106" s="8"/>
      <c r="DMN106" s="8"/>
      <c r="DMO106" s="8"/>
      <c r="DMP106" s="8"/>
      <c r="DMQ106" s="8"/>
      <c r="DMR106" s="8"/>
      <c r="DMS106" s="8"/>
      <c r="DMT106" s="8"/>
      <c r="DMU106" s="8"/>
      <c r="DMV106" s="8"/>
      <c r="DMW106" s="8"/>
      <c r="DMX106" s="8"/>
      <c r="DMY106" s="8"/>
      <c r="DMZ106" s="8"/>
      <c r="DNA106" s="8"/>
      <c r="DNB106" s="8"/>
      <c r="DNC106" s="8"/>
      <c r="DND106" s="8"/>
      <c r="DNE106" s="8"/>
      <c r="DNF106" s="8"/>
      <c r="DNG106" s="8"/>
      <c r="DNH106" s="8"/>
      <c r="DNI106" s="8"/>
      <c r="DNJ106" s="8"/>
      <c r="DNK106" s="8"/>
      <c r="DNL106" s="8"/>
      <c r="DNM106" s="8"/>
      <c r="DNN106" s="8"/>
      <c r="DNO106" s="8"/>
      <c r="DNP106" s="8"/>
      <c r="DNQ106" s="8"/>
      <c r="DNR106" s="8"/>
      <c r="DNS106" s="8"/>
      <c r="DNT106" s="8"/>
      <c r="DNU106" s="8"/>
      <c r="DNV106" s="8"/>
      <c r="DNW106" s="8"/>
      <c r="DNX106" s="8"/>
      <c r="DNY106" s="8"/>
      <c r="DNZ106" s="8"/>
      <c r="DOA106" s="8"/>
      <c r="DOB106" s="8"/>
      <c r="DOC106" s="8"/>
      <c r="DOD106" s="8"/>
      <c r="DOE106" s="8"/>
      <c r="DOF106" s="8"/>
      <c r="DOG106" s="8"/>
      <c r="DOH106" s="8"/>
      <c r="DOI106" s="8"/>
      <c r="DOJ106" s="8"/>
      <c r="DOK106" s="8"/>
      <c r="DOL106" s="8"/>
      <c r="DOM106" s="8"/>
      <c r="DON106" s="8"/>
      <c r="DOO106" s="8"/>
      <c r="DOP106" s="8"/>
      <c r="DOQ106" s="8"/>
      <c r="DOR106" s="8"/>
      <c r="DOS106" s="8"/>
      <c r="DOT106" s="8"/>
      <c r="DOU106" s="8"/>
      <c r="DOV106" s="8"/>
      <c r="DOW106" s="8"/>
      <c r="DOX106" s="8"/>
      <c r="DOY106" s="8"/>
      <c r="DOZ106" s="8"/>
      <c r="DPA106" s="8"/>
      <c r="DPB106" s="8"/>
      <c r="DPC106" s="8"/>
      <c r="DPD106" s="8"/>
      <c r="DPE106" s="8"/>
      <c r="DPF106" s="8"/>
      <c r="DPG106" s="8"/>
      <c r="DPH106" s="8"/>
      <c r="DPI106" s="8"/>
      <c r="DPJ106" s="8"/>
      <c r="DPK106" s="8"/>
      <c r="DPL106" s="8"/>
      <c r="DPM106" s="8"/>
      <c r="DPN106" s="8"/>
      <c r="DPO106" s="8"/>
      <c r="DPP106" s="8"/>
      <c r="DPQ106" s="8"/>
      <c r="DPR106" s="8"/>
      <c r="DPS106" s="8"/>
      <c r="DPT106" s="8"/>
      <c r="DPU106" s="8"/>
      <c r="DPV106" s="8"/>
      <c r="DPW106" s="8"/>
      <c r="DPX106" s="8"/>
      <c r="DPY106" s="8"/>
      <c r="DPZ106" s="8"/>
      <c r="DQA106" s="8"/>
      <c r="DQB106" s="8"/>
      <c r="DQC106" s="8"/>
      <c r="DQD106" s="8"/>
      <c r="DQE106" s="8"/>
      <c r="DQF106" s="8"/>
      <c r="DQG106" s="8"/>
      <c r="DQH106" s="8"/>
      <c r="DQI106" s="8"/>
      <c r="DQJ106" s="8"/>
      <c r="DQK106" s="8"/>
      <c r="DQL106" s="8"/>
      <c r="DQM106" s="8"/>
      <c r="DQN106" s="8"/>
      <c r="DQO106" s="8"/>
      <c r="DQP106" s="8"/>
      <c r="DQQ106" s="8"/>
      <c r="DQR106" s="8"/>
      <c r="DQS106" s="8"/>
      <c r="DQT106" s="8"/>
      <c r="DQU106" s="8"/>
      <c r="DQV106" s="8"/>
      <c r="DQW106" s="8"/>
      <c r="DQX106" s="8"/>
      <c r="DQY106" s="8"/>
      <c r="DQZ106" s="8"/>
      <c r="DRA106" s="8"/>
      <c r="DRB106" s="8"/>
      <c r="DRC106" s="8"/>
      <c r="DRD106" s="8"/>
      <c r="DRE106" s="8"/>
      <c r="DRF106" s="8"/>
      <c r="DRG106" s="8"/>
      <c r="DRH106" s="8"/>
      <c r="DRI106" s="8"/>
      <c r="DRJ106" s="8"/>
      <c r="DRK106" s="8"/>
      <c r="DRL106" s="8"/>
      <c r="DRM106" s="8"/>
      <c r="DRN106" s="8"/>
      <c r="DRO106" s="8"/>
      <c r="DRP106" s="8"/>
      <c r="DRQ106" s="8"/>
      <c r="DRR106" s="8"/>
      <c r="DRS106" s="8"/>
      <c r="DRT106" s="8"/>
      <c r="DRU106" s="8"/>
      <c r="DRV106" s="8"/>
      <c r="DRW106" s="8"/>
      <c r="DRX106" s="8"/>
      <c r="DRY106" s="8"/>
      <c r="DRZ106" s="8"/>
      <c r="DSA106" s="8"/>
      <c r="DSB106" s="8"/>
      <c r="DSC106" s="8"/>
      <c r="DSD106" s="8"/>
      <c r="DSE106" s="8"/>
      <c r="DSF106" s="8"/>
      <c r="DSG106" s="8"/>
      <c r="DSH106" s="8"/>
      <c r="DSI106" s="8"/>
      <c r="DSJ106" s="8"/>
      <c r="DSK106" s="8"/>
      <c r="DSL106" s="8"/>
      <c r="DSM106" s="8"/>
      <c r="DSN106" s="8"/>
      <c r="DSO106" s="8"/>
      <c r="DSP106" s="8"/>
      <c r="DSQ106" s="8"/>
      <c r="DSR106" s="8"/>
      <c r="DSS106" s="8"/>
      <c r="DST106" s="8"/>
      <c r="DSU106" s="8"/>
      <c r="DSV106" s="8"/>
      <c r="DSW106" s="8"/>
      <c r="DSX106" s="8"/>
      <c r="DSY106" s="8"/>
      <c r="DSZ106" s="8"/>
      <c r="DTA106" s="8"/>
      <c r="DTB106" s="8"/>
      <c r="DTC106" s="8"/>
      <c r="DTD106" s="8"/>
      <c r="DTE106" s="8"/>
      <c r="DTF106" s="8"/>
      <c r="DTG106" s="8"/>
      <c r="DTH106" s="8"/>
      <c r="DTI106" s="8"/>
      <c r="DTJ106" s="8"/>
      <c r="DTK106" s="8"/>
      <c r="DTL106" s="8"/>
      <c r="DTM106" s="8"/>
      <c r="DTN106" s="8"/>
      <c r="DTO106" s="8"/>
      <c r="DTP106" s="8"/>
      <c r="DTQ106" s="8"/>
      <c r="DTR106" s="8"/>
      <c r="DTS106" s="8"/>
      <c r="DTT106" s="8"/>
      <c r="DTU106" s="8"/>
      <c r="DTV106" s="8"/>
      <c r="DTW106" s="8"/>
      <c r="DTX106" s="8"/>
      <c r="DTY106" s="8"/>
      <c r="DTZ106" s="8"/>
      <c r="DUA106" s="8"/>
      <c r="DUB106" s="8"/>
      <c r="DUC106" s="8"/>
      <c r="DUD106" s="8"/>
      <c r="DUE106" s="8"/>
      <c r="DUF106" s="8"/>
      <c r="DUG106" s="8"/>
      <c r="DUH106" s="8"/>
      <c r="DUI106" s="8"/>
      <c r="DUJ106" s="8"/>
      <c r="DUK106" s="8"/>
      <c r="DUL106" s="8"/>
      <c r="DUM106" s="8"/>
      <c r="DUN106" s="8"/>
      <c r="DUO106" s="8"/>
      <c r="DUP106" s="8"/>
      <c r="DUQ106" s="8"/>
      <c r="DUR106" s="8"/>
      <c r="DUS106" s="8"/>
      <c r="DUT106" s="8"/>
      <c r="DUU106" s="8"/>
      <c r="DUV106" s="8"/>
      <c r="DUW106" s="8"/>
      <c r="DUX106" s="8"/>
      <c r="DUY106" s="8"/>
      <c r="DUZ106" s="8"/>
      <c r="DVA106" s="8"/>
      <c r="DVB106" s="8"/>
      <c r="DVC106" s="8"/>
      <c r="DVD106" s="8"/>
      <c r="DVE106" s="8"/>
      <c r="DVF106" s="8"/>
      <c r="DVG106" s="8"/>
      <c r="DVH106" s="8"/>
      <c r="DVI106" s="8"/>
      <c r="DVJ106" s="8"/>
      <c r="DVK106" s="8"/>
      <c r="DVL106" s="8"/>
      <c r="DVM106" s="8"/>
      <c r="DVN106" s="8"/>
      <c r="DVO106" s="8"/>
      <c r="DVP106" s="8"/>
      <c r="DVQ106" s="8"/>
      <c r="DVR106" s="8"/>
      <c r="DVS106" s="8"/>
      <c r="DVT106" s="8"/>
      <c r="DVU106" s="8"/>
      <c r="DVV106" s="8"/>
      <c r="DVW106" s="8"/>
      <c r="DVX106" s="8"/>
      <c r="DVY106" s="8"/>
      <c r="DVZ106" s="8"/>
      <c r="DWA106" s="8"/>
      <c r="DWB106" s="8"/>
      <c r="DWC106" s="8"/>
      <c r="DWD106" s="8"/>
      <c r="DWE106" s="8"/>
      <c r="DWF106" s="8"/>
      <c r="DWG106" s="8"/>
      <c r="DWH106" s="8"/>
      <c r="DWI106" s="8"/>
      <c r="DWJ106" s="8"/>
      <c r="DWK106" s="8"/>
      <c r="DWL106" s="8"/>
      <c r="DWM106" s="8"/>
      <c r="DWN106" s="8"/>
      <c r="DWO106" s="8"/>
      <c r="DWP106" s="8"/>
      <c r="DWQ106" s="8"/>
      <c r="DWR106" s="8"/>
      <c r="DWS106" s="8"/>
      <c r="DWT106" s="8"/>
      <c r="DWU106" s="8"/>
      <c r="DWV106" s="8"/>
      <c r="DWW106" s="8"/>
      <c r="DWX106" s="8"/>
      <c r="DWY106" s="8"/>
      <c r="DWZ106" s="8"/>
      <c r="DXA106" s="8"/>
      <c r="DXB106" s="8"/>
      <c r="DXC106" s="8"/>
      <c r="DXD106" s="8"/>
      <c r="DXE106" s="8"/>
      <c r="DXF106" s="8"/>
      <c r="DXG106" s="8"/>
      <c r="DXH106" s="8"/>
      <c r="DXI106" s="8"/>
      <c r="DXJ106" s="8"/>
      <c r="DXK106" s="8"/>
      <c r="DXL106" s="8"/>
      <c r="DXM106" s="8"/>
      <c r="DXN106" s="8"/>
      <c r="DXO106" s="8"/>
      <c r="DXP106" s="8"/>
      <c r="DXQ106" s="8"/>
      <c r="DXR106" s="8"/>
      <c r="DXS106" s="8"/>
      <c r="DXT106" s="8"/>
      <c r="DXU106" s="8"/>
      <c r="DXV106" s="8"/>
      <c r="DXW106" s="8"/>
      <c r="DXX106" s="8"/>
      <c r="DXY106" s="8"/>
      <c r="DXZ106" s="8"/>
      <c r="DYA106" s="8"/>
      <c r="DYB106" s="8"/>
      <c r="DYC106" s="8"/>
      <c r="DYD106" s="8"/>
      <c r="DYE106" s="8"/>
      <c r="DYF106" s="8"/>
      <c r="DYG106" s="8"/>
      <c r="DYH106" s="8"/>
      <c r="DYI106" s="8"/>
      <c r="DYJ106" s="8"/>
      <c r="DYK106" s="8"/>
      <c r="DYL106" s="8"/>
      <c r="DYM106" s="8"/>
      <c r="DYN106" s="8"/>
      <c r="DYO106" s="8"/>
      <c r="DYP106" s="8"/>
      <c r="DYQ106" s="8"/>
      <c r="DYR106" s="8"/>
      <c r="DYS106" s="8"/>
      <c r="DYT106" s="8"/>
      <c r="DYU106" s="8"/>
      <c r="DYV106" s="8"/>
      <c r="DYW106" s="8"/>
      <c r="DYX106" s="8"/>
      <c r="DYY106" s="8"/>
      <c r="DYZ106" s="8"/>
      <c r="DZA106" s="8"/>
      <c r="DZB106" s="8"/>
      <c r="DZC106" s="8"/>
      <c r="DZD106" s="8"/>
      <c r="DZE106" s="8"/>
      <c r="DZF106" s="8"/>
      <c r="DZG106" s="8"/>
      <c r="DZH106" s="8"/>
      <c r="DZI106" s="8"/>
      <c r="DZJ106" s="8"/>
      <c r="DZK106" s="8"/>
      <c r="DZL106" s="8"/>
      <c r="DZM106" s="8"/>
      <c r="DZN106" s="8"/>
      <c r="DZO106" s="8"/>
      <c r="DZP106" s="8"/>
      <c r="DZQ106" s="8"/>
      <c r="DZR106" s="8"/>
      <c r="DZS106" s="8"/>
      <c r="DZT106" s="8"/>
      <c r="DZU106" s="8"/>
      <c r="DZV106" s="8"/>
      <c r="DZW106" s="8"/>
      <c r="DZX106" s="8"/>
      <c r="DZY106" s="8"/>
      <c r="DZZ106" s="8"/>
      <c r="EAA106" s="8"/>
      <c r="EAB106" s="8"/>
      <c r="EAC106" s="8"/>
      <c r="EAD106" s="8"/>
      <c r="EAE106" s="8"/>
      <c r="EAF106" s="8"/>
      <c r="EAG106" s="8"/>
      <c r="EAH106" s="8"/>
      <c r="EAI106" s="8"/>
      <c r="EAJ106" s="8"/>
      <c r="EAK106" s="8"/>
      <c r="EAL106" s="8"/>
      <c r="EAM106" s="8"/>
      <c r="EAN106" s="8"/>
      <c r="EAO106" s="8"/>
      <c r="EAP106" s="8"/>
      <c r="EAQ106" s="8"/>
      <c r="EAR106" s="8"/>
      <c r="EAS106" s="8"/>
      <c r="EAT106" s="8"/>
      <c r="EAU106" s="8"/>
      <c r="EAV106" s="8"/>
      <c r="EAW106" s="8"/>
      <c r="EAX106" s="8"/>
      <c r="EAY106" s="8"/>
      <c r="EAZ106" s="8"/>
      <c r="EBA106" s="8"/>
      <c r="EBB106" s="8"/>
      <c r="EBC106" s="8"/>
      <c r="EBD106" s="8"/>
      <c r="EBE106" s="8"/>
      <c r="EBF106" s="8"/>
      <c r="EBG106" s="8"/>
      <c r="EBH106" s="8"/>
      <c r="EBI106" s="8"/>
      <c r="EBJ106" s="8"/>
      <c r="EBK106" s="8"/>
      <c r="EBL106" s="8"/>
      <c r="EBM106" s="8"/>
      <c r="EBN106" s="8"/>
      <c r="EBO106" s="8"/>
      <c r="EBP106" s="8"/>
      <c r="EBQ106" s="8"/>
      <c r="EBR106" s="8"/>
      <c r="EBS106" s="8"/>
      <c r="EBT106" s="8"/>
      <c r="EBU106" s="8"/>
      <c r="EBV106" s="8"/>
      <c r="EBW106" s="8"/>
      <c r="EBX106" s="8"/>
      <c r="EBY106" s="8"/>
      <c r="EBZ106" s="8"/>
      <c r="ECA106" s="8"/>
      <c r="ECB106" s="8"/>
      <c r="ECC106" s="8"/>
      <c r="ECD106" s="8"/>
      <c r="ECE106" s="8"/>
      <c r="ECF106" s="8"/>
      <c r="ECG106" s="8"/>
      <c r="ECH106" s="8"/>
      <c r="ECI106" s="8"/>
      <c r="ECJ106" s="8"/>
      <c r="ECK106" s="8"/>
      <c r="ECL106" s="8"/>
      <c r="ECM106" s="8"/>
      <c r="ECN106" s="8"/>
      <c r="ECO106" s="8"/>
      <c r="ECP106" s="8"/>
      <c r="ECQ106" s="8"/>
      <c r="ECR106" s="8"/>
      <c r="ECS106" s="8"/>
      <c r="ECT106" s="8"/>
      <c r="ECU106" s="8"/>
      <c r="ECV106" s="8"/>
      <c r="ECW106" s="8"/>
      <c r="ECX106" s="8"/>
      <c r="ECY106" s="8"/>
      <c r="ECZ106" s="8"/>
      <c r="EDA106" s="8"/>
      <c r="EDB106" s="8"/>
      <c r="EDC106" s="8"/>
      <c r="EDD106" s="8"/>
      <c r="EDE106" s="8"/>
      <c r="EDF106" s="8"/>
      <c r="EDG106" s="8"/>
      <c r="EDH106" s="8"/>
      <c r="EDI106" s="8"/>
      <c r="EDJ106" s="8"/>
      <c r="EDK106" s="8"/>
      <c r="EDL106" s="8"/>
      <c r="EDM106" s="8"/>
      <c r="EDN106" s="8"/>
      <c r="EDO106" s="8"/>
      <c r="EDP106" s="8"/>
      <c r="EDQ106" s="8"/>
      <c r="EDR106" s="8"/>
      <c r="EDS106" s="8"/>
      <c r="EDT106" s="8"/>
      <c r="EDU106" s="8"/>
      <c r="EDV106" s="8"/>
      <c r="EDW106" s="8"/>
      <c r="EDX106" s="8"/>
      <c r="EDY106" s="8"/>
      <c r="EDZ106" s="8"/>
      <c r="EEA106" s="8"/>
      <c r="EEB106" s="8"/>
      <c r="EEC106" s="8"/>
      <c r="EED106" s="8"/>
      <c r="EEE106" s="8"/>
      <c r="EEF106" s="8"/>
      <c r="EEG106" s="8"/>
      <c r="EEH106" s="8"/>
      <c r="EEI106" s="8"/>
      <c r="EEJ106" s="8"/>
      <c r="EEK106" s="8"/>
      <c r="EEL106" s="8"/>
      <c r="EEM106" s="8"/>
      <c r="EEN106" s="8"/>
      <c r="EEO106" s="8"/>
      <c r="EEP106" s="8"/>
      <c r="EEQ106" s="8"/>
      <c r="EER106" s="8"/>
      <c r="EES106" s="8"/>
      <c r="EET106" s="8"/>
      <c r="EEU106" s="8"/>
      <c r="EEV106" s="8"/>
      <c r="EEW106" s="8"/>
      <c r="EEX106" s="8"/>
      <c r="EEY106" s="8"/>
      <c r="EEZ106" s="8"/>
      <c r="EFA106" s="8"/>
      <c r="EFB106" s="8"/>
      <c r="EFC106" s="8"/>
      <c r="EFD106" s="8"/>
      <c r="EFE106" s="8"/>
      <c r="EFF106" s="8"/>
      <c r="EFG106" s="8"/>
      <c r="EFH106" s="8"/>
      <c r="EFI106" s="8"/>
      <c r="EFJ106" s="8"/>
      <c r="EFK106" s="8"/>
      <c r="EFL106" s="8"/>
      <c r="EFM106" s="8"/>
      <c r="EFN106" s="8"/>
      <c r="EFO106" s="8"/>
      <c r="EFP106" s="8"/>
      <c r="EFQ106" s="8"/>
      <c r="EFR106" s="8"/>
      <c r="EFS106" s="8"/>
      <c r="EFT106" s="8"/>
      <c r="EFU106" s="8"/>
      <c r="EFV106" s="8"/>
      <c r="EFW106" s="8"/>
      <c r="EFX106" s="8"/>
      <c r="EFY106" s="8"/>
      <c r="EFZ106" s="8"/>
      <c r="EGA106" s="8"/>
      <c r="EGB106" s="8"/>
      <c r="EGC106" s="8"/>
      <c r="EGD106" s="8"/>
      <c r="EGE106" s="8"/>
      <c r="EGF106" s="8"/>
      <c r="EGG106" s="8"/>
      <c r="EGH106" s="8"/>
      <c r="EGI106" s="8"/>
      <c r="EGJ106" s="8"/>
      <c r="EGK106" s="8"/>
      <c r="EGL106" s="8"/>
      <c r="EGM106" s="8"/>
      <c r="EGN106" s="8"/>
      <c r="EGO106" s="8"/>
      <c r="EGP106" s="8"/>
      <c r="EGQ106" s="8"/>
      <c r="EGR106" s="8"/>
      <c r="EGS106" s="8"/>
      <c r="EGT106" s="8"/>
      <c r="EGU106" s="8"/>
      <c r="EGV106" s="8"/>
      <c r="EGW106" s="8"/>
      <c r="EGX106" s="8"/>
      <c r="EGY106" s="8"/>
      <c r="EGZ106" s="8"/>
      <c r="EHA106" s="8"/>
      <c r="EHB106" s="8"/>
      <c r="EHC106" s="8"/>
      <c r="EHD106" s="8"/>
      <c r="EHE106" s="8"/>
      <c r="EHF106" s="8"/>
      <c r="EHG106" s="8"/>
      <c r="EHH106" s="8"/>
      <c r="EHI106" s="8"/>
      <c r="EHJ106" s="8"/>
      <c r="EHK106" s="8"/>
      <c r="EHL106" s="8"/>
      <c r="EHM106" s="8"/>
      <c r="EHN106" s="8"/>
      <c r="EHO106" s="8"/>
      <c r="EHP106" s="8"/>
      <c r="EHQ106" s="8"/>
      <c r="EHR106" s="8"/>
      <c r="EHS106" s="8"/>
      <c r="EHT106" s="8"/>
      <c r="EHU106" s="8"/>
      <c r="EHV106" s="8"/>
      <c r="EHW106" s="8"/>
      <c r="EHX106" s="8"/>
      <c r="EHY106" s="8"/>
      <c r="EHZ106" s="8"/>
      <c r="EIA106" s="8"/>
      <c r="EIB106" s="8"/>
      <c r="EIC106" s="8"/>
      <c r="EID106" s="8"/>
      <c r="EIE106" s="8"/>
      <c r="EIF106" s="8"/>
      <c r="EIG106" s="8"/>
      <c r="EIH106" s="8"/>
      <c r="EII106" s="8"/>
      <c r="EIJ106" s="8"/>
      <c r="EIK106" s="8"/>
      <c r="EIL106" s="8"/>
      <c r="EIM106" s="8"/>
      <c r="EIN106" s="8"/>
      <c r="EIO106" s="8"/>
      <c r="EIP106" s="8"/>
      <c r="EIQ106" s="8"/>
      <c r="EIR106" s="8"/>
      <c r="EIS106" s="8"/>
      <c r="EIT106" s="8"/>
      <c r="EIU106" s="8"/>
      <c r="EIV106" s="8"/>
      <c r="EIW106" s="8"/>
      <c r="EIX106" s="8"/>
      <c r="EIY106" s="8"/>
      <c r="EIZ106" s="8"/>
      <c r="EJA106" s="8"/>
      <c r="EJB106" s="8"/>
      <c r="EJC106" s="8"/>
      <c r="EJD106" s="8"/>
      <c r="EJE106" s="8"/>
      <c r="EJF106" s="8"/>
      <c r="EJG106" s="8"/>
      <c r="EJH106" s="8"/>
      <c r="EJI106" s="8"/>
      <c r="EJJ106" s="8"/>
      <c r="EJK106" s="8"/>
      <c r="EJL106" s="8"/>
      <c r="EJM106" s="8"/>
      <c r="EJN106" s="8"/>
      <c r="EJO106" s="8"/>
      <c r="EJP106" s="8"/>
      <c r="EJQ106" s="8"/>
      <c r="EJR106" s="8"/>
      <c r="EJS106" s="8"/>
      <c r="EJT106" s="8"/>
      <c r="EJU106" s="8"/>
      <c r="EJV106" s="8"/>
      <c r="EJW106" s="8"/>
      <c r="EJX106" s="8"/>
      <c r="EJY106" s="8"/>
      <c r="EJZ106" s="8"/>
      <c r="EKA106" s="8"/>
      <c r="EKB106" s="8"/>
      <c r="EKC106" s="8"/>
      <c r="EKD106" s="8"/>
      <c r="EKE106" s="8"/>
      <c r="EKF106" s="8"/>
      <c r="EKG106" s="8"/>
      <c r="EKH106" s="8"/>
      <c r="EKI106" s="8"/>
      <c r="EKJ106" s="8"/>
      <c r="EKK106" s="8"/>
      <c r="EKL106" s="8"/>
      <c r="EKM106" s="8"/>
      <c r="EKN106" s="8"/>
      <c r="EKO106" s="8"/>
      <c r="EKP106" s="8"/>
      <c r="EKQ106" s="8"/>
      <c r="EKR106" s="8"/>
      <c r="EKS106" s="8"/>
      <c r="EKT106" s="8"/>
      <c r="EKU106" s="8"/>
      <c r="EKV106" s="8"/>
      <c r="EKW106" s="8"/>
      <c r="EKX106" s="8"/>
      <c r="EKY106" s="8"/>
      <c r="EKZ106" s="8"/>
      <c r="ELA106" s="8"/>
      <c r="ELB106" s="8"/>
      <c r="ELC106" s="8"/>
      <c r="ELD106" s="8"/>
      <c r="ELE106" s="8"/>
      <c r="ELF106" s="8"/>
      <c r="ELG106" s="8"/>
      <c r="ELH106" s="8"/>
      <c r="ELI106" s="8"/>
      <c r="ELJ106" s="8"/>
      <c r="ELK106" s="8"/>
      <c r="ELL106" s="8"/>
      <c r="ELM106" s="8"/>
      <c r="ELN106" s="8"/>
      <c r="ELO106" s="8"/>
      <c r="ELP106" s="8"/>
      <c r="ELQ106" s="8"/>
      <c r="ELR106" s="8"/>
      <c r="ELS106" s="8"/>
      <c r="ELT106" s="8"/>
      <c r="ELU106" s="8"/>
      <c r="ELV106" s="8"/>
      <c r="ELW106" s="8"/>
      <c r="ELX106" s="8"/>
      <c r="ELY106" s="8"/>
      <c r="ELZ106" s="8"/>
      <c r="EMA106" s="8"/>
      <c r="EMB106" s="8"/>
      <c r="EMC106" s="8"/>
      <c r="EMD106" s="8"/>
      <c r="EME106" s="8"/>
      <c r="EMF106" s="8"/>
      <c r="EMG106" s="8"/>
      <c r="EMH106" s="8"/>
      <c r="EMI106" s="8"/>
      <c r="EMJ106" s="8"/>
      <c r="EMK106" s="8"/>
      <c r="EML106" s="8"/>
      <c r="EMM106" s="8"/>
      <c r="EMN106" s="8"/>
      <c r="EMO106" s="8"/>
      <c r="EMP106" s="8"/>
      <c r="EMQ106" s="8"/>
      <c r="EMR106" s="8"/>
      <c r="EMS106" s="8"/>
      <c r="EMT106" s="8"/>
      <c r="EMU106" s="8"/>
      <c r="EMV106" s="8"/>
      <c r="EMW106" s="8"/>
      <c r="EMX106" s="8"/>
      <c r="EMY106" s="8"/>
      <c r="EMZ106" s="8"/>
      <c r="ENA106" s="8"/>
      <c r="ENB106" s="8"/>
      <c r="ENC106" s="8"/>
      <c r="END106" s="8"/>
      <c r="ENE106" s="8"/>
      <c r="ENF106" s="8"/>
      <c r="ENG106" s="8"/>
      <c r="ENH106" s="8"/>
      <c r="ENI106" s="8"/>
      <c r="ENJ106" s="8"/>
      <c r="ENK106" s="8"/>
      <c r="ENL106" s="8"/>
      <c r="ENM106" s="8"/>
      <c r="ENN106" s="8"/>
      <c r="ENO106" s="8"/>
      <c r="ENP106" s="8"/>
      <c r="ENQ106" s="8"/>
      <c r="ENR106" s="8"/>
      <c r="ENS106" s="8"/>
      <c r="ENT106" s="8"/>
      <c r="ENU106" s="8"/>
      <c r="ENV106" s="8"/>
      <c r="ENW106" s="8"/>
      <c r="ENX106" s="8"/>
      <c r="ENY106" s="8"/>
      <c r="ENZ106" s="8"/>
      <c r="EOA106" s="8"/>
      <c r="EOB106" s="8"/>
      <c r="EOC106" s="8"/>
      <c r="EOD106" s="8"/>
      <c r="EOE106" s="8"/>
      <c r="EOF106" s="8"/>
      <c r="EOG106" s="8"/>
      <c r="EOH106" s="8"/>
      <c r="EOI106" s="8"/>
      <c r="EOJ106" s="8"/>
      <c r="EOK106" s="8"/>
      <c r="EOL106" s="8"/>
      <c r="EOM106" s="8"/>
      <c r="EON106" s="8"/>
      <c r="EOO106" s="8"/>
      <c r="EOP106" s="8"/>
      <c r="EOQ106" s="8"/>
      <c r="EOR106" s="8"/>
      <c r="EOS106" s="8"/>
      <c r="EOT106" s="8"/>
      <c r="EOU106" s="8"/>
      <c r="EOV106" s="8"/>
      <c r="EOW106" s="8"/>
      <c r="EOX106" s="8"/>
      <c r="EOY106" s="8"/>
      <c r="EOZ106" s="8"/>
      <c r="EPA106" s="8"/>
      <c r="EPB106" s="8"/>
      <c r="EPC106" s="8"/>
      <c r="EPD106" s="8"/>
      <c r="EPE106" s="8"/>
      <c r="EPF106" s="8"/>
      <c r="EPG106" s="8"/>
      <c r="EPH106" s="8"/>
      <c r="EPI106" s="8"/>
      <c r="EPJ106" s="8"/>
      <c r="EPK106" s="8"/>
      <c r="EPL106" s="8"/>
      <c r="EPM106" s="8"/>
      <c r="EPN106" s="8"/>
      <c r="EPO106" s="8"/>
      <c r="EPP106" s="8"/>
      <c r="EPQ106" s="8"/>
      <c r="EPR106" s="8"/>
      <c r="EPS106" s="8"/>
      <c r="EPT106" s="8"/>
      <c r="EPU106" s="8"/>
      <c r="EPV106" s="8"/>
      <c r="EPW106" s="8"/>
      <c r="EPX106" s="8"/>
      <c r="EPY106" s="8"/>
      <c r="EPZ106" s="8"/>
      <c r="EQA106" s="8"/>
      <c r="EQB106" s="8"/>
      <c r="EQC106" s="8"/>
      <c r="EQD106" s="8"/>
      <c r="EQE106" s="8"/>
      <c r="EQF106" s="8"/>
      <c r="EQG106" s="8"/>
      <c r="EQH106" s="8"/>
      <c r="EQI106" s="8"/>
      <c r="EQJ106" s="8"/>
      <c r="EQK106" s="8"/>
      <c r="EQL106" s="8"/>
      <c r="EQM106" s="8"/>
      <c r="EQN106" s="8"/>
      <c r="EQO106" s="8"/>
      <c r="EQP106" s="8"/>
      <c r="EQQ106" s="8"/>
      <c r="EQR106" s="8"/>
      <c r="EQS106" s="8"/>
      <c r="EQT106" s="8"/>
      <c r="EQU106" s="8"/>
      <c r="EQV106" s="8"/>
      <c r="EQW106" s="8"/>
      <c r="EQX106" s="8"/>
      <c r="EQY106" s="8"/>
      <c r="EQZ106" s="8"/>
      <c r="ERA106" s="8"/>
      <c r="ERB106" s="8"/>
      <c r="ERC106" s="8"/>
      <c r="ERD106" s="8"/>
      <c r="ERE106" s="8"/>
      <c r="ERF106" s="8"/>
      <c r="ERG106" s="8"/>
      <c r="ERH106" s="8"/>
      <c r="ERI106" s="8"/>
      <c r="ERJ106" s="8"/>
      <c r="ERK106" s="8"/>
      <c r="ERL106" s="8"/>
      <c r="ERM106" s="8"/>
      <c r="ERN106" s="8"/>
      <c r="ERO106" s="8"/>
      <c r="ERP106" s="8"/>
      <c r="ERQ106" s="8"/>
      <c r="ERR106" s="8"/>
      <c r="ERS106" s="8"/>
      <c r="ERT106" s="8"/>
      <c r="ERU106" s="8"/>
      <c r="ERV106" s="8"/>
      <c r="ERW106" s="8"/>
      <c r="ERX106" s="8"/>
      <c r="ERY106" s="8"/>
      <c r="ERZ106" s="8"/>
      <c r="ESA106" s="8"/>
      <c r="ESB106" s="8"/>
      <c r="ESC106" s="8"/>
      <c r="ESD106" s="8"/>
      <c r="ESE106" s="8"/>
      <c r="ESF106" s="8"/>
      <c r="ESG106" s="8"/>
      <c r="ESH106" s="8"/>
      <c r="ESI106" s="8"/>
      <c r="ESJ106" s="8"/>
      <c r="ESK106" s="8"/>
      <c r="ESL106" s="8"/>
      <c r="ESM106" s="8"/>
      <c r="ESN106" s="8"/>
      <c r="ESO106" s="8"/>
      <c r="ESP106" s="8"/>
      <c r="ESQ106" s="8"/>
      <c r="ESR106" s="8"/>
      <c r="ESS106" s="8"/>
      <c r="EST106" s="8"/>
      <c r="ESU106" s="8"/>
      <c r="ESV106" s="8"/>
      <c r="ESW106" s="8"/>
      <c r="ESX106" s="8"/>
      <c r="ESY106" s="8"/>
      <c r="ESZ106" s="8"/>
      <c r="ETA106" s="8"/>
      <c r="ETB106" s="8"/>
      <c r="ETC106" s="8"/>
      <c r="ETD106" s="8"/>
      <c r="ETE106" s="8"/>
      <c r="ETF106" s="8"/>
      <c r="ETG106" s="8"/>
      <c r="ETH106" s="8"/>
      <c r="ETI106" s="8"/>
      <c r="ETJ106" s="8"/>
      <c r="ETK106" s="8"/>
      <c r="ETL106" s="8"/>
      <c r="ETM106" s="8"/>
      <c r="ETN106" s="8"/>
      <c r="ETO106" s="8"/>
      <c r="ETP106" s="8"/>
      <c r="ETQ106" s="8"/>
      <c r="ETR106" s="8"/>
      <c r="ETS106" s="8"/>
      <c r="ETT106" s="8"/>
      <c r="ETU106" s="8"/>
      <c r="ETV106" s="8"/>
      <c r="ETW106" s="8"/>
      <c r="ETX106" s="8"/>
      <c r="ETY106" s="8"/>
      <c r="ETZ106" s="8"/>
      <c r="EUA106" s="8"/>
      <c r="EUB106" s="8"/>
      <c r="EUC106" s="8"/>
      <c r="EUD106" s="8"/>
      <c r="EUE106" s="8"/>
      <c r="EUF106" s="8"/>
      <c r="EUG106" s="8"/>
      <c r="EUH106" s="8"/>
      <c r="EUI106" s="8"/>
      <c r="EUJ106" s="8"/>
      <c r="EUK106" s="8"/>
      <c r="EUL106" s="8"/>
      <c r="EUM106" s="8"/>
      <c r="EUN106" s="8"/>
      <c r="EUO106" s="8"/>
      <c r="EUP106" s="8"/>
      <c r="EUQ106" s="8"/>
      <c r="EUR106" s="8"/>
      <c r="EUS106" s="8"/>
      <c r="EUT106" s="8"/>
      <c r="EUU106" s="8"/>
      <c r="EUV106" s="8"/>
      <c r="EUW106" s="8"/>
      <c r="EUX106" s="8"/>
      <c r="EUY106" s="8"/>
      <c r="EUZ106" s="8"/>
      <c r="EVA106" s="8"/>
      <c r="EVB106" s="8"/>
      <c r="EVC106" s="8"/>
      <c r="EVD106" s="8"/>
      <c r="EVE106" s="8"/>
      <c r="EVF106" s="8"/>
      <c r="EVG106" s="8"/>
      <c r="EVH106" s="8"/>
      <c r="EVI106" s="8"/>
      <c r="EVJ106" s="8"/>
      <c r="EVK106" s="8"/>
      <c r="EVL106" s="8"/>
      <c r="EVM106" s="8"/>
      <c r="EVN106" s="8"/>
      <c r="EVO106" s="8"/>
      <c r="EVP106" s="8"/>
      <c r="EVQ106" s="8"/>
      <c r="EVR106" s="8"/>
      <c r="EVS106" s="8"/>
      <c r="EVT106" s="8"/>
      <c r="EVU106" s="8"/>
      <c r="EVV106" s="8"/>
      <c r="EVW106" s="8"/>
      <c r="EVX106" s="8"/>
      <c r="EVY106" s="8"/>
      <c r="EVZ106" s="8"/>
      <c r="EWA106" s="8"/>
      <c r="EWB106" s="8"/>
      <c r="EWC106" s="8"/>
      <c r="EWD106" s="8"/>
      <c r="EWE106" s="8"/>
      <c r="EWF106" s="8"/>
      <c r="EWG106" s="8"/>
      <c r="EWH106" s="8"/>
      <c r="EWI106" s="8"/>
      <c r="EWJ106" s="8"/>
      <c r="EWK106" s="8"/>
      <c r="EWL106" s="8"/>
      <c r="EWM106" s="8"/>
      <c r="EWN106" s="8"/>
      <c r="EWO106" s="8"/>
      <c r="EWP106" s="8"/>
      <c r="EWQ106" s="8"/>
      <c r="EWR106" s="8"/>
      <c r="EWS106" s="8"/>
      <c r="EWT106" s="8"/>
      <c r="EWU106" s="8"/>
      <c r="EWV106" s="8"/>
      <c r="EWW106" s="8"/>
      <c r="EWX106" s="8"/>
      <c r="EWY106" s="8"/>
      <c r="EWZ106" s="8"/>
      <c r="EXA106" s="8"/>
      <c r="EXB106" s="8"/>
      <c r="EXC106" s="8"/>
      <c r="EXD106" s="8"/>
      <c r="EXE106" s="8"/>
      <c r="EXF106" s="8"/>
      <c r="EXG106" s="8"/>
      <c r="EXH106" s="8"/>
      <c r="EXI106" s="8"/>
      <c r="EXJ106" s="8"/>
      <c r="EXK106" s="8"/>
      <c r="EXL106" s="8"/>
      <c r="EXM106" s="8"/>
      <c r="EXN106" s="8"/>
      <c r="EXO106" s="8"/>
      <c r="EXP106" s="8"/>
      <c r="EXQ106" s="8"/>
      <c r="EXR106" s="8"/>
      <c r="EXS106" s="8"/>
      <c r="EXT106" s="8"/>
      <c r="EXU106" s="8"/>
      <c r="EXV106" s="8"/>
      <c r="EXW106" s="8"/>
      <c r="EXX106" s="8"/>
      <c r="EXY106" s="8"/>
      <c r="EXZ106" s="8"/>
      <c r="EYA106" s="8"/>
      <c r="EYB106" s="8"/>
      <c r="EYC106" s="8"/>
      <c r="EYD106" s="8"/>
      <c r="EYE106" s="8"/>
      <c r="EYF106" s="8"/>
      <c r="EYG106" s="8"/>
      <c r="EYH106" s="8"/>
      <c r="EYI106" s="8"/>
      <c r="EYJ106" s="8"/>
      <c r="EYK106" s="8"/>
      <c r="EYL106" s="8"/>
      <c r="EYM106" s="8"/>
      <c r="EYN106" s="8"/>
      <c r="EYO106" s="8"/>
      <c r="EYP106" s="8"/>
      <c r="EYQ106" s="8"/>
      <c r="EYR106" s="8"/>
      <c r="EYS106" s="8"/>
      <c r="EYT106" s="8"/>
      <c r="EYU106" s="8"/>
      <c r="EYV106" s="8"/>
      <c r="EYW106" s="8"/>
      <c r="EYX106" s="8"/>
      <c r="EYY106" s="8"/>
      <c r="EYZ106" s="8"/>
      <c r="EZA106" s="8"/>
      <c r="EZB106" s="8"/>
      <c r="EZC106" s="8"/>
      <c r="EZD106" s="8"/>
      <c r="EZE106" s="8"/>
      <c r="EZF106" s="8"/>
      <c r="EZG106" s="8"/>
      <c r="EZH106" s="8"/>
      <c r="EZI106" s="8"/>
      <c r="EZJ106" s="8"/>
      <c r="EZK106" s="8"/>
      <c r="EZL106" s="8"/>
      <c r="EZM106" s="8"/>
      <c r="EZN106" s="8"/>
      <c r="EZO106" s="8"/>
      <c r="EZP106" s="8"/>
      <c r="EZQ106" s="8"/>
      <c r="EZR106" s="8"/>
      <c r="EZS106" s="8"/>
      <c r="EZT106" s="8"/>
      <c r="EZU106" s="8"/>
      <c r="EZV106" s="8"/>
      <c r="EZW106" s="8"/>
      <c r="EZX106" s="8"/>
      <c r="EZY106" s="8"/>
      <c r="EZZ106" s="8"/>
      <c r="FAA106" s="8"/>
      <c r="FAB106" s="8"/>
      <c r="FAC106" s="8"/>
      <c r="FAD106" s="8"/>
      <c r="FAE106" s="8"/>
      <c r="FAF106" s="8"/>
      <c r="FAG106" s="8"/>
      <c r="FAH106" s="8"/>
      <c r="FAI106" s="8"/>
      <c r="FAJ106" s="8"/>
      <c r="FAK106" s="8"/>
      <c r="FAL106" s="8"/>
      <c r="FAM106" s="8"/>
      <c r="FAN106" s="8"/>
      <c r="FAO106" s="8"/>
      <c r="FAP106" s="8"/>
      <c r="FAQ106" s="8"/>
      <c r="FAR106" s="8"/>
      <c r="FAS106" s="8"/>
      <c r="FAT106" s="8"/>
      <c r="FAU106" s="8"/>
      <c r="FAV106" s="8"/>
      <c r="FAW106" s="8"/>
      <c r="FAX106" s="8"/>
      <c r="FAY106" s="8"/>
      <c r="FAZ106" s="8"/>
      <c r="FBA106" s="8"/>
      <c r="FBB106" s="8"/>
      <c r="FBC106" s="8"/>
      <c r="FBD106" s="8"/>
      <c r="FBE106" s="8"/>
      <c r="FBF106" s="8"/>
      <c r="FBG106" s="8"/>
      <c r="FBH106" s="8"/>
      <c r="FBI106" s="8"/>
      <c r="FBJ106" s="8"/>
      <c r="FBK106" s="8"/>
      <c r="FBL106" s="8"/>
      <c r="FBM106" s="8"/>
      <c r="FBN106" s="8"/>
      <c r="FBO106" s="8"/>
      <c r="FBP106" s="8"/>
      <c r="FBQ106" s="8"/>
      <c r="FBR106" s="8"/>
      <c r="FBS106" s="8"/>
      <c r="FBT106" s="8"/>
      <c r="FBU106" s="8"/>
      <c r="FBV106" s="8"/>
      <c r="FBW106" s="8"/>
      <c r="FBX106" s="8"/>
      <c r="FBY106" s="8"/>
      <c r="FBZ106" s="8"/>
      <c r="FCA106" s="8"/>
      <c r="FCB106" s="8"/>
      <c r="FCC106" s="8"/>
      <c r="FCD106" s="8"/>
      <c r="FCE106" s="8"/>
      <c r="FCF106" s="8"/>
      <c r="FCG106" s="8"/>
      <c r="FCH106" s="8"/>
      <c r="FCI106" s="8"/>
      <c r="FCJ106" s="8"/>
      <c r="FCK106" s="8"/>
      <c r="FCL106" s="8"/>
      <c r="FCM106" s="8"/>
      <c r="FCN106" s="8"/>
      <c r="FCO106" s="8"/>
      <c r="FCP106" s="8"/>
      <c r="FCQ106" s="8"/>
      <c r="FCR106" s="8"/>
      <c r="FCS106" s="8"/>
      <c r="FCT106" s="8"/>
      <c r="FCU106" s="8"/>
      <c r="FCV106" s="8"/>
      <c r="FCW106" s="8"/>
      <c r="FCX106" s="8"/>
      <c r="FCY106" s="8"/>
      <c r="FCZ106" s="8"/>
      <c r="FDA106" s="8"/>
      <c r="FDB106" s="8"/>
      <c r="FDC106" s="8"/>
      <c r="FDD106" s="8"/>
      <c r="FDE106" s="8"/>
      <c r="FDF106" s="8"/>
      <c r="FDG106" s="8"/>
      <c r="FDH106" s="8"/>
      <c r="FDI106" s="8"/>
      <c r="FDJ106" s="8"/>
      <c r="FDK106" s="8"/>
      <c r="FDL106" s="8"/>
      <c r="FDM106" s="8"/>
      <c r="FDN106" s="8"/>
      <c r="FDO106" s="8"/>
      <c r="FDP106" s="8"/>
      <c r="FDQ106" s="8"/>
      <c r="FDR106" s="8"/>
      <c r="FDS106" s="8"/>
      <c r="FDT106" s="8"/>
      <c r="FDU106" s="8"/>
      <c r="FDV106" s="8"/>
      <c r="FDW106" s="8"/>
      <c r="FDX106" s="8"/>
      <c r="FDY106" s="8"/>
      <c r="FDZ106" s="8"/>
      <c r="FEA106" s="8"/>
      <c r="FEB106" s="8"/>
      <c r="FEC106" s="8"/>
      <c r="FED106" s="8"/>
      <c r="FEE106" s="8"/>
      <c r="FEF106" s="8"/>
      <c r="FEG106" s="8"/>
      <c r="FEH106" s="8"/>
      <c r="FEI106" s="8"/>
      <c r="FEJ106" s="8"/>
      <c r="FEK106" s="8"/>
      <c r="FEL106" s="8"/>
      <c r="FEM106" s="8"/>
      <c r="FEN106" s="8"/>
      <c r="FEO106" s="8"/>
      <c r="FEP106" s="8"/>
      <c r="FEQ106" s="8"/>
      <c r="FER106" s="8"/>
      <c r="FES106" s="8"/>
      <c r="FET106" s="8"/>
      <c r="FEU106" s="8"/>
      <c r="FEV106" s="8"/>
      <c r="FEW106" s="8"/>
      <c r="FEX106" s="8"/>
      <c r="FEY106" s="8"/>
      <c r="FEZ106" s="8"/>
      <c r="FFA106" s="8"/>
      <c r="FFB106" s="8"/>
      <c r="FFC106" s="8"/>
      <c r="FFD106" s="8"/>
      <c r="FFE106" s="8"/>
      <c r="FFF106" s="8"/>
      <c r="FFG106" s="8"/>
      <c r="FFH106" s="8"/>
      <c r="FFI106" s="8"/>
      <c r="FFJ106" s="8"/>
      <c r="FFK106" s="8"/>
      <c r="FFL106" s="8"/>
      <c r="FFM106" s="8"/>
      <c r="FFN106" s="8"/>
      <c r="FFO106" s="8"/>
      <c r="FFP106" s="8"/>
      <c r="FFQ106" s="8"/>
      <c r="FFR106" s="8"/>
      <c r="FFS106" s="8"/>
      <c r="FFT106" s="8"/>
      <c r="FFU106" s="8"/>
      <c r="FFV106" s="8"/>
      <c r="FFW106" s="8"/>
      <c r="FFX106" s="8"/>
      <c r="FFY106" s="8"/>
      <c r="FFZ106" s="8"/>
      <c r="FGA106" s="8"/>
      <c r="FGB106" s="8"/>
      <c r="FGC106" s="8"/>
      <c r="FGD106" s="8"/>
      <c r="FGE106" s="8"/>
      <c r="FGF106" s="8"/>
      <c r="FGG106" s="8"/>
      <c r="FGH106" s="8"/>
      <c r="FGI106" s="8"/>
      <c r="FGJ106" s="8"/>
      <c r="FGK106" s="8"/>
      <c r="FGL106" s="8"/>
      <c r="FGM106" s="8"/>
      <c r="FGN106" s="8"/>
      <c r="FGO106" s="8"/>
      <c r="FGP106" s="8"/>
      <c r="FGQ106" s="8"/>
      <c r="FGR106" s="8"/>
      <c r="FGS106" s="8"/>
      <c r="FGT106" s="8"/>
      <c r="FGU106" s="8"/>
      <c r="FGV106" s="8"/>
      <c r="FGW106" s="8"/>
      <c r="FGX106" s="8"/>
      <c r="FGY106" s="8"/>
      <c r="FGZ106" s="8"/>
      <c r="FHA106" s="8"/>
      <c r="FHB106" s="8"/>
      <c r="FHC106" s="8"/>
      <c r="FHD106" s="8"/>
      <c r="FHE106" s="8"/>
      <c r="FHF106" s="8"/>
      <c r="FHG106" s="8"/>
      <c r="FHH106" s="8"/>
      <c r="FHI106" s="8"/>
      <c r="FHJ106" s="8"/>
      <c r="FHK106" s="8"/>
      <c r="FHL106" s="8"/>
      <c r="FHM106" s="8"/>
      <c r="FHN106" s="8"/>
      <c r="FHO106" s="8"/>
      <c r="FHP106" s="8"/>
      <c r="FHQ106" s="8"/>
      <c r="FHR106" s="8"/>
      <c r="FHS106" s="8"/>
      <c r="FHT106" s="8"/>
      <c r="FHU106" s="8"/>
      <c r="FHV106" s="8"/>
      <c r="FHW106" s="8"/>
      <c r="FHX106" s="8"/>
      <c r="FHY106" s="8"/>
      <c r="FHZ106" s="8"/>
      <c r="FIA106" s="8"/>
      <c r="FIB106" s="8"/>
      <c r="FIC106" s="8"/>
      <c r="FID106" s="8"/>
      <c r="FIE106" s="8"/>
      <c r="FIF106" s="8"/>
      <c r="FIG106" s="8"/>
      <c r="FIH106" s="8"/>
      <c r="FII106" s="8"/>
      <c r="FIJ106" s="8"/>
      <c r="FIK106" s="8"/>
      <c r="FIL106" s="8"/>
      <c r="FIM106" s="8"/>
      <c r="FIN106" s="8"/>
      <c r="FIO106" s="8"/>
      <c r="FIP106" s="8"/>
      <c r="FIQ106" s="8"/>
      <c r="FIR106" s="8"/>
      <c r="FIS106" s="8"/>
      <c r="FIT106" s="8"/>
      <c r="FIU106" s="8"/>
      <c r="FIV106" s="8"/>
      <c r="FIW106" s="8"/>
      <c r="FIX106" s="8"/>
      <c r="FIY106" s="8"/>
      <c r="FIZ106" s="8"/>
      <c r="FJA106" s="8"/>
      <c r="FJB106" s="8"/>
      <c r="FJC106" s="8"/>
      <c r="FJD106" s="8"/>
      <c r="FJE106" s="8"/>
      <c r="FJF106" s="8"/>
      <c r="FJG106" s="8"/>
      <c r="FJH106" s="8"/>
      <c r="FJI106" s="8"/>
      <c r="FJJ106" s="8"/>
      <c r="FJK106" s="8"/>
      <c r="FJL106" s="8"/>
      <c r="FJM106" s="8"/>
      <c r="FJN106" s="8"/>
      <c r="FJO106" s="8"/>
      <c r="FJP106" s="8"/>
      <c r="FJQ106" s="8"/>
      <c r="FJR106" s="8"/>
      <c r="FJS106" s="8"/>
      <c r="FJT106" s="8"/>
      <c r="FJU106" s="8"/>
      <c r="FJV106" s="8"/>
      <c r="FJW106" s="8"/>
      <c r="FJX106" s="8"/>
      <c r="FJY106" s="8"/>
      <c r="FJZ106" s="8"/>
      <c r="FKA106" s="8"/>
      <c r="FKB106" s="8"/>
      <c r="FKC106" s="8"/>
      <c r="FKD106" s="8"/>
      <c r="FKE106" s="8"/>
      <c r="FKF106" s="8"/>
      <c r="FKG106" s="8"/>
      <c r="FKH106" s="8"/>
      <c r="FKI106" s="8"/>
      <c r="FKJ106" s="8"/>
      <c r="FKK106" s="8"/>
      <c r="FKL106" s="8"/>
      <c r="FKM106" s="8"/>
      <c r="FKN106" s="8"/>
      <c r="FKO106" s="8"/>
      <c r="FKP106" s="8"/>
      <c r="FKQ106" s="8"/>
      <c r="FKR106" s="8"/>
      <c r="FKS106" s="8"/>
      <c r="FKT106" s="8"/>
      <c r="FKU106" s="8"/>
      <c r="FKV106" s="8"/>
      <c r="FKW106" s="8"/>
      <c r="FKX106" s="8"/>
      <c r="FKY106" s="8"/>
      <c r="FKZ106" s="8"/>
      <c r="FLA106" s="8"/>
      <c r="FLB106" s="8"/>
      <c r="FLC106" s="8"/>
      <c r="FLD106" s="8"/>
      <c r="FLE106" s="8"/>
      <c r="FLF106" s="8"/>
      <c r="FLG106" s="8"/>
      <c r="FLH106" s="8"/>
      <c r="FLI106" s="8"/>
      <c r="FLJ106" s="8"/>
      <c r="FLK106" s="8"/>
      <c r="FLL106" s="8"/>
      <c r="FLM106" s="8"/>
      <c r="FLN106" s="8"/>
      <c r="FLO106" s="8"/>
      <c r="FLP106" s="8"/>
      <c r="FLQ106" s="8"/>
      <c r="FLR106" s="8"/>
      <c r="FLS106" s="8"/>
      <c r="FLT106" s="8"/>
      <c r="FLU106" s="8"/>
      <c r="FLV106" s="8"/>
      <c r="FLW106" s="8"/>
      <c r="FLX106" s="8"/>
      <c r="FLY106" s="8"/>
      <c r="FLZ106" s="8"/>
      <c r="FMA106" s="8"/>
      <c r="FMB106" s="8"/>
      <c r="FMC106" s="8"/>
      <c r="FMD106" s="8"/>
      <c r="FME106" s="8"/>
      <c r="FMF106" s="8"/>
      <c r="FMG106" s="8"/>
      <c r="FMH106" s="8"/>
      <c r="FMI106" s="8"/>
      <c r="FMJ106" s="8"/>
      <c r="FMK106" s="8"/>
      <c r="FML106" s="8"/>
      <c r="FMM106" s="8"/>
      <c r="FMN106" s="8"/>
      <c r="FMO106" s="8"/>
      <c r="FMP106" s="8"/>
      <c r="FMQ106" s="8"/>
      <c r="FMR106" s="8"/>
      <c r="FMS106" s="8"/>
      <c r="FMT106" s="8"/>
      <c r="FMU106" s="8"/>
      <c r="FMV106" s="8"/>
      <c r="FMW106" s="8"/>
      <c r="FMX106" s="8"/>
      <c r="FMY106" s="8"/>
      <c r="FMZ106" s="8"/>
      <c r="FNA106" s="8"/>
      <c r="FNB106" s="8"/>
      <c r="FNC106" s="8"/>
      <c r="FND106" s="8"/>
      <c r="FNE106" s="8"/>
      <c r="FNF106" s="8"/>
      <c r="FNG106" s="8"/>
      <c r="FNH106" s="8"/>
      <c r="FNI106" s="8"/>
      <c r="FNJ106" s="8"/>
      <c r="FNK106" s="8"/>
      <c r="FNL106" s="8"/>
      <c r="FNM106" s="8"/>
      <c r="FNN106" s="8"/>
      <c r="FNO106" s="8"/>
      <c r="FNP106" s="8"/>
      <c r="FNQ106" s="8"/>
      <c r="FNR106" s="8"/>
      <c r="FNS106" s="8"/>
      <c r="FNT106" s="8"/>
      <c r="FNU106" s="8"/>
      <c r="FNV106" s="8"/>
      <c r="FNW106" s="8"/>
      <c r="FNX106" s="8"/>
      <c r="FNY106" s="8"/>
      <c r="FNZ106" s="8"/>
      <c r="FOA106" s="8"/>
      <c r="FOB106" s="8"/>
      <c r="FOC106" s="8"/>
      <c r="FOD106" s="8"/>
      <c r="FOE106" s="8"/>
      <c r="FOF106" s="8"/>
      <c r="FOG106" s="8"/>
      <c r="FOH106" s="8"/>
      <c r="FOI106" s="8"/>
      <c r="FOJ106" s="8"/>
      <c r="FOK106" s="8"/>
      <c r="FOL106" s="8"/>
      <c r="FOM106" s="8"/>
      <c r="FON106" s="8"/>
      <c r="FOO106" s="8"/>
      <c r="FOP106" s="8"/>
      <c r="FOQ106" s="8"/>
      <c r="FOR106" s="8"/>
      <c r="FOS106" s="8"/>
      <c r="FOT106" s="8"/>
      <c r="FOU106" s="8"/>
      <c r="FOV106" s="8"/>
      <c r="FOW106" s="8"/>
      <c r="FOX106" s="8"/>
      <c r="FOY106" s="8"/>
      <c r="FOZ106" s="8"/>
      <c r="FPA106" s="8"/>
      <c r="FPB106" s="8"/>
      <c r="FPC106" s="8"/>
      <c r="FPD106" s="8"/>
      <c r="FPE106" s="8"/>
      <c r="FPF106" s="8"/>
      <c r="FPG106" s="8"/>
      <c r="FPH106" s="8"/>
      <c r="FPI106" s="8"/>
      <c r="FPJ106" s="8"/>
      <c r="FPK106" s="8"/>
      <c r="FPL106" s="8"/>
      <c r="FPM106" s="8"/>
      <c r="FPN106" s="8"/>
      <c r="FPO106" s="8"/>
      <c r="FPP106" s="8"/>
      <c r="FPQ106" s="8"/>
      <c r="FPR106" s="8"/>
      <c r="FPS106" s="8"/>
      <c r="FPT106" s="8"/>
      <c r="FPU106" s="8"/>
      <c r="FPV106" s="8"/>
      <c r="FPW106" s="8"/>
      <c r="FPX106" s="8"/>
      <c r="FPY106" s="8"/>
      <c r="FPZ106" s="8"/>
      <c r="FQA106" s="8"/>
      <c r="FQB106" s="8"/>
      <c r="FQC106" s="8"/>
      <c r="FQD106" s="8"/>
      <c r="FQE106" s="8"/>
      <c r="FQF106" s="8"/>
      <c r="FQG106" s="8"/>
      <c r="FQH106" s="8"/>
      <c r="FQI106" s="8"/>
      <c r="FQJ106" s="8"/>
      <c r="FQK106" s="8"/>
      <c r="FQL106" s="8"/>
      <c r="FQM106" s="8"/>
      <c r="FQN106" s="8"/>
      <c r="FQO106" s="8"/>
      <c r="FQP106" s="8"/>
      <c r="FQQ106" s="8"/>
      <c r="FQR106" s="8"/>
      <c r="FQS106" s="8"/>
      <c r="FQT106" s="8"/>
      <c r="FQU106" s="8"/>
      <c r="FQV106" s="8"/>
      <c r="FQW106" s="8"/>
      <c r="FQX106" s="8"/>
      <c r="FQY106" s="8"/>
      <c r="FQZ106" s="8"/>
      <c r="FRA106" s="8"/>
      <c r="FRB106" s="8"/>
      <c r="FRC106" s="8"/>
      <c r="FRD106" s="8"/>
      <c r="FRE106" s="8"/>
      <c r="FRF106" s="8"/>
      <c r="FRG106" s="8"/>
      <c r="FRH106" s="8"/>
      <c r="FRI106" s="8"/>
      <c r="FRJ106" s="8"/>
      <c r="FRK106" s="8"/>
      <c r="FRL106" s="8"/>
      <c r="FRM106" s="8"/>
      <c r="FRN106" s="8"/>
      <c r="FRO106" s="8"/>
      <c r="FRP106" s="8"/>
      <c r="FRQ106" s="8"/>
      <c r="FRR106" s="8"/>
      <c r="FRS106" s="8"/>
      <c r="FRT106" s="8"/>
      <c r="FRU106" s="8"/>
      <c r="FRV106" s="8"/>
      <c r="FRW106" s="8"/>
      <c r="FRX106" s="8"/>
      <c r="FRY106" s="8"/>
      <c r="FRZ106" s="8"/>
      <c r="FSA106" s="8"/>
      <c r="FSB106" s="8"/>
      <c r="FSC106" s="8"/>
      <c r="FSD106" s="8"/>
      <c r="FSE106" s="8"/>
      <c r="FSF106" s="8"/>
      <c r="FSG106" s="8"/>
      <c r="FSH106" s="8"/>
      <c r="FSI106" s="8"/>
      <c r="FSJ106" s="8"/>
      <c r="FSK106" s="8"/>
      <c r="FSL106" s="8"/>
      <c r="FSM106" s="8"/>
      <c r="FSN106" s="8"/>
      <c r="FSO106" s="8"/>
      <c r="FSP106" s="8"/>
      <c r="FSQ106" s="8"/>
      <c r="FSR106" s="8"/>
      <c r="FSS106" s="8"/>
      <c r="FST106" s="8"/>
      <c r="FSU106" s="8"/>
      <c r="FSV106" s="8"/>
      <c r="FSW106" s="8"/>
      <c r="FSX106" s="8"/>
      <c r="FSY106" s="8"/>
      <c r="FSZ106" s="8"/>
      <c r="FTA106" s="8"/>
      <c r="FTB106" s="8"/>
      <c r="FTC106" s="8"/>
      <c r="FTD106" s="8"/>
      <c r="FTE106" s="8"/>
      <c r="FTF106" s="8"/>
      <c r="FTG106" s="8"/>
      <c r="FTH106" s="8"/>
      <c r="FTI106" s="8"/>
      <c r="FTJ106" s="8"/>
      <c r="FTK106" s="8"/>
      <c r="FTL106" s="8"/>
      <c r="FTM106" s="8"/>
      <c r="FTN106" s="8"/>
      <c r="FTO106" s="8"/>
      <c r="FTP106" s="8"/>
      <c r="FTQ106" s="8"/>
      <c r="FTR106" s="8"/>
      <c r="FTS106" s="8"/>
      <c r="FTT106" s="8"/>
      <c r="FTU106" s="8"/>
      <c r="FTV106" s="8"/>
      <c r="FTW106" s="8"/>
      <c r="FTX106" s="8"/>
      <c r="FTY106" s="8"/>
      <c r="FTZ106" s="8"/>
      <c r="FUA106" s="8"/>
      <c r="FUB106" s="8"/>
      <c r="FUC106" s="8"/>
      <c r="FUD106" s="8"/>
      <c r="FUE106" s="8"/>
      <c r="FUF106" s="8"/>
      <c r="FUG106" s="8"/>
      <c r="FUH106" s="8"/>
      <c r="FUI106" s="8"/>
      <c r="FUJ106" s="8"/>
      <c r="FUK106" s="8"/>
      <c r="FUL106" s="8"/>
      <c r="FUM106" s="8"/>
      <c r="FUN106" s="8"/>
      <c r="FUO106" s="8"/>
      <c r="FUP106" s="8"/>
      <c r="FUQ106" s="8"/>
      <c r="FUR106" s="8"/>
      <c r="FUS106" s="8"/>
      <c r="FUT106" s="8"/>
      <c r="FUU106" s="8"/>
      <c r="FUV106" s="8"/>
      <c r="FUW106" s="8"/>
      <c r="FUX106" s="8"/>
      <c r="FUY106" s="8"/>
      <c r="FUZ106" s="8"/>
      <c r="FVA106" s="8"/>
      <c r="FVB106" s="8"/>
      <c r="FVC106" s="8"/>
      <c r="FVD106" s="8"/>
      <c r="FVE106" s="8"/>
      <c r="FVF106" s="8"/>
      <c r="FVG106" s="8"/>
      <c r="FVH106" s="8"/>
      <c r="FVI106" s="8"/>
      <c r="FVJ106" s="8"/>
      <c r="FVK106" s="8"/>
      <c r="FVL106" s="8"/>
      <c r="FVM106" s="8"/>
      <c r="FVN106" s="8"/>
      <c r="FVO106" s="8"/>
      <c r="FVP106" s="8"/>
      <c r="FVQ106" s="8"/>
      <c r="FVR106" s="8"/>
      <c r="FVS106" s="8"/>
      <c r="FVT106" s="8"/>
      <c r="FVU106" s="8"/>
      <c r="FVV106" s="8"/>
      <c r="FVW106" s="8"/>
      <c r="FVX106" s="8"/>
      <c r="FVY106" s="8"/>
      <c r="FVZ106" s="8"/>
      <c r="FWA106" s="8"/>
      <c r="FWB106" s="8"/>
      <c r="FWC106" s="8"/>
      <c r="FWD106" s="8"/>
      <c r="FWE106" s="8"/>
      <c r="FWF106" s="8"/>
      <c r="FWG106" s="8"/>
      <c r="FWH106" s="8"/>
      <c r="FWI106" s="8"/>
      <c r="FWJ106" s="8"/>
      <c r="FWK106" s="8"/>
      <c r="FWL106" s="8"/>
      <c r="FWM106" s="8"/>
      <c r="FWN106" s="8"/>
      <c r="FWO106" s="8"/>
      <c r="FWP106" s="8"/>
      <c r="FWQ106" s="8"/>
      <c r="FWR106" s="8"/>
      <c r="FWS106" s="8"/>
      <c r="FWT106" s="8"/>
      <c r="FWU106" s="8"/>
      <c r="FWV106" s="8"/>
      <c r="FWW106" s="8"/>
      <c r="FWX106" s="8"/>
      <c r="FWY106" s="8"/>
      <c r="FWZ106" s="8"/>
      <c r="FXA106" s="8"/>
      <c r="FXB106" s="8"/>
      <c r="FXC106" s="8"/>
      <c r="FXD106" s="8"/>
      <c r="FXE106" s="8"/>
      <c r="FXF106" s="8"/>
      <c r="FXG106" s="8"/>
      <c r="FXH106" s="8"/>
      <c r="FXI106" s="8"/>
      <c r="FXJ106" s="8"/>
      <c r="FXK106" s="8"/>
      <c r="FXL106" s="8"/>
      <c r="FXM106" s="8"/>
      <c r="FXN106" s="8"/>
      <c r="FXO106" s="8"/>
      <c r="FXP106" s="8"/>
      <c r="FXQ106" s="8"/>
      <c r="FXR106" s="8"/>
      <c r="FXS106" s="8"/>
      <c r="FXT106" s="8"/>
      <c r="FXU106" s="8"/>
      <c r="FXV106" s="8"/>
      <c r="FXW106" s="8"/>
      <c r="FXX106" s="8"/>
      <c r="FXY106" s="8"/>
      <c r="FXZ106" s="8"/>
      <c r="FYA106" s="8"/>
      <c r="FYB106" s="8"/>
      <c r="FYC106" s="8"/>
      <c r="FYD106" s="8"/>
      <c r="FYE106" s="8"/>
      <c r="FYF106" s="8"/>
      <c r="FYG106" s="8"/>
      <c r="FYH106" s="8"/>
      <c r="FYI106" s="8"/>
      <c r="FYJ106" s="8"/>
      <c r="FYK106" s="8"/>
      <c r="FYL106" s="8"/>
      <c r="FYM106" s="8"/>
      <c r="FYN106" s="8"/>
      <c r="FYO106" s="8"/>
      <c r="FYP106" s="8"/>
      <c r="FYQ106" s="8"/>
      <c r="FYR106" s="8"/>
      <c r="FYS106" s="8"/>
      <c r="FYT106" s="8"/>
      <c r="FYU106" s="8"/>
      <c r="FYV106" s="8"/>
      <c r="FYW106" s="8"/>
      <c r="FYX106" s="8"/>
      <c r="FYY106" s="8"/>
      <c r="FYZ106" s="8"/>
      <c r="FZA106" s="8"/>
      <c r="FZB106" s="8"/>
      <c r="FZC106" s="8"/>
      <c r="FZD106" s="8"/>
      <c r="FZE106" s="8"/>
      <c r="FZF106" s="8"/>
      <c r="FZG106" s="8"/>
      <c r="FZH106" s="8"/>
      <c r="FZI106" s="8"/>
      <c r="FZJ106" s="8"/>
      <c r="FZK106" s="8"/>
      <c r="FZL106" s="8"/>
      <c r="FZM106" s="8"/>
      <c r="FZN106" s="8"/>
      <c r="FZO106" s="8"/>
      <c r="FZP106" s="8"/>
      <c r="FZQ106" s="8"/>
      <c r="FZR106" s="8"/>
      <c r="FZS106" s="8"/>
      <c r="FZT106" s="8"/>
      <c r="FZU106" s="8"/>
      <c r="FZV106" s="8"/>
      <c r="FZW106" s="8"/>
      <c r="FZX106" s="8"/>
      <c r="FZY106" s="8"/>
      <c r="FZZ106" s="8"/>
      <c r="GAA106" s="8"/>
      <c r="GAB106" s="8"/>
      <c r="GAC106" s="8"/>
      <c r="GAD106" s="8"/>
      <c r="GAE106" s="8"/>
      <c r="GAF106" s="8"/>
      <c r="GAG106" s="8"/>
      <c r="GAH106" s="8"/>
      <c r="GAI106" s="8"/>
      <c r="GAJ106" s="8"/>
      <c r="GAK106" s="8"/>
      <c r="GAL106" s="8"/>
      <c r="GAM106" s="8"/>
      <c r="GAN106" s="8"/>
      <c r="GAO106" s="8"/>
      <c r="GAP106" s="8"/>
      <c r="GAQ106" s="8"/>
      <c r="GAR106" s="8"/>
      <c r="GAS106" s="8"/>
      <c r="GAT106" s="8"/>
      <c r="GAU106" s="8"/>
      <c r="GAV106" s="8"/>
      <c r="GAW106" s="8"/>
      <c r="GAX106" s="8"/>
      <c r="GAY106" s="8"/>
      <c r="GAZ106" s="8"/>
      <c r="GBA106" s="8"/>
      <c r="GBB106" s="8"/>
      <c r="GBC106" s="8"/>
      <c r="GBD106" s="8"/>
      <c r="GBE106" s="8"/>
      <c r="GBF106" s="8"/>
      <c r="GBG106" s="8"/>
      <c r="GBH106" s="8"/>
      <c r="GBI106" s="8"/>
      <c r="GBJ106" s="8"/>
      <c r="GBK106" s="8"/>
      <c r="GBL106" s="8"/>
      <c r="GBM106" s="8"/>
      <c r="GBN106" s="8"/>
      <c r="GBO106" s="8"/>
      <c r="GBP106" s="8"/>
      <c r="GBQ106" s="8"/>
      <c r="GBR106" s="8"/>
      <c r="GBS106" s="8"/>
      <c r="GBT106" s="8"/>
      <c r="GBU106" s="8"/>
      <c r="GBV106" s="8"/>
      <c r="GBW106" s="8"/>
      <c r="GBX106" s="8"/>
      <c r="GBY106" s="8"/>
      <c r="GBZ106" s="8"/>
      <c r="GCA106" s="8"/>
      <c r="GCB106" s="8"/>
      <c r="GCC106" s="8"/>
      <c r="GCD106" s="8"/>
      <c r="GCE106" s="8"/>
      <c r="GCF106" s="8"/>
      <c r="GCG106" s="8"/>
      <c r="GCH106" s="8"/>
      <c r="GCI106" s="8"/>
      <c r="GCJ106" s="8"/>
      <c r="GCK106" s="8"/>
      <c r="GCL106" s="8"/>
      <c r="GCM106" s="8"/>
      <c r="GCN106" s="8"/>
      <c r="GCO106" s="8"/>
      <c r="GCP106" s="8"/>
      <c r="GCQ106" s="8"/>
      <c r="GCR106" s="8"/>
      <c r="GCS106" s="8"/>
      <c r="GCT106" s="8"/>
      <c r="GCU106" s="8"/>
      <c r="GCV106" s="8"/>
      <c r="GCW106" s="8"/>
      <c r="GCX106" s="8"/>
      <c r="GCY106" s="8"/>
      <c r="GCZ106" s="8"/>
      <c r="GDA106" s="8"/>
      <c r="GDB106" s="8"/>
      <c r="GDC106" s="8"/>
      <c r="GDD106" s="8"/>
      <c r="GDE106" s="8"/>
      <c r="GDF106" s="8"/>
      <c r="GDG106" s="8"/>
      <c r="GDH106" s="8"/>
      <c r="GDI106" s="8"/>
      <c r="GDJ106" s="8"/>
      <c r="GDK106" s="8"/>
      <c r="GDL106" s="8"/>
      <c r="GDM106" s="8"/>
      <c r="GDN106" s="8"/>
      <c r="GDO106" s="8"/>
      <c r="GDP106" s="8"/>
      <c r="GDQ106" s="8"/>
      <c r="GDR106" s="8"/>
      <c r="GDS106" s="8"/>
      <c r="GDT106" s="8"/>
      <c r="GDU106" s="8"/>
      <c r="GDV106" s="8"/>
      <c r="GDW106" s="8"/>
      <c r="GDX106" s="8"/>
      <c r="GDY106" s="8"/>
      <c r="GDZ106" s="8"/>
      <c r="GEA106" s="8"/>
      <c r="GEB106" s="8"/>
      <c r="GEC106" s="8"/>
      <c r="GED106" s="8"/>
      <c r="GEE106" s="8"/>
      <c r="GEF106" s="8"/>
      <c r="GEG106" s="8"/>
      <c r="GEH106" s="8"/>
      <c r="GEI106" s="8"/>
      <c r="GEJ106" s="8"/>
      <c r="GEK106" s="8"/>
      <c r="GEL106" s="8"/>
      <c r="GEM106" s="8"/>
      <c r="GEN106" s="8"/>
      <c r="GEO106" s="8"/>
      <c r="GEP106" s="8"/>
      <c r="GEQ106" s="8"/>
      <c r="GER106" s="8"/>
      <c r="GES106" s="8"/>
      <c r="GET106" s="8"/>
      <c r="GEU106" s="8"/>
      <c r="GEV106" s="8"/>
      <c r="GEW106" s="8"/>
      <c r="GEX106" s="8"/>
      <c r="GEY106" s="8"/>
      <c r="GEZ106" s="8"/>
      <c r="GFA106" s="8"/>
      <c r="GFB106" s="8"/>
      <c r="GFC106" s="8"/>
      <c r="GFD106" s="8"/>
      <c r="GFE106" s="8"/>
      <c r="GFF106" s="8"/>
      <c r="GFG106" s="8"/>
      <c r="GFH106" s="8"/>
      <c r="GFI106" s="8"/>
      <c r="GFJ106" s="8"/>
      <c r="GFK106" s="8"/>
      <c r="GFL106" s="8"/>
      <c r="GFM106" s="8"/>
      <c r="GFN106" s="8"/>
      <c r="GFO106" s="8"/>
      <c r="GFP106" s="8"/>
      <c r="GFQ106" s="8"/>
      <c r="GFR106" s="8"/>
      <c r="GFS106" s="8"/>
      <c r="GFT106" s="8"/>
      <c r="GFU106" s="8"/>
      <c r="GFV106" s="8"/>
      <c r="GFW106" s="8"/>
      <c r="GFX106" s="8"/>
      <c r="GFY106" s="8"/>
      <c r="GFZ106" s="8"/>
      <c r="GGA106" s="8"/>
      <c r="GGB106" s="8"/>
      <c r="GGC106" s="8"/>
      <c r="GGD106" s="8"/>
      <c r="GGE106" s="8"/>
      <c r="GGF106" s="8"/>
      <c r="GGG106" s="8"/>
      <c r="GGH106" s="8"/>
      <c r="GGI106" s="8"/>
      <c r="GGJ106" s="8"/>
      <c r="GGK106" s="8"/>
      <c r="GGL106" s="8"/>
      <c r="GGM106" s="8"/>
      <c r="GGN106" s="8"/>
      <c r="GGO106" s="8"/>
      <c r="GGP106" s="8"/>
      <c r="GGQ106" s="8"/>
      <c r="GGR106" s="8"/>
      <c r="GGS106" s="8"/>
      <c r="GGT106" s="8"/>
      <c r="GGU106" s="8"/>
      <c r="GGV106" s="8"/>
      <c r="GGW106" s="8"/>
      <c r="GGX106" s="8"/>
      <c r="GGY106" s="8"/>
      <c r="GGZ106" s="8"/>
      <c r="GHA106" s="8"/>
      <c r="GHB106" s="8"/>
      <c r="GHC106" s="8"/>
      <c r="GHD106" s="8"/>
      <c r="GHE106" s="8"/>
      <c r="GHF106" s="8"/>
      <c r="GHG106" s="8"/>
      <c r="GHH106" s="8"/>
      <c r="GHI106" s="8"/>
      <c r="GHJ106" s="8"/>
      <c r="GHK106" s="8"/>
      <c r="GHL106" s="8"/>
      <c r="GHM106" s="8"/>
      <c r="GHN106" s="8"/>
      <c r="GHO106" s="8"/>
      <c r="GHP106" s="8"/>
      <c r="GHQ106" s="8"/>
      <c r="GHR106" s="8"/>
      <c r="GHS106" s="8"/>
      <c r="GHT106" s="8"/>
      <c r="GHU106" s="8"/>
      <c r="GHV106" s="8"/>
      <c r="GHW106" s="8"/>
      <c r="GHX106" s="8"/>
      <c r="GHY106" s="8"/>
      <c r="GHZ106" s="8"/>
      <c r="GIA106" s="8"/>
      <c r="GIB106" s="8"/>
      <c r="GIC106" s="8"/>
      <c r="GID106" s="8"/>
      <c r="GIE106" s="8"/>
      <c r="GIF106" s="8"/>
      <c r="GIG106" s="8"/>
      <c r="GIH106" s="8"/>
      <c r="GII106" s="8"/>
      <c r="GIJ106" s="8"/>
      <c r="GIK106" s="8"/>
      <c r="GIL106" s="8"/>
      <c r="GIM106" s="8"/>
      <c r="GIN106" s="8"/>
      <c r="GIO106" s="8"/>
      <c r="GIP106" s="8"/>
      <c r="GIQ106" s="8"/>
      <c r="GIR106" s="8"/>
      <c r="GIS106" s="8"/>
      <c r="GIT106" s="8"/>
      <c r="GIU106" s="8"/>
      <c r="GIV106" s="8"/>
      <c r="GIW106" s="8"/>
      <c r="GIX106" s="8"/>
      <c r="GIY106" s="8"/>
      <c r="GIZ106" s="8"/>
      <c r="GJA106" s="8"/>
      <c r="GJB106" s="8"/>
      <c r="GJC106" s="8"/>
      <c r="GJD106" s="8"/>
      <c r="GJE106" s="8"/>
      <c r="GJF106" s="8"/>
      <c r="GJG106" s="8"/>
      <c r="GJH106" s="8"/>
      <c r="GJI106" s="8"/>
      <c r="GJJ106" s="8"/>
      <c r="GJK106" s="8"/>
      <c r="GJL106" s="8"/>
      <c r="GJM106" s="8"/>
      <c r="GJN106" s="8"/>
      <c r="GJO106" s="8"/>
      <c r="GJP106" s="8"/>
      <c r="GJQ106" s="8"/>
      <c r="GJR106" s="8"/>
      <c r="GJS106" s="8"/>
      <c r="GJT106" s="8"/>
      <c r="GJU106" s="8"/>
      <c r="GJV106" s="8"/>
      <c r="GJW106" s="8"/>
      <c r="GJX106" s="8"/>
      <c r="GJY106" s="8"/>
      <c r="GJZ106" s="8"/>
      <c r="GKA106" s="8"/>
      <c r="GKB106" s="8"/>
      <c r="GKC106" s="8"/>
      <c r="GKD106" s="8"/>
      <c r="GKE106" s="8"/>
      <c r="GKF106" s="8"/>
      <c r="GKG106" s="8"/>
      <c r="GKH106" s="8"/>
      <c r="GKI106" s="8"/>
      <c r="GKJ106" s="8"/>
      <c r="GKK106" s="8"/>
      <c r="GKL106" s="8"/>
      <c r="GKM106" s="8"/>
      <c r="GKN106" s="8"/>
      <c r="GKO106" s="8"/>
      <c r="GKP106" s="8"/>
      <c r="GKQ106" s="8"/>
      <c r="GKR106" s="8"/>
      <c r="GKS106" s="8"/>
      <c r="GKT106" s="8"/>
      <c r="GKU106" s="8"/>
      <c r="GKV106" s="8"/>
      <c r="GKW106" s="8"/>
      <c r="GKX106" s="8"/>
      <c r="GKY106" s="8"/>
      <c r="GKZ106" s="8"/>
      <c r="GLA106" s="8"/>
      <c r="GLB106" s="8"/>
      <c r="GLC106" s="8"/>
      <c r="GLD106" s="8"/>
      <c r="GLE106" s="8"/>
      <c r="GLF106" s="8"/>
      <c r="GLG106" s="8"/>
      <c r="GLH106" s="8"/>
      <c r="GLI106" s="8"/>
      <c r="GLJ106" s="8"/>
      <c r="GLK106" s="8"/>
      <c r="GLL106" s="8"/>
      <c r="GLM106" s="8"/>
      <c r="GLN106" s="8"/>
      <c r="GLO106" s="8"/>
      <c r="GLP106" s="8"/>
      <c r="GLQ106" s="8"/>
      <c r="GLR106" s="8"/>
      <c r="GLS106" s="8"/>
      <c r="GLT106" s="8"/>
      <c r="GLU106" s="8"/>
      <c r="GLV106" s="8"/>
      <c r="GLW106" s="8"/>
      <c r="GLX106" s="8"/>
      <c r="GLY106" s="8"/>
      <c r="GLZ106" s="8"/>
      <c r="GMA106" s="8"/>
      <c r="GMB106" s="8"/>
      <c r="GMC106" s="8"/>
      <c r="GMD106" s="8"/>
      <c r="GME106" s="8"/>
      <c r="GMF106" s="8"/>
      <c r="GMG106" s="8"/>
      <c r="GMH106" s="8"/>
      <c r="GMI106" s="8"/>
      <c r="GMJ106" s="8"/>
      <c r="GMK106" s="8"/>
      <c r="GML106" s="8"/>
      <c r="GMM106" s="8"/>
      <c r="GMN106" s="8"/>
      <c r="GMO106" s="8"/>
      <c r="GMP106" s="8"/>
      <c r="GMQ106" s="8"/>
      <c r="GMR106" s="8"/>
      <c r="GMS106" s="8"/>
      <c r="GMT106" s="8"/>
      <c r="GMU106" s="8"/>
      <c r="GMV106" s="8"/>
      <c r="GMW106" s="8"/>
      <c r="GMX106" s="8"/>
      <c r="GMY106" s="8"/>
      <c r="GMZ106" s="8"/>
      <c r="GNA106" s="8"/>
      <c r="GNB106" s="8"/>
      <c r="GNC106" s="8"/>
      <c r="GND106" s="8"/>
      <c r="GNE106" s="8"/>
      <c r="GNF106" s="8"/>
      <c r="GNG106" s="8"/>
      <c r="GNH106" s="8"/>
      <c r="GNI106" s="8"/>
      <c r="GNJ106" s="8"/>
      <c r="GNK106" s="8"/>
      <c r="GNL106" s="8"/>
      <c r="GNM106" s="8"/>
      <c r="GNN106" s="8"/>
      <c r="GNO106" s="8"/>
      <c r="GNP106" s="8"/>
      <c r="GNQ106" s="8"/>
      <c r="GNR106" s="8"/>
      <c r="GNS106" s="8"/>
      <c r="GNT106" s="8"/>
      <c r="GNU106" s="8"/>
      <c r="GNV106" s="8"/>
      <c r="GNW106" s="8"/>
      <c r="GNX106" s="8"/>
      <c r="GNY106" s="8"/>
      <c r="GNZ106" s="8"/>
      <c r="GOA106" s="8"/>
      <c r="GOB106" s="8"/>
      <c r="GOC106" s="8"/>
      <c r="GOD106" s="8"/>
      <c r="GOE106" s="8"/>
      <c r="GOF106" s="8"/>
      <c r="GOG106" s="8"/>
      <c r="GOH106" s="8"/>
      <c r="GOI106" s="8"/>
      <c r="GOJ106" s="8"/>
      <c r="GOK106" s="8"/>
      <c r="GOL106" s="8"/>
      <c r="GOM106" s="8"/>
      <c r="GON106" s="8"/>
      <c r="GOO106" s="8"/>
      <c r="GOP106" s="8"/>
      <c r="GOQ106" s="8"/>
      <c r="GOR106" s="8"/>
      <c r="GOS106" s="8"/>
      <c r="GOT106" s="8"/>
      <c r="GOU106" s="8"/>
      <c r="GOV106" s="8"/>
      <c r="GOW106" s="8"/>
      <c r="GOX106" s="8"/>
      <c r="GOY106" s="8"/>
      <c r="GOZ106" s="8"/>
      <c r="GPA106" s="8"/>
      <c r="GPB106" s="8"/>
      <c r="GPC106" s="8"/>
      <c r="GPD106" s="8"/>
      <c r="GPE106" s="8"/>
      <c r="GPF106" s="8"/>
      <c r="GPG106" s="8"/>
      <c r="GPH106" s="8"/>
      <c r="GPI106" s="8"/>
      <c r="GPJ106" s="8"/>
      <c r="GPK106" s="8"/>
      <c r="GPL106" s="8"/>
      <c r="GPM106" s="8"/>
      <c r="GPN106" s="8"/>
      <c r="GPO106" s="8"/>
      <c r="GPP106" s="8"/>
      <c r="GPQ106" s="8"/>
      <c r="GPR106" s="8"/>
      <c r="GPS106" s="8"/>
      <c r="GPT106" s="8"/>
      <c r="GPU106" s="8"/>
      <c r="GPV106" s="8"/>
      <c r="GPW106" s="8"/>
      <c r="GPX106" s="8"/>
      <c r="GPY106" s="8"/>
      <c r="GPZ106" s="8"/>
      <c r="GQA106" s="8"/>
      <c r="GQB106" s="8"/>
      <c r="GQC106" s="8"/>
      <c r="GQD106" s="8"/>
      <c r="GQE106" s="8"/>
      <c r="GQF106" s="8"/>
      <c r="GQG106" s="8"/>
      <c r="GQH106" s="8"/>
      <c r="GQI106" s="8"/>
      <c r="GQJ106" s="8"/>
      <c r="GQK106" s="8"/>
      <c r="GQL106" s="8"/>
      <c r="GQM106" s="8"/>
      <c r="GQN106" s="8"/>
      <c r="GQO106" s="8"/>
      <c r="GQP106" s="8"/>
      <c r="GQQ106" s="8"/>
      <c r="GQR106" s="8"/>
      <c r="GQS106" s="8"/>
      <c r="GQT106" s="8"/>
      <c r="GQU106" s="8"/>
      <c r="GQV106" s="8"/>
      <c r="GQW106" s="8"/>
      <c r="GQX106" s="8"/>
      <c r="GQY106" s="8"/>
      <c r="GQZ106" s="8"/>
      <c r="GRA106" s="8"/>
      <c r="GRB106" s="8"/>
      <c r="GRC106" s="8"/>
      <c r="GRD106" s="8"/>
      <c r="GRE106" s="8"/>
      <c r="GRF106" s="8"/>
      <c r="GRG106" s="8"/>
      <c r="GRH106" s="8"/>
      <c r="GRI106" s="8"/>
      <c r="GRJ106" s="8"/>
      <c r="GRK106" s="8"/>
      <c r="GRL106" s="8"/>
      <c r="GRM106" s="8"/>
      <c r="GRN106" s="8"/>
      <c r="GRO106" s="8"/>
      <c r="GRP106" s="8"/>
      <c r="GRQ106" s="8"/>
      <c r="GRR106" s="8"/>
      <c r="GRS106" s="8"/>
      <c r="GRT106" s="8"/>
      <c r="GRU106" s="8"/>
      <c r="GRV106" s="8"/>
      <c r="GRW106" s="8"/>
      <c r="GRX106" s="8"/>
      <c r="GRY106" s="8"/>
      <c r="GRZ106" s="8"/>
      <c r="GSA106" s="8"/>
      <c r="GSB106" s="8"/>
      <c r="GSC106" s="8"/>
      <c r="GSD106" s="8"/>
      <c r="GSE106" s="8"/>
      <c r="GSF106" s="8"/>
      <c r="GSG106" s="8"/>
      <c r="GSH106" s="8"/>
      <c r="GSI106" s="8"/>
      <c r="GSJ106" s="8"/>
      <c r="GSK106" s="8"/>
      <c r="GSL106" s="8"/>
      <c r="GSM106" s="8"/>
      <c r="GSN106" s="8"/>
      <c r="GSO106" s="8"/>
      <c r="GSP106" s="8"/>
      <c r="GSQ106" s="8"/>
      <c r="GSR106" s="8"/>
      <c r="GSS106" s="8"/>
      <c r="GST106" s="8"/>
      <c r="GSU106" s="8"/>
      <c r="GSV106" s="8"/>
      <c r="GSW106" s="8"/>
      <c r="GSX106" s="8"/>
      <c r="GSY106" s="8"/>
      <c r="GSZ106" s="8"/>
      <c r="GTA106" s="8"/>
      <c r="GTB106" s="8"/>
      <c r="GTC106" s="8"/>
      <c r="GTD106" s="8"/>
      <c r="GTE106" s="8"/>
      <c r="GTF106" s="8"/>
      <c r="GTG106" s="8"/>
      <c r="GTH106" s="8"/>
      <c r="GTI106" s="8"/>
      <c r="GTJ106" s="8"/>
      <c r="GTK106" s="8"/>
      <c r="GTL106" s="8"/>
      <c r="GTM106" s="8"/>
      <c r="GTN106" s="8"/>
      <c r="GTO106" s="8"/>
      <c r="GTP106" s="8"/>
      <c r="GTQ106" s="8"/>
      <c r="GTR106" s="8"/>
      <c r="GTS106" s="8"/>
      <c r="GTT106" s="8"/>
      <c r="GTU106" s="8"/>
      <c r="GTV106" s="8"/>
      <c r="GTW106" s="8"/>
      <c r="GTX106" s="8"/>
      <c r="GTY106" s="8"/>
      <c r="GTZ106" s="8"/>
      <c r="GUA106" s="8"/>
      <c r="GUB106" s="8"/>
      <c r="GUC106" s="8"/>
      <c r="GUD106" s="8"/>
      <c r="GUE106" s="8"/>
      <c r="GUF106" s="8"/>
      <c r="GUG106" s="8"/>
      <c r="GUH106" s="8"/>
      <c r="GUI106" s="8"/>
      <c r="GUJ106" s="8"/>
      <c r="GUK106" s="8"/>
      <c r="GUL106" s="8"/>
      <c r="GUM106" s="8"/>
      <c r="GUN106" s="8"/>
      <c r="GUO106" s="8"/>
      <c r="GUP106" s="8"/>
      <c r="GUQ106" s="8"/>
      <c r="GUR106" s="8"/>
      <c r="GUS106" s="8"/>
      <c r="GUT106" s="8"/>
      <c r="GUU106" s="8"/>
      <c r="GUV106" s="8"/>
      <c r="GUW106" s="8"/>
      <c r="GUX106" s="8"/>
      <c r="GUY106" s="8"/>
      <c r="GUZ106" s="8"/>
      <c r="GVA106" s="8"/>
      <c r="GVB106" s="8"/>
      <c r="GVC106" s="8"/>
      <c r="GVD106" s="8"/>
      <c r="GVE106" s="8"/>
      <c r="GVF106" s="8"/>
      <c r="GVG106" s="8"/>
      <c r="GVH106" s="8"/>
      <c r="GVI106" s="8"/>
      <c r="GVJ106" s="8"/>
      <c r="GVK106" s="8"/>
      <c r="GVL106" s="8"/>
      <c r="GVM106" s="8"/>
      <c r="GVN106" s="8"/>
      <c r="GVO106" s="8"/>
      <c r="GVP106" s="8"/>
      <c r="GVQ106" s="8"/>
      <c r="GVR106" s="8"/>
      <c r="GVS106" s="8"/>
      <c r="GVT106" s="8"/>
      <c r="GVU106" s="8"/>
      <c r="GVV106" s="8"/>
      <c r="GVW106" s="8"/>
      <c r="GVX106" s="8"/>
      <c r="GVY106" s="8"/>
      <c r="GVZ106" s="8"/>
      <c r="GWA106" s="8"/>
      <c r="GWB106" s="8"/>
      <c r="GWC106" s="8"/>
      <c r="GWD106" s="8"/>
      <c r="GWE106" s="8"/>
      <c r="GWF106" s="8"/>
      <c r="GWG106" s="8"/>
      <c r="GWH106" s="8"/>
      <c r="GWI106" s="8"/>
      <c r="GWJ106" s="8"/>
      <c r="GWK106" s="8"/>
      <c r="GWL106" s="8"/>
      <c r="GWM106" s="8"/>
      <c r="GWN106" s="8"/>
      <c r="GWO106" s="8"/>
      <c r="GWP106" s="8"/>
      <c r="GWQ106" s="8"/>
      <c r="GWR106" s="8"/>
      <c r="GWS106" s="8"/>
      <c r="GWT106" s="8"/>
      <c r="GWU106" s="8"/>
      <c r="GWV106" s="8"/>
      <c r="GWW106" s="8"/>
      <c r="GWX106" s="8"/>
      <c r="GWY106" s="8"/>
      <c r="GWZ106" s="8"/>
      <c r="GXA106" s="8"/>
      <c r="GXB106" s="8"/>
      <c r="GXC106" s="8"/>
      <c r="GXD106" s="8"/>
      <c r="GXE106" s="8"/>
      <c r="GXF106" s="8"/>
      <c r="GXG106" s="8"/>
      <c r="GXH106" s="8"/>
      <c r="GXI106" s="8"/>
      <c r="GXJ106" s="8"/>
      <c r="GXK106" s="8"/>
      <c r="GXL106" s="8"/>
      <c r="GXM106" s="8"/>
      <c r="GXN106" s="8"/>
      <c r="GXO106" s="8"/>
      <c r="GXP106" s="8"/>
      <c r="GXQ106" s="8"/>
      <c r="GXR106" s="8"/>
      <c r="GXS106" s="8"/>
      <c r="GXT106" s="8"/>
      <c r="GXU106" s="8"/>
      <c r="GXV106" s="8"/>
      <c r="GXW106" s="8"/>
      <c r="GXX106" s="8"/>
      <c r="GXY106" s="8"/>
      <c r="GXZ106" s="8"/>
      <c r="GYA106" s="8"/>
      <c r="GYB106" s="8"/>
      <c r="GYC106" s="8"/>
      <c r="GYD106" s="8"/>
      <c r="GYE106" s="8"/>
      <c r="GYF106" s="8"/>
      <c r="GYG106" s="8"/>
      <c r="GYH106" s="8"/>
      <c r="GYI106" s="8"/>
      <c r="GYJ106" s="8"/>
      <c r="GYK106" s="8"/>
      <c r="GYL106" s="8"/>
      <c r="GYM106" s="8"/>
      <c r="GYN106" s="8"/>
      <c r="GYO106" s="8"/>
      <c r="GYP106" s="8"/>
      <c r="GYQ106" s="8"/>
      <c r="GYR106" s="8"/>
      <c r="GYS106" s="8"/>
      <c r="GYT106" s="8"/>
      <c r="GYU106" s="8"/>
      <c r="GYV106" s="8"/>
      <c r="GYW106" s="8"/>
      <c r="GYX106" s="8"/>
      <c r="GYY106" s="8"/>
      <c r="GYZ106" s="8"/>
      <c r="GZA106" s="8"/>
      <c r="GZB106" s="8"/>
      <c r="GZC106" s="8"/>
      <c r="GZD106" s="8"/>
      <c r="GZE106" s="8"/>
      <c r="GZF106" s="8"/>
      <c r="GZG106" s="8"/>
      <c r="GZH106" s="8"/>
      <c r="GZI106" s="8"/>
      <c r="GZJ106" s="8"/>
      <c r="GZK106" s="8"/>
      <c r="GZL106" s="8"/>
      <c r="GZM106" s="8"/>
      <c r="GZN106" s="8"/>
      <c r="GZO106" s="8"/>
      <c r="GZP106" s="8"/>
      <c r="GZQ106" s="8"/>
      <c r="GZR106" s="8"/>
      <c r="GZS106" s="8"/>
      <c r="GZT106" s="8"/>
      <c r="GZU106" s="8"/>
      <c r="GZV106" s="8"/>
      <c r="GZW106" s="8"/>
      <c r="GZX106" s="8"/>
      <c r="GZY106" s="8"/>
      <c r="GZZ106" s="8"/>
      <c r="HAA106" s="8"/>
      <c r="HAB106" s="8"/>
      <c r="HAC106" s="8"/>
      <c r="HAD106" s="8"/>
      <c r="HAE106" s="8"/>
      <c r="HAF106" s="8"/>
      <c r="HAG106" s="8"/>
      <c r="HAH106" s="8"/>
      <c r="HAI106" s="8"/>
      <c r="HAJ106" s="8"/>
      <c r="HAK106" s="8"/>
      <c r="HAL106" s="8"/>
      <c r="HAM106" s="8"/>
      <c r="HAN106" s="8"/>
      <c r="HAO106" s="8"/>
      <c r="HAP106" s="8"/>
      <c r="HAQ106" s="8"/>
      <c r="HAR106" s="8"/>
      <c r="HAS106" s="8"/>
      <c r="HAT106" s="8"/>
      <c r="HAU106" s="8"/>
      <c r="HAV106" s="8"/>
      <c r="HAW106" s="8"/>
      <c r="HAX106" s="8"/>
      <c r="HAY106" s="8"/>
      <c r="HAZ106" s="8"/>
      <c r="HBA106" s="8"/>
      <c r="HBB106" s="8"/>
      <c r="HBC106" s="8"/>
      <c r="HBD106" s="8"/>
      <c r="HBE106" s="8"/>
      <c r="HBF106" s="8"/>
      <c r="HBG106" s="8"/>
      <c r="HBH106" s="8"/>
      <c r="HBI106" s="8"/>
      <c r="HBJ106" s="8"/>
      <c r="HBK106" s="8"/>
      <c r="HBL106" s="8"/>
      <c r="HBM106" s="8"/>
      <c r="HBN106" s="8"/>
      <c r="HBO106" s="8"/>
      <c r="HBP106" s="8"/>
      <c r="HBQ106" s="8"/>
      <c r="HBR106" s="8"/>
      <c r="HBS106" s="8"/>
      <c r="HBT106" s="8"/>
      <c r="HBU106" s="8"/>
      <c r="HBV106" s="8"/>
      <c r="HBW106" s="8"/>
      <c r="HBX106" s="8"/>
      <c r="HBY106" s="8"/>
      <c r="HBZ106" s="8"/>
      <c r="HCA106" s="8"/>
      <c r="HCB106" s="8"/>
      <c r="HCC106" s="8"/>
      <c r="HCD106" s="8"/>
      <c r="HCE106" s="8"/>
      <c r="HCF106" s="8"/>
      <c r="HCG106" s="8"/>
      <c r="HCH106" s="8"/>
      <c r="HCI106" s="8"/>
      <c r="HCJ106" s="8"/>
      <c r="HCK106" s="8"/>
      <c r="HCL106" s="8"/>
      <c r="HCM106" s="8"/>
      <c r="HCN106" s="8"/>
      <c r="HCO106" s="8"/>
      <c r="HCP106" s="8"/>
      <c r="HCQ106" s="8"/>
      <c r="HCR106" s="8"/>
      <c r="HCS106" s="8"/>
      <c r="HCT106" s="8"/>
      <c r="HCU106" s="8"/>
      <c r="HCV106" s="8"/>
      <c r="HCW106" s="8"/>
      <c r="HCX106" s="8"/>
      <c r="HCY106" s="8"/>
      <c r="HCZ106" s="8"/>
      <c r="HDA106" s="8"/>
      <c r="HDB106" s="8"/>
      <c r="HDC106" s="8"/>
      <c r="HDD106" s="8"/>
      <c r="HDE106" s="8"/>
      <c r="HDF106" s="8"/>
      <c r="HDG106" s="8"/>
      <c r="HDH106" s="8"/>
      <c r="HDI106" s="8"/>
      <c r="HDJ106" s="8"/>
      <c r="HDK106" s="8"/>
      <c r="HDL106" s="8"/>
      <c r="HDM106" s="8"/>
      <c r="HDN106" s="8"/>
      <c r="HDO106" s="8"/>
      <c r="HDP106" s="8"/>
      <c r="HDQ106" s="8"/>
      <c r="HDR106" s="8"/>
      <c r="HDS106" s="8"/>
      <c r="HDT106" s="8"/>
      <c r="HDU106" s="8"/>
      <c r="HDV106" s="8"/>
      <c r="HDW106" s="8"/>
      <c r="HDX106" s="8"/>
      <c r="HDY106" s="8"/>
      <c r="HDZ106" s="8"/>
      <c r="HEA106" s="8"/>
      <c r="HEB106" s="8"/>
      <c r="HEC106" s="8"/>
      <c r="HED106" s="8"/>
      <c r="HEE106" s="8"/>
      <c r="HEF106" s="8"/>
      <c r="HEG106" s="8"/>
      <c r="HEH106" s="8"/>
      <c r="HEI106" s="8"/>
      <c r="HEJ106" s="8"/>
      <c r="HEK106" s="8"/>
      <c r="HEL106" s="8"/>
      <c r="HEM106" s="8"/>
      <c r="HEN106" s="8"/>
      <c r="HEO106" s="8"/>
      <c r="HEP106" s="8"/>
      <c r="HEQ106" s="8"/>
      <c r="HER106" s="8"/>
      <c r="HES106" s="8"/>
      <c r="HET106" s="8"/>
      <c r="HEU106" s="8"/>
      <c r="HEV106" s="8"/>
      <c r="HEW106" s="8"/>
      <c r="HEX106" s="8"/>
      <c r="HEY106" s="8"/>
      <c r="HEZ106" s="8"/>
      <c r="HFA106" s="8"/>
      <c r="HFB106" s="8"/>
      <c r="HFC106" s="8"/>
      <c r="HFD106" s="8"/>
      <c r="HFE106" s="8"/>
      <c r="HFF106" s="8"/>
      <c r="HFG106" s="8"/>
      <c r="HFH106" s="8"/>
      <c r="HFI106" s="8"/>
      <c r="HFJ106" s="8"/>
      <c r="HFK106" s="8"/>
      <c r="HFL106" s="8"/>
      <c r="HFM106" s="8"/>
      <c r="HFN106" s="8"/>
      <c r="HFO106" s="8"/>
      <c r="HFP106" s="8"/>
      <c r="HFQ106" s="8"/>
      <c r="HFR106" s="8"/>
      <c r="HFS106" s="8"/>
      <c r="HFT106" s="8"/>
      <c r="HFU106" s="8"/>
      <c r="HFV106" s="8"/>
      <c r="HFW106" s="8"/>
      <c r="HFX106" s="8"/>
      <c r="HFY106" s="8"/>
      <c r="HFZ106" s="8"/>
      <c r="HGA106" s="8"/>
      <c r="HGB106" s="8"/>
      <c r="HGC106" s="8"/>
      <c r="HGD106" s="8"/>
      <c r="HGE106" s="8"/>
      <c r="HGF106" s="8"/>
      <c r="HGG106" s="8"/>
      <c r="HGH106" s="8"/>
      <c r="HGI106" s="8"/>
      <c r="HGJ106" s="8"/>
      <c r="HGK106" s="8"/>
      <c r="HGL106" s="8"/>
      <c r="HGM106" s="8"/>
      <c r="HGN106" s="8"/>
      <c r="HGO106" s="8"/>
      <c r="HGP106" s="8"/>
      <c r="HGQ106" s="8"/>
      <c r="HGR106" s="8"/>
      <c r="HGS106" s="8"/>
      <c r="HGT106" s="8"/>
      <c r="HGU106" s="8"/>
      <c r="HGV106" s="8"/>
      <c r="HGW106" s="8"/>
      <c r="HGX106" s="8"/>
      <c r="HGY106" s="8"/>
      <c r="HGZ106" s="8"/>
      <c r="HHA106" s="8"/>
      <c r="HHB106" s="8"/>
      <c r="HHC106" s="8"/>
      <c r="HHD106" s="8"/>
      <c r="HHE106" s="8"/>
      <c r="HHF106" s="8"/>
      <c r="HHG106" s="8"/>
      <c r="HHH106" s="8"/>
      <c r="HHI106" s="8"/>
      <c r="HHJ106" s="8"/>
      <c r="HHK106" s="8"/>
      <c r="HHL106" s="8"/>
      <c r="HHM106" s="8"/>
      <c r="HHN106" s="8"/>
      <c r="HHO106" s="8"/>
      <c r="HHP106" s="8"/>
      <c r="HHQ106" s="8"/>
      <c r="HHR106" s="8"/>
      <c r="HHS106" s="8"/>
      <c r="HHT106" s="8"/>
      <c r="HHU106" s="8"/>
      <c r="HHV106" s="8"/>
      <c r="HHW106" s="8"/>
      <c r="HHX106" s="8"/>
      <c r="HHY106" s="8"/>
      <c r="HHZ106" s="8"/>
      <c r="HIA106" s="8"/>
      <c r="HIB106" s="8"/>
      <c r="HIC106" s="8"/>
      <c r="HID106" s="8"/>
      <c r="HIE106" s="8"/>
      <c r="HIF106" s="8"/>
      <c r="HIG106" s="8"/>
      <c r="HIH106" s="8"/>
      <c r="HII106" s="8"/>
      <c r="HIJ106" s="8"/>
      <c r="HIK106" s="8"/>
      <c r="HIL106" s="8"/>
      <c r="HIM106" s="8"/>
      <c r="HIN106" s="8"/>
      <c r="HIO106" s="8"/>
      <c r="HIP106" s="8"/>
      <c r="HIQ106" s="8"/>
      <c r="HIR106" s="8"/>
      <c r="HIS106" s="8"/>
      <c r="HIT106" s="8"/>
      <c r="HIU106" s="8"/>
      <c r="HIV106" s="8"/>
      <c r="HIW106" s="8"/>
      <c r="HIX106" s="8"/>
      <c r="HIY106" s="8"/>
      <c r="HIZ106" s="8"/>
      <c r="HJA106" s="8"/>
      <c r="HJB106" s="8"/>
      <c r="HJC106" s="8"/>
      <c r="HJD106" s="8"/>
      <c r="HJE106" s="8"/>
      <c r="HJF106" s="8"/>
      <c r="HJG106" s="8"/>
      <c r="HJH106" s="8"/>
      <c r="HJI106" s="8"/>
      <c r="HJJ106" s="8"/>
      <c r="HJK106" s="8"/>
      <c r="HJL106" s="8"/>
      <c r="HJM106" s="8"/>
      <c r="HJN106" s="8"/>
      <c r="HJO106" s="8"/>
      <c r="HJP106" s="8"/>
      <c r="HJQ106" s="8"/>
      <c r="HJR106" s="8"/>
      <c r="HJS106" s="8"/>
      <c r="HJT106" s="8"/>
      <c r="HJU106" s="8"/>
      <c r="HJV106" s="8"/>
      <c r="HJW106" s="8"/>
      <c r="HJX106" s="8"/>
      <c r="HJY106" s="8"/>
      <c r="HJZ106" s="8"/>
      <c r="HKA106" s="8"/>
      <c r="HKB106" s="8"/>
      <c r="HKC106" s="8"/>
      <c r="HKD106" s="8"/>
      <c r="HKE106" s="8"/>
      <c r="HKF106" s="8"/>
      <c r="HKG106" s="8"/>
      <c r="HKH106" s="8"/>
      <c r="HKI106" s="8"/>
      <c r="HKJ106" s="8"/>
      <c r="HKK106" s="8"/>
      <c r="HKL106" s="8"/>
      <c r="HKM106" s="8"/>
      <c r="HKN106" s="8"/>
      <c r="HKO106" s="8"/>
      <c r="HKP106" s="8"/>
      <c r="HKQ106" s="8"/>
      <c r="HKR106" s="8"/>
      <c r="HKS106" s="8"/>
      <c r="HKT106" s="8"/>
      <c r="HKU106" s="8"/>
      <c r="HKV106" s="8"/>
      <c r="HKW106" s="8"/>
      <c r="HKX106" s="8"/>
      <c r="HKY106" s="8"/>
      <c r="HKZ106" s="8"/>
      <c r="HLA106" s="8"/>
      <c r="HLB106" s="8"/>
      <c r="HLC106" s="8"/>
      <c r="HLD106" s="8"/>
      <c r="HLE106" s="8"/>
      <c r="HLF106" s="8"/>
      <c r="HLG106" s="8"/>
      <c r="HLH106" s="8"/>
      <c r="HLI106" s="8"/>
      <c r="HLJ106" s="8"/>
      <c r="HLK106" s="8"/>
      <c r="HLL106" s="8"/>
      <c r="HLM106" s="8"/>
      <c r="HLN106" s="8"/>
      <c r="HLO106" s="8"/>
      <c r="HLP106" s="8"/>
      <c r="HLQ106" s="8"/>
      <c r="HLR106" s="8"/>
      <c r="HLS106" s="8"/>
      <c r="HLT106" s="8"/>
      <c r="HLU106" s="8"/>
      <c r="HLV106" s="8"/>
      <c r="HLW106" s="8"/>
      <c r="HLX106" s="8"/>
      <c r="HLY106" s="8"/>
      <c r="HLZ106" s="8"/>
      <c r="HMA106" s="8"/>
      <c r="HMB106" s="8"/>
      <c r="HMC106" s="8"/>
      <c r="HMD106" s="8"/>
      <c r="HME106" s="8"/>
      <c r="HMF106" s="8"/>
      <c r="HMG106" s="8"/>
      <c r="HMH106" s="8"/>
      <c r="HMI106" s="8"/>
      <c r="HMJ106" s="8"/>
      <c r="HMK106" s="8"/>
      <c r="HML106" s="8"/>
      <c r="HMM106" s="8"/>
      <c r="HMN106" s="8"/>
      <c r="HMO106" s="8"/>
      <c r="HMP106" s="8"/>
      <c r="HMQ106" s="8"/>
      <c r="HMR106" s="8"/>
      <c r="HMS106" s="8"/>
      <c r="HMT106" s="8"/>
      <c r="HMU106" s="8"/>
      <c r="HMV106" s="8"/>
      <c r="HMW106" s="8"/>
      <c r="HMX106" s="8"/>
      <c r="HMY106" s="8"/>
      <c r="HMZ106" s="8"/>
      <c r="HNA106" s="8"/>
      <c r="HNB106" s="8"/>
      <c r="HNC106" s="8"/>
      <c r="HND106" s="8"/>
      <c r="HNE106" s="8"/>
      <c r="HNF106" s="8"/>
      <c r="HNG106" s="8"/>
      <c r="HNH106" s="8"/>
      <c r="HNI106" s="8"/>
      <c r="HNJ106" s="8"/>
      <c r="HNK106" s="8"/>
      <c r="HNL106" s="8"/>
      <c r="HNM106" s="8"/>
      <c r="HNN106" s="8"/>
      <c r="HNO106" s="8"/>
      <c r="HNP106" s="8"/>
      <c r="HNQ106" s="8"/>
      <c r="HNR106" s="8"/>
      <c r="HNS106" s="8"/>
      <c r="HNT106" s="8"/>
      <c r="HNU106" s="8"/>
      <c r="HNV106" s="8"/>
      <c r="HNW106" s="8"/>
      <c r="HNX106" s="8"/>
      <c r="HNY106" s="8"/>
      <c r="HNZ106" s="8"/>
      <c r="HOA106" s="8"/>
      <c r="HOB106" s="8"/>
      <c r="HOC106" s="8"/>
      <c r="HOD106" s="8"/>
      <c r="HOE106" s="8"/>
      <c r="HOF106" s="8"/>
      <c r="HOG106" s="8"/>
      <c r="HOH106" s="8"/>
      <c r="HOI106" s="8"/>
      <c r="HOJ106" s="8"/>
      <c r="HOK106" s="8"/>
      <c r="HOL106" s="8"/>
      <c r="HOM106" s="8"/>
      <c r="HON106" s="8"/>
      <c r="HOO106" s="8"/>
      <c r="HOP106" s="8"/>
      <c r="HOQ106" s="8"/>
      <c r="HOR106" s="8"/>
      <c r="HOS106" s="8"/>
      <c r="HOT106" s="8"/>
      <c r="HOU106" s="8"/>
      <c r="HOV106" s="8"/>
      <c r="HOW106" s="8"/>
      <c r="HOX106" s="8"/>
      <c r="HOY106" s="8"/>
      <c r="HOZ106" s="8"/>
      <c r="HPA106" s="8"/>
      <c r="HPB106" s="8"/>
      <c r="HPC106" s="8"/>
      <c r="HPD106" s="8"/>
      <c r="HPE106" s="8"/>
      <c r="HPF106" s="8"/>
      <c r="HPG106" s="8"/>
      <c r="HPH106" s="8"/>
      <c r="HPI106" s="8"/>
      <c r="HPJ106" s="8"/>
      <c r="HPK106" s="8"/>
      <c r="HPL106" s="8"/>
      <c r="HPM106" s="8"/>
      <c r="HPN106" s="8"/>
      <c r="HPO106" s="8"/>
      <c r="HPP106" s="8"/>
      <c r="HPQ106" s="8"/>
      <c r="HPR106" s="8"/>
      <c r="HPS106" s="8"/>
      <c r="HPT106" s="8"/>
      <c r="HPU106" s="8"/>
      <c r="HPV106" s="8"/>
      <c r="HPW106" s="8"/>
      <c r="HPX106" s="8"/>
      <c r="HPY106" s="8"/>
      <c r="HPZ106" s="8"/>
      <c r="HQA106" s="8"/>
      <c r="HQB106" s="8"/>
      <c r="HQC106" s="8"/>
      <c r="HQD106" s="8"/>
      <c r="HQE106" s="8"/>
      <c r="HQF106" s="8"/>
      <c r="HQG106" s="8"/>
      <c r="HQH106" s="8"/>
      <c r="HQI106" s="8"/>
      <c r="HQJ106" s="8"/>
      <c r="HQK106" s="8"/>
      <c r="HQL106" s="8"/>
      <c r="HQM106" s="8"/>
      <c r="HQN106" s="8"/>
      <c r="HQO106" s="8"/>
      <c r="HQP106" s="8"/>
      <c r="HQQ106" s="8"/>
      <c r="HQR106" s="8"/>
      <c r="HQS106" s="8"/>
      <c r="HQT106" s="8"/>
      <c r="HQU106" s="8"/>
      <c r="HQV106" s="8"/>
      <c r="HQW106" s="8"/>
      <c r="HQX106" s="8"/>
      <c r="HQY106" s="8"/>
      <c r="HQZ106" s="8"/>
      <c r="HRA106" s="8"/>
      <c r="HRB106" s="8"/>
      <c r="HRC106" s="8"/>
      <c r="HRD106" s="8"/>
      <c r="HRE106" s="8"/>
      <c r="HRF106" s="8"/>
      <c r="HRG106" s="8"/>
      <c r="HRH106" s="8"/>
      <c r="HRI106" s="8"/>
      <c r="HRJ106" s="8"/>
      <c r="HRK106" s="8"/>
      <c r="HRL106" s="8"/>
      <c r="HRM106" s="8"/>
      <c r="HRN106" s="8"/>
      <c r="HRO106" s="8"/>
      <c r="HRP106" s="8"/>
      <c r="HRQ106" s="8"/>
      <c r="HRR106" s="8"/>
      <c r="HRS106" s="8"/>
      <c r="HRT106" s="8"/>
      <c r="HRU106" s="8"/>
      <c r="HRV106" s="8"/>
      <c r="HRW106" s="8"/>
      <c r="HRX106" s="8"/>
      <c r="HRY106" s="8"/>
      <c r="HRZ106" s="8"/>
      <c r="HSA106" s="8"/>
      <c r="HSB106" s="8"/>
      <c r="HSC106" s="8"/>
      <c r="HSD106" s="8"/>
      <c r="HSE106" s="8"/>
      <c r="HSF106" s="8"/>
      <c r="HSG106" s="8"/>
      <c r="HSH106" s="8"/>
      <c r="HSI106" s="8"/>
      <c r="HSJ106" s="8"/>
      <c r="HSK106" s="8"/>
      <c r="HSL106" s="8"/>
      <c r="HSM106" s="8"/>
      <c r="HSN106" s="8"/>
      <c r="HSO106" s="8"/>
      <c r="HSP106" s="8"/>
      <c r="HSQ106" s="8"/>
      <c r="HSR106" s="8"/>
      <c r="HSS106" s="8"/>
      <c r="HST106" s="8"/>
      <c r="HSU106" s="8"/>
      <c r="HSV106" s="8"/>
      <c r="HSW106" s="8"/>
      <c r="HSX106" s="8"/>
      <c r="HSY106" s="8"/>
      <c r="HSZ106" s="8"/>
      <c r="HTA106" s="8"/>
      <c r="HTB106" s="8"/>
      <c r="HTC106" s="8"/>
      <c r="HTD106" s="8"/>
      <c r="HTE106" s="8"/>
      <c r="HTF106" s="8"/>
      <c r="HTG106" s="8"/>
      <c r="HTH106" s="8"/>
      <c r="HTI106" s="8"/>
      <c r="HTJ106" s="8"/>
      <c r="HTK106" s="8"/>
      <c r="HTL106" s="8"/>
      <c r="HTM106" s="8"/>
      <c r="HTN106" s="8"/>
      <c r="HTO106" s="8"/>
      <c r="HTP106" s="8"/>
      <c r="HTQ106" s="8"/>
      <c r="HTR106" s="8"/>
      <c r="HTS106" s="8"/>
      <c r="HTT106" s="8"/>
      <c r="HTU106" s="8"/>
      <c r="HTV106" s="8"/>
      <c r="HTW106" s="8"/>
      <c r="HTX106" s="8"/>
      <c r="HTY106" s="8"/>
      <c r="HTZ106" s="8"/>
      <c r="HUA106" s="8"/>
      <c r="HUB106" s="8"/>
      <c r="HUC106" s="8"/>
      <c r="HUD106" s="8"/>
      <c r="HUE106" s="8"/>
      <c r="HUF106" s="8"/>
      <c r="HUG106" s="8"/>
      <c r="HUH106" s="8"/>
      <c r="HUI106" s="8"/>
      <c r="HUJ106" s="8"/>
      <c r="HUK106" s="8"/>
      <c r="HUL106" s="8"/>
      <c r="HUM106" s="8"/>
      <c r="HUN106" s="8"/>
      <c r="HUO106" s="8"/>
      <c r="HUP106" s="8"/>
      <c r="HUQ106" s="8"/>
      <c r="HUR106" s="8"/>
      <c r="HUS106" s="8"/>
      <c r="HUT106" s="8"/>
      <c r="HUU106" s="8"/>
      <c r="HUV106" s="8"/>
      <c r="HUW106" s="8"/>
      <c r="HUX106" s="8"/>
      <c r="HUY106" s="8"/>
      <c r="HUZ106" s="8"/>
      <c r="HVA106" s="8"/>
      <c r="HVB106" s="8"/>
      <c r="HVC106" s="8"/>
      <c r="HVD106" s="8"/>
      <c r="HVE106" s="8"/>
      <c r="HVF106" s="8"/>
      <c r="HVG106" s="8"/>
      <c r="HVH106" s="8"/>
      <c r="HVI106" s="8"/>
      <c r="HVJ106" s="8"/>
      <c r="HVK106" s="8"/>
      <c r="HVL106" s="8"/>
      <c r="HVM106" s="8"/>
      <c r="HVN106" s="8"/>
      <c r="HVO106" s="8"/>
      <c r="HVP106" s="8"/>
      <c r="HVQ106" s="8"/>
      <c r="HVR106" s="8"/>
      <c r="HVS106" s="8"/>
      <c r="HVT106" s="8"/>
      <c r="HVU106" s="8"/>
      <c r="HVV106" s="8"/>
      <c r="HVW106" s="8"/>
      <c r="HVX106" s="8"/>
      <c r="HVY106" s="8"/>
      <c r="HVZ106" s="8"/>
      <c r="HWA106" s="8"/>
      <c r="HWB106" s="8"/>
      <c r="HWC106" s="8"/>
      <c r="HWD106" s="8"/>
      <c r="HWE106" s="8"/>
      <c r="HWF106" s="8"/>
      <c r="HWG106" s="8"/>
      <c r="HWH106" s="8"/>
      <c r="HWI106" s="8"/>
      <c r="HWJ106" s="8"/>
      <c r="HWK106" s="8"/>
      <c r="HWL106" s="8"/>
      <c r="HWM106" s="8"/>
      <c r="HWN106" s="8"/>
      <c r="HWO106" s="8"/>
      <c r="HWP106" s="8"/>
      <c r="HWQ106" s="8"/>
      <c r="HWR106" s="8"/>
      <c r="HWS106" s="8"/>
      <c r="HWT106" s="8"/>
      <c r="HWU106" s="8"/>
      <c r="HWV106" s="8"/>
      <c r="HWW106" s="8"/>
      <c r="HWX106" s="8"/>
      <c r="HWY106" s="8"/>
      <c r="HWZ106" s="8"/>
      <c r="HXA106" s="8"/>
      <c r="HXB106" s="8"/>
      <c r="HXC106" s="8"/>
      <c r="HXD106" s="8"/>
      <c r="HXE106" s="8"/>
      <c r="HXF106" s="8"/>
      <c r="HXG106" s="8"/>
      <c r="HXH106" s="8"/>
      <c r="HXI106" s="8"/>
      <c r="HXJ106" s="8"/>
      <c r="HXK106" s="8"/>
      <c r="HXL106" s="8"/>
      <c r="HXM106" s="8"/>
      <c r="HXN106" s="8"/>
      <c r="HXO106" s="8"/>
      <c r="HXP106" s="8"/>
      <c r="HXQ106" s="8"/>
      <c r="HXR106" s="8"/>
      <c r="HXS106" s="8"/>
      <c r="HXT106" s="8"/>
      <c r="HXU106" s="8"/>
      <c r="HXV106" s="8"/>
      <c r="HXW106" s="8"/>
      <c r="HXX106" s="8"/>
      <c r="HXY106" s="8"/>
      <c r="HXZ106" s="8"/>
      <c r="HYA106" s="8"/>
      <c r="HYB106" s="8"/>
      <c r="HYC106" s="8"/>
      <c r="HYD106" s="8"/>
      <c r="HYE106" s="8"/>
      <c r="HYF106" s="8"/>
      <c r="HYG106" s="8"/>
      <c r="HYH106" s="8"/>
      <c r="HYI106" s="8"/>
      <c r="HYJ106" s="8"/>
      <c r="HYK106" s="8"/>
      <c r="HYL106" s="8"/>
      <c r="HYM106" s="8"/>
      <c r="HYN106" s="8"/>
      <c r="HYO106" s="8"/>
      <c r="HYP106" s="8"/>
      <c r="HYQ106" s="8"/>
      <c r="HYR106" s="8"/>
      <c r="HYS106" s="8"/>
      <c r="HYT106" s="8"/>
      <c r="HYU106" s="8"/>
      <c r="HYV106" s="8"/>
      <c r="HYW106" s="8"/>
      <c r="HYX106" s="8"/>
      <c r="HYY106" s="8"/>
      <c r="HYZ106" s="8"/>
      <c r="HZA106" s="8"/>
      <c r="HZB106" s="8"/>
      <c r="HZC106" s="8"/>
      <c r="HZD106" s="8"/>
      <c r="HZE106" s="8"/>
      <c r="HZF106" s="8"/>
      <c r="HZG106" s="8"/>
      <c r="HZH106" s="8"/>
      <c r="HZI106" s="8"/>
      <c r="HZJ106" s="8"/>
      <c r="HZK106" s="8"/>
      <c r="HZL106" s="8"/>
      <c r="HZM106" s="8"/>
      <c r="HZN106" s="8"/>
      <c r="HZO106" s="8"/>
      <c r="HZP106" s="8"/>
      <c r="HZQ106" s="8"/>
      <c r="HZR106" s="8"/>
      <c r="HZS106" s="8"/>
      <c r="HZT106" s="8"/>
      <c r="HZU106" s="8"/>
      <c r="HZV106" s="8"/>
      <c r="HZW106" s="8"/>
      <c r="HZX106" s="8"/>
      <c r="HZY106" s="8"/>
      <c r="HZZ106" s="8"/>
      <c r="IAA106" s="8"/>
      <c r="IAB106" s="8"/>
      <c r="IAC106" s="8"/>
      <c r="IAD106" s="8"/>
      <c r="IAE106" s="8"/>
      <c r="IAF106" s="8"/>
      <c r="IAG106" s="8"/>
      <c r="IAH106" s="8"/>
      <c r="IAI106" s="8"/>
      <c r="IAJ106" s="8"/>
      <c r="IAK106" s="8"/>
      <c r="IAL106" s="8"/>
      <c r="IAM106" s="8"/>
      <c r="IAN106" s="8"/>
      <c r="IAO106" s="8"/>
      <c r="IAP106" s="8"/>
      <c r="IAQ106" s="8"/>
      <c r="IAR106" s="8"/>
      <c r="IAS106" s="8"/>
      <c r="IAT106" s="8"/>
      <c r="IAU106" s="8"/>
      <c r="IAV106" s="8"/>
      <c r="IAW106" s="8"/>
      <c r="IAX106" s="8"/>
      <c r="IAY106" s="8"/>
      <c r="IAZ106" s="8"/>
      <c r="IBA106" s="8"/>
      <c r="IBB106" s="8"/>
      <c r="IBC106" s="8"/>
      <c r="IBD106" s="8"/>
      <c r="IBE106" s="8"/>
      <c r="IBF106" s="8"/>
      <c r="IBG106" s="8"/>
      <c r="IBH106" s="8"/>
      <c r="IBI106" s="8"/>
      <c r="IBJ106" s="8"/>
      <c r="IBK106" s="8"/>
      <c r="IBL106" s="8"/>
      <c r="IBM106" s="8"/>
      <c r="IBN106" s="8"/>
      <c r="IBO106" s="8"/>
      <c r="IBP106" s="8"/>
      <c r="IBQ106" s="8"/>
      <c r="IBR106" s="8"/>
      <c r="IBS106" s="8"/>
      <c r="IBT106" s="8"/>
      <c r="IBU106" s="8"/>
      <c r="IBV106" s="8"/>
      <c r="IBW106" s="8"/>
      <c r="IBX106" s="8"/>
      <c r="IBY106" s="8"/>
      <c r="IBZ106" s="8"/>
      <c r="ICA106" s="8"/>
      <c r="ICB106" s="8"/>
      <c r="ICC106" s="8"/>
      <c r="ICD106" s="8"/>
      <c r="ICE106" s="8"/>
      <c r="ICF106" s="8"/>
      <c r="ICG106" s="8"/>
      <c r="ICH106" s="8"/>
      <c r="ICI106" s="8"/>
      <c r="ICJ106" s="8"/>
      <c r="ICK106" s="8"/>
      <c r="ICL106" s="8"/>
      <c r="ICM106" s="8"/>
      <c r="ICN106" s="8"/>
      <c r="ICO106" s="8"/>
      <c r="ICP106" s="8"/>
      <c r="ICQ106" s="8"/>
      <c r="ICR106" s="8"/>
      <c r="ICS106" s="8"/>
      <c r="ICT106" s="8"/>
      <c r="ICU106" s="8"/>
      <c r="ICV106" s="8"/>
      <c r="ICW106" s="8"/>
      <c r="ICX106" s="8"/>
      <c r="ICY106" s="8"/>
      <c r="ICZ106" s="8"/>
      <c r="IDA106" s="8"/>
      <c r="IDB106" s="8"/>
      <c r="IDC106" s="8"/>
      <c r="IDD106" s="8"/>
      <c r="IDE106" s="8"/>
      <c r="IDF106" s="8"/>
      <c r="IDG106" s="8"/>
      <c r="IDH106" s="8"/>
      <c r="IDI106" s="8"/>
      <c r="IDJ106" s="8"/>
      <c r="IDK106" s="8"/>
      <c r="IDL106" s="8"/>
      <c r="IDM106" s="8"/>
      <c r="IDN106" s="8"/>
      <c r="IDO106" s="8"/>
      <c r="IDP106" s="8"/>
      <c r="IDQ106" s="8"/>
      <c r="IDR106" s="8"/>
      <c r="IDS106" s="8"/>
      <c r="IDT106" s="8"/>
      <c r="IDU106" s="8"/>
      <c r="IDV106" s="8"/>
      <c r="IDW106" s="8"/>
      <c r="IDX106" s="8"/>
      <c r="IDY106" s="8"/>
      <c r="IDZ106" s="8"/>
      <c r="IEA106" s="8"/>
      <c r="IEB106" s="8"/>
      <c r="IEC106" s="8"/>
      <c r="IED106" s="8"/>
      <c r="IEE106" s="8"/>
      <c r="IEF106" s="8"/>
      <c r="IEG106" s="8"/>
      <c r="IEH106" s="8"/>
      <c r="IEI106" s="8"/>
      <c r="IEJ106" s="8"/>
      <c r="IEK106" s="8"/>
      <c r="IEL106" s="8"/>
      <c r="IEM106" s="8"/>
      <c r="IEN106" s="8"/>
      <c r="IEO106" s="8"/>
      <c r="IEP106" s="8"/>
      <c r="IEQ106" s="8"/>
      <c r="IER106" s="8"/>
      <c r="IES106" s="8"/>
      <c r="IET106" s="8"/>
      <c r="IEU106" s="8"/>
      <c r="IEV106" s="8"/>
      <c r="IEW106" s="8"/>
      <c r="IEX106" s="8"/>
      <c r="IEY106" s="8"/>
      <c r="IEZ106" s="8"/>
      <c r="IFA106" s="8"/>
      <c r="IFB106" s="8"/>
      <c r="IFC106" s="8"/>
      <c r="IFD106" s="8"/>
      <c r="IFE106" s="8"/>
      <c r="IFF106" s="8"/>
      <c r="IFG106" s="8"/>
      <c r="IFH106" s="8"/>
      <c r="IFI106" s="8"/>
      <c r="IFJ106" s="8"/>
      <c r="IFK106" s="8"/>
      <c r="IFL106" s="8"/>
      <c r="IFM106" s="8"/>
      <c r="IFN106" s="8"/>
      <c r="IFO106" s="8"/>
      <c r="IFP106" s="8"/>
      <c r="IFQ106" s="8"/>
      <c r="IFR106" s="8"/>
      <c r="IFS106" s="8"/>
      <c r="IFT106" s="8"/>
      <c r="IFU106" s="8"/>
      <c r="IFV106" s="8"/>
      <c r="IFW106" s="8"/>
      <c r="IFX106" s="8"/>
      <c r="IFY106" s="8"/>
      <c r="IFZ106" s="8"/>
      <c r="IGA106" s="8"/>
      <c r="IGB106" s="8"/>
      <c r="IGC106" s="8"/>
      <c r="IGD106" s="8"/>
      <c r="IGE106" s="8"/>
      <c r="IGF106" s="8"/>
      <c r="IGG106" s="8"/>
      <c r="IGH106" s="8"/>
      <c r="IGI106" s="8"/>
      <c r="IGJ106" s="8"/>
      <c r="IGK106" s="8"/>
      <c r="IGL106" s="8"/>
      <c r="IGM106" s="8"/>
      <c r="IGN106" s="8"/>
      <c r="IGO106" s="8"/>
      <c r="IGP106" s="8"/>
      <c r="IGQ106" s="8"/>
      <c r="IGR106" s="8"/>
      <c r="IGS106" s="8"/>
      <c r="IGT106" s="8"/>
      <c r="IGU106" s="8"/>
      <c r="IGV106" s="8"/>
      <c r="IGW106" s="8"/>
      <c r="IGX106" s="8"/>
      <c r="IGY106" s="8"/>
      <c r="IGZ106" s="8"/>
      <c r="IHA106" s="8"/>
      <c r="IHB106" s="8"/>
      <c r="IHC106" s="8"/>
      <c r="IHD106" s="8"/>
      <c r="IHE106" s="8"/>
      <c r="IHF106" s="8"/>
      <c r="IHG106" s="8"/>
      <c r="IHH106" s="8"/>
      <c r="IHI106" s="8"/>
      <c r="IHJ106" s="8"/>
      <c r="IHK106" s="8"/>
      <c r="IHL106" s="8"/>
      <c r="IHM106" s="8"/>
      <c r="IHN106" s="8"/>
      <c r="IHO106" s="8"/>
      <c r="IHP106" s="8"/>
      <c r="IHQ106" s="8"/>
      <c r="IHR106" s="8"/>
      <c r="IHS106" s="8"/>
      <c r="IHT106" s="8"/>
      <c r="IHU106" s="8"/>
      <c r="IHV106" s="8"/>
      <c r="IHW106" s="8"/>
      <c r="IHX106" s="8"/>
      <c r="IHY106" s="8"/>
      <c r="IHZ106" s="8"/>
      <c r="IIA106" s="8"/>
      <c r="IIB106" s="8"/>
      <c r="IIC106" s="8"/>
      <c r="IID106" s="8"/>
      <c r="IIE106" s="8"/>
      <c r="IIF106" s="8"/>
      <c r="IIG106" s="8"/>
      <c r="IIH106" s="8"/>
      <c r="III106" s="8"/>
      <c r="IIJ106" s="8"/>
      <c r="IIK106" s="8"/>
      <c r="IIL106" s="8"/>
      <c r="IIM106" s="8"/>
      <c r="IIN106" s="8"/>
      <c r="IIO106" s="8"/>
      <c r="IIP106" s="8"/>
      <c r="IIQ106" s="8"/>
      <c r="IIR106" s="8"/>
      <c r="IIS106" s="8"/>
      <c r="IIT106" s="8"/>
      <c r="IIU106" s="8"/>
      <c r="IIV106" s="8"/>
      <c r="IIW106" s="8"/>
      <c r="IIX106" s="8"/>
      <c r="IIY106" s="8"/>
      <c r="IIZ106" s="8"/>
      <c r="IJA106" s="8"/>
      <c r="IJB106" s="8"/>
      <c r="IJC106" s="8"/>
      <c r="IJD106" s="8"/>
      <c r="IJE106" s="8"/>
      <c r="IJF106" s="8"/>
      <c r="IJG106" s="8"/>
      <c r="IJH106" s="8"/>
      <c r="IJI106" s="8"/>
      <c r="IJJ106" s="8"/>
      <c r="IJK106" s="8"/>
      <c r="IJL106" s="8"/>
      <c r="IJM106" s="8"/>
      <c r="IJN106" s="8"/>
      <c r="IJO106" s="8"/>
      <c r="IJP106" s="8"/>
      <c r="IJQ106" s="8"/>
      <c r="IJR106" s="8"/>
      <c r="IJS106" s="8"/>
      <c r="IJT106" s="8"/>
      <c r="IJU106" s="8"/>
      <c r="IJV106" s="8"/>
      <c r="IJW106" s="8"/>
      <c r="IJX106" s="8"/>
      <c r="IJY106" s="8"/>
      <c r="IJZ106" s="8"/>
      <c r="IKA106" s="8"/>
      <c r="IKB106" s="8"/>
      <c r="IKC106" s="8"/>
      <c r="IKD106" s="8"/>
      <c r="IKE106" s="8"/>
      <c r="IKF106" s="8"/>
      <c r="IKG106" s="8"/>
      <c r="IKH106" s="8"/>
      <c r="IKI106" s="8"/>
      <c r="IKJ106" s="8"/>
      <c r="IKK106" s="8"/>
      <c r="IKL106" s="8"/>
      <c r="IKM106" s="8"/>
      <c r="IKN106" s="8"/>
      <c r="IKO106" s="8"/>
      <c r="IKP106" s="8"/>
      <c r="IKQ106" s="8"/>
      <c r="IKR106" s="8"/>
      <c r="IKS106" s="8"/>
      <c r="IKT106" s="8"/>
      <c r="IKU106" s="8"/>
      <c r="IKV106" s="8"/>
      <c r="IKW106" s="8"/>
      <c r="IKX106" s="8"/>
      <c r="IKY106" s="8"/>
      <c r="IKZ106" s="8"/>
      <c r="ILA106" s="8"/>
      <c r="ILB106" s="8"/>
      <c r="ILC106" s="8"/>
      <c r="ILD106" s="8"/>
      <c r="ILE106" s="8"/>
      <c r="ILF106" s="8"/>
      <c r="ILG106" s="8"/>
      <c r="ILH106" s="8"/>
      <c r="ILI106" s="8"/>
      <c r="ILJ106" s="8"/>
      <c r="ILK106" s="8"/>
      <c r="ILL106" s="8"/>
      <c r="ILM106" s="8"/>
      <c r="ILN106" s="8"/>
      <c r="ILO106" s="8"/>
      <c r="ILP106" s="8"/>
      <c r="ILQ106" s="8"/>
      <c r="ILR106" s="8"/>
      <c r="ILS106" s="8"/>
      <c r="ILT106" s="8"/>
      <c r="ILU106" s="8"/>
      <c r="ILV106" s="8"/>
      <c r="ILW106" s="8"/>
      <c r="ILX106" s="8"/>
      <c r="ILY106" s="8"/>
      <c r="ILZ106" s="8"/>
      <c r="IMA106" s="8"/>
      <c r="IMB106" s="8"/>
      <c r="IMC106" s="8"/>
      <c r="IMD106" s="8"/>
      <c r="IME106" s="8"/>
      <c r="IMF106" s="8"/>
      <c r="IMG106" s="8"/>
      <c r="IMH106" s="8"/>
      <c r="IMI106" s="8"/>
      <c r="IMJ106" s="8"/>
      <c r="IMK106" s="8"/>
      <c r="IML106" s="8"/>
      <c r="IMM106" s="8"/>
      <c r="IMN106" s="8"/>
      <c r="IMO106" s="8"/>
      <c r="IMP106" s="8"/>
      <c r="IMQ106" s="8"/>
      <c r="IMR106" s="8"/>
      <c r="IMS106" s="8"/>
      <c r="IMT106" s="8"/>
      <c r="IMU106" s="8"/>
      <c r="IMV106" s="8"/>
      <c r="IMW106" s="8"/>
      <c r="IMX106" s="8"/>
      <c r="IMY106" s="8"/>
      <c r="IMZ106" s="8"/>
      <c r="INA106" s="8"/>
      <c r="INB106" s="8"/>
      <c r="INC106" s="8"/>
      <c r="IND106" s="8"/>
      <c r="INE106" s="8"/>
      <c r="INF106" s="8"/>
      <c r="ING106" s="8"/>
      <c r="INH106" s="8"/>
      <c r="INI106" s="8"/>
      <c r="INJ106" s="8"/>
      <c r="INK106" s="8"/>
      <c r="INL106" s="8"/>
      <c r="INM106" s="8"/>
      <c r="INN106" s="8"/>
      <c r="INO106" s="8"/>
      <c r="INP106" s="8"/>
      <c r="INQ106" s="8"/>
      <c r="INR106" s="8"/>
      <c r="INS106" s="8"/>
      <c r="INT106" s="8"/>
      <c r="INU106" s="8"/>
      <c r="INV106" s="8"/>
      <c r="INW106" s="8"/>
      <c r="INX106" s="8"/>
      <c r="INY106" s="8"/>
      <c r="INZ106" s="8"/>
      <c r="IOA106" s="8"/>
      <c r="IOB106" s="8"/>
      <c r="IOC106" s="8"/>
      <c r="IOD106" s="8"/>
      <c r="IOE106" s="8"/>
      <c r="IOF106" s="8"/>
      <c r="IOG106" s="8"/>
      <c r="IOH106" s="8"/>
      <c r="IOI106" s="8"/>
      <c r="IOJ106" s="8"/>
      <c r="IOK106" s="8"/>
      <c r="IOL106" s="8"/>
      <c r="IOM106" s="8"/>
      <c r="ION106" s="8"/>
      <c r="IOO106" s="8"/>
      <c r="IOP106" s="8"/>
      <c r="IOQ106" s="8"/>
      <c r="IOR106" s="8"/>
      <c r="IOS106" s="8"/>
      <c r="IOT106" s="8"/>
      <c r="IOU106" s="8"/>
      <c r="IOV106" s="8"/>
      <c r="IOW106" s="8"/>
      <c r="IOX106" s="8"/>
      <c r="IOY106" s="8"/>
      <c r="IOZ106" s="8"/>
      <c r="IPA106" s="8"/>
      <c r="IPB106" s="8"/>
      <c r="IPC106" s="8"/>
      <c r="IPD106" s="8"/>
      <c r="IPE106" s="8"/>
      <c r="IPF106" s="8"/>
      <c r="IPG106" s="8"/>
      <c r="IPH106" s="8"/>
      <c r="IPI106" s="8"/>
      <c r="IPJ106" s="8"/>
      <c r="IPK106" s="8"/>
      <c r="IPL106" s="8"/>
      <c r="IPM106" s="8"/>
      <c r="IPN106" s="8"/>
      <c r="IPO106" s="8"/>
      <c r="IPP106" s="8"/>
      <c r="IPQ106" s="8"/>
      <c r="IPR106" s="8"/>
      <c r="IPS106" s="8"/>
      <c r="IPT106" s="8"/>
      <c r="IPU106" s="8"/>
      <c r="IPV106" s="8"/>
      <c r="IPW106" s="8"/>
      <c r="IPX106" s="8"/>
      <c r="IPY106" s="8"/>
      <c r="IPZ106" s="8"/>
      <c r="IQA106" s="8"/>
      <c r="IQB106" s="8"/>
      <c r="IQC106" s="8"/>
      <c r="IQD106" s="8"/>
      <c r="IQE106" s="8"/>
      <c r="IQF106" s="8"/>
      <c r="IQG106" s="8"/>
      <c r="IQH106" s="8"/>
      <c r="IQI106" s="8"/>
      <c r="IQJ106" s="8"/>
      <c r="IQK106" s="8"/>
      <c r="IQL106" s="8"/>
      <c r="IQM106" s="8"/>
      <c r="IQN106" s="8"/>
      <c r="IQO106" s="8"/>
      <c r="IQP106" s="8"/>
      <c r="IQQ106" s="8"/>
      <c r="IQR106" s="8"/>
      <c r="IQS106" s="8"/>
      <c r="IQT106" s="8"/>
      <c r="IQU106" s="8"/>
      <c r="IQV106" s="8"/>
      <c r="IQW106" s="8"/>
      <c r="IQX106" s="8"/>
      <c r="IQY106" s="8"/>
      <c r="IQZ106" s="8"/>
      <c r="IRA106" s="8"/>
      <c r="IRB106" s="8"/>
      <c r="IRC106" s="8"/>
      <c r="IRD106" s="8"/>
      <c r="IRE106" s="8"/>
      <c r="IRF106" s="8"/>
      <c r="IRG106" s="8"/>
      <c r="IRH106" s="8"/>
      <c r="IRI106" s="8"/>
      <c r="IRJ106" s="8"/>
      <c r="IRK106" s="8"/>
      <c r="IRL106" s="8"/>
      <c r="IRM106" s="8"/>
      <c r="IRN106" s="8"/>
      <c r="IRO106" s="8"/>
      <c r="IRP106" s="8"/>
      <c r="IRQ106" s="8"/>
      <c r="IRR106" s="8"/>
      <c r="IRS106" s="8"/>
      <c r="IRT106" s="8"/>
      <c r="IRU106" s="8"/>
      <c r="IRV106" s="8"/>
      <c r="IRW106" s="8"/>
      <c r="IRX106" s="8"/>
      <c r="IRY106" s="8"/>
      <c r="IRZ106" s="8"/>
      <c r="ISA106" s="8"/>
      <c r="ISB106" s="8"/>
      <c r="ISC106" s="8"/>
      <c r="ISD106" s="8"/>
      <c r="ISE106" s="8"/>
      <c r="ISF106" s="8"/>
      <c r="ISG106" s="8"/>
      <c r="ISH106" s="8"/>
      <c r="ISI106" s="8"/>
      <c r="ISJ106" s="8"/>
      <c r="ISK106" s="8"/>
      <c r="ISL106" s="8"/>
      <c r="ISM106" s="8"/>
      <c r="ISN106" s="8"/>
      <c r="ISO106" s="8"/>
      <c r="ISP106" s="8"/>
      <c r="ISQ106" s="8"/>
      <c r="ISR106" s="8"/>
      <c r="ISS106" s="8"/>
      <c r="IST106" s="8"/>
      <c r="ISU106" s="8"/>
      <c r="ISV106" s="8"/>
      <c r="ISW106" s="8"/>
      <c r="ISX106" s="8"/>
      <c r="ISY106" s="8"/>
      <c r="ISZ106" s="8"/>
      <c r="ITA106" s="8"/>
      <c r="ITB106" s="8"/>
      <c r="ITC106" s="8"/>
      <c r="ITD106" s="8"/>
      <c r="ITE106" s="8"/>
      <c r="ITF106" s="8"/>
      <c r="ITG106" s="8"/>
      <c r="ITH106" s="8"/>
      <c r="ITI106" s="8"/>
      <c r="ITJ106" s="8"/>
      <c r="ITK106" s="8"/>
      <c r="ITL106" s="8"/>
      <c r="ITM106" s="8"/>
      <c r="ITN106" s="8"/>
      <c r="ITO106" s="8"/>
      <c r="ITP106" s="8"/>
      <c r="ITQ106" s="8"/>
      <c r="ITR106" s="8"/>
      <c r="ITS106" s="8"/>
      <c r="ITT106" s="8"/>
      <c r="ITU106" s="8"/>
      <c r="ITV106" s="8"/>
      <c r="ITW106" s="8"/>
      <c r="ITX106" s="8"/>
      <c r="ITY106" s="8"/>
      <c r="ITZ106" s="8"/>
      <c r="IUA106" s="8"/>
      <c r="IUB106" s="8"/>
      <c r="IUC106" s="8"/>
      <c r="IUD106" s="8"/>
      <c r="IUE106" s="8"/>
      <c r="IUF106" s="8"/>
      <c r="IUG106" s="8"/>
      <c r="IUH106" s="8"/>
      <c r="IUI106" s="8"/>
      <c r="IUJ106" s="8"/>
      <c r="IUK106" s="8"/>
      <c r="IUL106" s="8"/>
      <c r="IUM106" s="8"/>
      <c r="IUN106" s="8"/>
      <c r="IUO106" s="8"/>
      <c r="IUP106" s="8"/>
      <c r="IUQ106" s="8"/>
      <c r="IUR106" s="8"/>
      <c r="IUS106" s="8"/>
      <c r="IUT106" s="8"/>
      <c r="IUU106" s="8"/>
      <c r="IUV106" s="8"/>
      <c r="IUW106" s="8"/>
      <c r="IUX106" s="8"/>
      <c r="IUY106" s="8"/>
      <c r="IUZ106" s="8"/>
      <c r="IVA106" s="8"/>
      <c r="IVB106" s="8"/>
      <c r="IVC106" s="8"/>
      <c r="IVD106" s="8"/>
      <c r="IVE106" s="8"/>
      <c r="IVF106" s="8"/>
      <c r="IVG106" s="8"/>
      <c r="IVH106" s="8"/>
      <c r="IVI106" s="8"/>
      <c r="IVJ106" s="8"/>
      <c r="IVK106" s="8"/>
      <c r="IVL106" s="8"/>
      <c r="IVM106" s="8"/>
      <c r="IVN106" s="8"/>
      <c r="IVO106" s="8"/>
      <c r="IVP106" s="8"/>
      <c r="IVQ106" s="8"/>
      <c r="IVR106" s="8"/>
      <c r="IVS106" s="8"/>
      <c r="IVT106" s="8"/>
      <c r="IVU106" s="8"/>
      <c r="IVV106" s="8"/>
      <c r="IVW106" s="8"/>
      <c r="IVX106" s="8"/>
      <c r="IVY106" s="8"/>
      <c r="IVZ106" s="8"/>
      <c r="IWA106" s="8"/>
      <c r="IWB106" s="8"/>
      <c r="IWC106" s="8"/>
      <c r="IWD106" s="8"/>
      <c r="IWE106" s="8"/>
      <c r="IWF106" s="8"/>
      <c r="IWG106" s="8"/>
      <c r="IWH106" s="8"/>
      <c r="IWI106" s="8"/>
      <c r="IWJ106" s="8"/>
      <c r="IWK106" s="8"/>
      <c r="IWL106" s="8"/>
      <c r="IWM106" s="8"/>
      <c r="IWN106" s="8"/>
      <c r="IWO106" s="8"/>
      <c r="IWP106" s="8"/>
      <c r="IWQ106" s="8"/>
      <c r="IWR106" s="8"/>
      <c r="IWS106" s="8"/>
      <c r="IWT106" s="8"/>
      <c r="IWU106" s="8"/>
      <c r="IWV106" s="8"/>
      <c r="IWW106" s="8"/>
      <c r="IWX106" s="8"/>
      <c r="IWY106" s="8"/>
      <c r="IWZ106" s="8"/>
      <c r="IXA106" s="8"/>
      <c r="IXB106" s="8"/>
      <c r="IXC106" s="8"/>
      <c r="IXD106" s="8"/>
      <c r="IXE106" s="8"/>
      <c r="IXF106" s="8"/>
      <c r="IXG106" s="8"/>
      <c r="IXH106" s="8"/>
      <c r="IXI106" s="8"/>
      <c r="IXJ106" s="8"/>
      <c r="IXK106" s="8"/>
      <c r="IXL106" s="8"/>
      <c r="IXM106" s="8"/>
      <c r="IXN106" s="8"/>
      <c r="IXO106" s="8"/>
      <c r="IXP106" s="8"/>
      <c r="IXQ106" s="8"/>
      <c r="IXR106" s="8"/>
      <c r="IXS106" s="8"/>
      <c r="IXT106" s="8"/>
      <c r="IXU106" s="8"/>
      <c r="IXV106" s="8"/>
      <c r="IXW106" s="8"/>
      <c r="IXX106" s="8"/>
      <c r="IXY106" s="8"/>
      <c r="IXZ106" s="8"/>
      <c r="IYA106" s="8"/>
      <c r="IYB106" s="8"/>
      <c r="IYC106" s="8"/>
      <c r="IYD106" s="8"/>
      <c r="IYE106" s="8"/>
      <c r="IYF106" s="8"/>
      <c r="IYG106" s="8"/>
      <c r="IYH106" s="8"/>
      <c r="IYI106" s="8"/>
      <c r="IYJ106" s="8"/>
      <c r="IYK106" s="8"/>
      <c r="IYL106" s="8"/>
      <c r="IYM106" s="8"/>
      <c r="IYN106" s="8"/>
      <c r="IYO106" s="8"/>
      <c r="IYP106" s="8"/>
      <c r="IYQ106" s="8"/>
      <c r="IYR106" s="8"/>
      <c r="IYS106" s="8"/>
      <c r="IYT106" s="8"/>
      <c r="IYU106" s="8"/>
      <c r="IYV106" s="8"/>
      <c r="IYW106" s="8"/>
      <c r="IYX106" s="8"/>
      <c r="IYY106" s="8"/>
      <c r="IYZ106" s="8"/>
      <c r="IZA106" s="8"/>
      <c r="IZB106" s="8"/>
      <c r="IZC106" s="8"/>
      <c r="IZD106" s="8"/>
      <c r="IZE106" s="8"/>
      <c r="IZF106" s="8"/>
      <c r="IZG106" s="8"/>
      <c r="IZH106" s="8"/>
      <c r="IZI106" s="8"/>
      <c r="IZJ106" s="8"/>
      <c r="IZK106" s="8"/>
      <c r="IZL106" s="8"/>
      <c r="IZM106" s="8"/>
      <c r="IZN106" s="8"/>
      <c r="IZO106" s="8"/>
      <c r="IZP106" s="8"/>
      <c r="IZQ106" s="8"/>
      <c r="IZR106" s="8"/>
      <c r="IZS106" s="8"/>
      <c r="IZT106" s="8"/>
      <c r="IZU106" s="8"/>
      <c r="IZV106" s="8"/>
      <c r="IZW106" s="8"/>
      <c r="IZX106" s="8"/>
      <c r="IZY106" s="8"/>
      <c r="IZZ106" s="8"/>
      <c r="JAA106" s="8"/>
      <c r="JAB106" s="8"/>
      <c r="JAC106" s="8"/>
      <c r="JAD106" s="8"/>
      <c r="JAE106" s="8"/>
      <c r="JAF106" s="8"/>
      <c r="JAG106" s="8"/>
      <c r="JAH106" s="8"/>
      <c r="JAI106" s="8"/>
      <c r="JAJ106" s="8"/>
      <c r="JAK106" s="8"/>
      <c r="JAL106" s="8"/>
      <c r="JAM106" s="8"/>
      <c r="JAN106" s="8"/>
      <c r="JAO106" s="8"/>
      <c r="JAP106" s="8"/>
      <c r="JAQ106" s="8"/>
      <c r="JAR106" s="8"/>
      <c r="JAS106" s="8"/>
      <c r="JAT106" s="8"/>
      <c r="JAU106" s="8"/>
      <c r="JAV106" s="8"/>
      <c r="JAW106" s="8"/>
      <c r="JAX106" s="8"/>
      <c r="JAY106" s="8"/>
      <c r="JAZ106" s="8"/>
      <c r="JBA106" s="8"/>
      <c r="JBB106" s="8"/>
      <c r="JBC106" s="8"/>
      <c r="JBD106" s="8"/>
      <c r="JBE106" s="8"/>
      <c r="JBF106" s="8"/>
      <c r="JBG106" s="8"/>
      <c r="JBH106" s="8"/>
      <c r="JBI106" s="8"/>
      <c r="JBJ106" s="8"/>
      <c r="JBK106" s="8"/>
      <c r="JBL106" s="8"/>
      <c r="JBM106" s="8"/>
      <c r="JBN106" s="8"/>
      <c r="JBO106" s="8"/>
      <c r="JBP106" s="8"/>
      <c r="JBQ106" s="8"/>
      <c r="JBR106" s="8"/>
      <c r="JBS106" s="8"/>
      <c r="JBT106" s="8"/>
      <c r="JBU106" s="8"/>
      <c r="JBV106" s="8"/>
      <c r="JBW106" s="8"/>
      <c r="JBX106" s="8"/>
      <c r="JBY106" s="8"/>
      <c r="JBZ106" s="8"/>
      <c r="JCA106" s="8"/>
      <c r="JCB106" s="8"/>
      <c r="JCC106" s="8"/>
      <c r="JCD106" s="8"/>
      <c r="JCE106" s="8"/>
      <c r="JCF106" s="8"/>
      <c r="JCG106" s="8"/>
      <c r="JCH106" s="8"/>
      <c r="JCI106" s="8"/>
      <c r="JCJ106" s="8"/>
      <c r="JCK106" s="8"/>
      <c r="JCL106" s="8"/>
      <c r="JCM106" s="8"/>
      <c r="JCN106" s="8"/>
      <c r="JCO106" s="8"/>
      <c r="JCP106" s="8"/>
      <c r="JCQ106" s="8"/>
      <c r="JCR106" s="8"/>
      <c r="JCS106" s="8"/>
      <c r="JCT106" s="8"/>
      <c r="JCU106" s="8"/>
      <c r="JCV106" s="8"/>
      <c r="JCW106" s="8"/>
      <c r="JCX106" s="8"/>
      <c r="JCY106" s="8"/>
      <c r="JCZ106" s="8"/>
      <c r="JDA106" s="8"/>
      <c r="JDB106" s="8"/>
      <c r="JDC106" s="8"/>
      <c r="JDD106" s="8"/>
      <c r="JDE106" s="8"/>
      <c r="JDF106" s="8"/>
      <c r="JDG106" s="8"/>
      <c r="JDH106" s="8"/>
      <c r="JDI106" s="8"/>
      <c r="JDJ106" s="8"/>
      <c r="JDK106" s="8"/>
      <c r="JDL106" s="8"/>
      <c r="JDM106" s="8"/>
      <c r="JDN106" s="8"/>
      <c r="JDO106" s="8"/>
      <c r="JDP106" s="8"/>
      <c r="JDQ106" s="8"/>
      <c r="JDR106" s="8"/>
      <c r="JDS106" s="8"/>
      <c r="JDT106" s="8"/>
      <c r="JDU106" s="8"/>
      <c r="JDV106" s="8"/>
      <c r="JDW106" s="8"/>
      <c r="JDX106" s="8"/>
      <c r="JDY106" s="8"/>
      <c r="JDZ106" s="8"/>
      <c r="JEA106" s="8"/>
      <c r="JEB106" s="8"/>
      <c r="JEC106" s="8"/>
      <c r="JED106" s="8"/>
      <c r="JEE106" s="8"/>
      <c r="JEF106" s="8"/>
      <c r="JEG106" s="8"/>
      <c r="JEH106" s="8"/>
      <c r="JEI106" s="8"/>
      <c r="JEJ106" s="8"/>
      <c r="JEK106" s="8"/>
      <c r="JEL106" s="8"/>
      <c r="JEM106" s="8"/>
      <c r="JEN106" s="8"/>
      <c r="JEO106" s="8"/>
      <c r="JEP106" s="8"/>
      <c r="JEQ106" s="8"/>
      <c r="JER106" s="8"/>
      <c r="JES106" s="8"/>
      <c r="JET106" s="8"/>
      <c r="JEU106" s="8"/>
      <c r="JEV106" s="8"/>
      <c r="JEW106" s="8"/>
      <c r="JEX106" s="8"/>
      <c r="JEY106" s="8"/>
      <c r="JEZ106" s="8"/>
      <c r="JFA106" s="8"/>
      <c r="JFB106" s="8"/>
      <c r="JFC106" s="8"/>
      <c r="JFD106" s="8"/>
      <c r="JFE106" s="8"/>
      <c r="JFF106" s="8"/>
      <c r="JFG106" s="8"/>
      <c r="JFH106" s="8"/>
      <c r="JFI106" s="8"/>
      <c r="JFJ106" s="8"/>
      <c r="JFK106" s="8"/>
      <c r="JFL106" s="8"/>
      <c r="JFM106" s="8"/>
      <c r="JFN106" s="8"/>
      <c r="JFO106" s="8"/>
      <c r="JFP106" s="8"/>
      <c r="JFQ106" s="8"/>
      <c r="JFR106" s="8"/>
      <c r="JFS106" s="8"/>
      <c r="JFT106" s="8"/>
      <c r="JFU106" s="8"/>
      <c r="JFV106" s="8"/>
      <c r="JFW106" s="8"/>
      <c r="JFX106" s="8"/>
      <c r="JFY106" s="8"/>
      <c r="JFZ106" s="8"/>
      <c r="JGA106" s="8"/>
      <c r="JGB106" s="8"/>
      <c r="JGC106" s="8"/>
      <c r="JGD106" s="8"/>
      <c r="JGE106" s="8"/>
      <c r="JGF106" s="8"/>
      <c r="JGG106" s="8"/>
      <c r="JGH106" s="8"/>
      <c r="JGI106" s="8"/>
      <c r="JGJ106" s="8"/>
      <c r="JGK106" s="8"/>
      <c r="JGL106" s="8"/>
      <c r="JGM106" s="8"/>
      <c r="JGN106" s="8"/>
      <c r="JGO106" s="8"/>
      <c r="JGP106" s="8"/>
      <c r="JGQ106" s="8"/>
      <c r="JGR106" s="8"/>
      <c r="JGS106" s="8"/>
      <c r="JGT106" s="8"/>
      <c r="JGU106" s="8"/>
      <c r="JGV106" s="8"/>
      <c r="JGW106" s="8"/>
      <c r="JGX106" s="8"/>
      <c r="JGY106" s="8"/>
      <c r="JGZ106" s="8"/>
      <c r="JHA106" s="8"/>
      <c r="JHB106" s="8"/>
      <c r="JHC106" s="8"/>
      <c r="JHD106" s="8"/>
      <c r="JHE106" s="8"/>
      <c r="JHF106" s="8"/>
      <c r="JHG106" s="8"/>
      <c r="JHH106" s="8"/>
      <c r="JHI106" s="8"/>
      <c r="JHJ106" s="8"/>
      <c r="JHK106" s="8"/>
      <c r="JHL106" s="8"/>
      <c r="JHM106" s="8"/>
      <c r="JHN106" s="8"/>
      <c r="JHO106" s="8"/>
      <c r="JHP106" s="8"/>
      <c r="JHQ106" s="8"/>
      <c r="JHR106" s="8"/>
      <c r="JHS106" s="8"/>
      <c r="JHT106" s="8"/>
      <c r="JHU106" s="8"/>
      <c r="JHV106" s="8"/>
      <c r="JHW106" s="8"/>
      <c r="JHX106" s="8"/>
      <c r="JHY106" s="8"/>
      <c r="JHZ106" s="8"/>
      <c r="JIA106" s="8"/>
      <c r="JIB106" s="8"/>
      <c r="JIC106" s="8"/>
      <c r="JID106" s="8"/>
      <c r="JIE106" s="8"/>
      <c r="JIF106" s="8"/>
      <c r="JIG106" s="8"/>
      <c r="JIH106" s="8"/>
      <c r="JII106" s="8"/>
      <c r="JIJ106" s="8"/>
      <c r="JIK106" s="8"/>
      <c r="JIL106" s="8"/>
      <c r="JIM106" s="8"/>
      <c r="JIN106" s="8"/>
      <c r="JIO106" s="8"/>
      <c r="JIP106" s="8"/>
      <c r="JIQ106" s="8"/>
      <c r="JIR106" s="8"/>
      <c r="JIS106" s="8"/>
      <c r="JIT106" s="8"/>
      <c r="JIU106" s="8"/>
      <c r="JIV106" s="8"/>
      <c r="JIW106" s="8"/>
      <c r="JIX106" s="8"/>
      <c r="JIY106" s="8"/>
      <c r="JIZ106" s="8"/>
      <c r="JJA106" s="8"/>
      <c r="JJB106" s="8"/>
      <c r="JJC106" s="8"/>
      <c r="JJD106" s="8"/>
      <c r="JJE106" s="8"/>
      <c r="JJF106" s="8"/>
      <c r="JJG106" s="8"/>
      <c r="JJH106" s="8"/>
      <c r="JJI106" s="8"/>
      <c r="JJJ106" s="8"/>
      <c r="JJK106" s="8"/>
      <c r="JJL106" s="8"/>
      <c r="JJM106" s="8"/>
      <c r="JJN106" s="8"/>
      <c r="JJO106" s="8"/>
      <c r="JJP106" s="8"/>
      <c r="JJQ106" s="8"/>
      <c r="JJR106" s="8"/>
      <c r="JJS106" s="8"/>
      <c r="JJT106" s="8"/>
      <c r="JJU106" s="8"/>
      <c r="JJV106" s="8"/>
      <c r="JJW106" s="8"/>
      <c r="JJX106" s="8"/>
      <c r="JJY106" s="8"/>
      <c r="JJZ106" s="8"/>
      <c r="JKA106" s="8"/>
      <c r="JKB106" s="8"/>
      <c r="JKC106" s="8"/>
      <c r="JKD106" s="8"/>
      <c r="JKE106" s="8"/>
      <c r="JKF106" s="8"/>
      <c r="JKG106" s="8"/>
      <c r="JKH106" s="8"/>
      <c r="JKI106" s="8"/>
      <c r="JKJ106" s="8"/>
      <c r="JKK106" s="8"/>
      <c r="JKL106" s="8"/>
      <c r="JKM106" s="8"/>
      <c r="JKN106" s="8"/>
      <c r="JKO106" s="8"/>
      <c r="JKP106" s="8"/>
      <c r="JKQ106" s="8"/>
      <c r="JKR106" s="8"/>
      <c r="JKS106" s="8"/>
      <c r="JKT106" s="8"/>
      <c r="JKU106" s="8"/>
      <c r="JKV106" s="8"/>
      <c r="JKW106" s="8"/>
      <c r="JKX106" s="8"/>
      <c r="JKY106" s="8"/>
      <c r="JKZ106" s="8"/>
      <c r="JLA106" s="8"/>
      <c r="JLB106" s="8"/>
      <c r="JLC106" s="8"/>
      <c r="JLD106" s="8"/>
      <c r="JLE106" s="8"/>
      <c r="JLF106" s="8"/>
      <c r="JLG106" s="8"/>
      <c r="JLH106" s="8"/>
      <c r="JLI106" s="8"/>
      <c r="JLJ106" s="8"/>
      <c r="JLK106" s="8"/>
      <c r="JLL106" s="8"/>
      <c r="JLM106" s="8"/>
      <c r="JLN106" s="8"/>
      <c r="JLO106" s="8"/>
      <c r="JLP106" s="8"/>
      <c r="JLQ106" s="8"/>
      <c r="JLR106" s="8"/>
      <c r="JLS106" s="8"/>
      <c r="JLT106" s="8"/>
      <c r="JLU106" s="8"/>
      <c r="JLV106" s="8"/>
      <c r="JLW106" s="8"/>
      <c r="JLX106" s="8"/>
      <c r="JLY106" s="8"/>
      <c r="JLZ106" s="8"/>
      <c r="JMA106" s="8"/>
      <c r="JMB106" s="8"/>
      <c r="JMC106" s="8"/>
      <c r="JMD106" s="8"/>
      <c r="JME106" s="8"/>
      <c r="JMF106" s="8"/>
      <c r="JMG106" s="8"/>
      <c r="JMH106" s="8"/>
      <c r="JMI106" s="8"/>
      <c r="JMJ106" s="8"/>
      <c r="JMK106" s="8"/>
      <c r="JML106" s="8"/>
      <c r="JMM106" s="8"/>
      <c r="JMN106" s="8"/>
      <c r="JMO106" s="8"/>
      <c r="JMP106" s="8"/>
      <c r="JMQ106" s="8"/>
      <c r="JMR106" s="8"/>
      <c r="JMS106" s="8"/>
      <c r="JMT106" s="8"/>
      <c r="JMU106" s="8"/>
      <c r="JMV106" s="8"/>
      <c r="JMW106" s="8"/>
      <c r="JMX106" s="8"/>
      <c r="JMY106" s="8"/>
      <c r="JMZ106" s="8"/>
      <c r="JNA106" s="8"/>
      <c r="JNB106" s="8"/>
      <c r="JNC106" s="8"/>
      <c r="JND106" s="8"/>
      <c r="JNE106" s="8"/>
      <c r="JNF106" s="8"/>
      <c r="JNG106" s="8"/>
      <c r="JNH106" s="8"/>
      <c r="JNI106" s="8"/>
      <c r="JNJ106" s="8"/>
      <c r="JNK106" s="8"/>
      <c r="JNL106" s="8"/>
      <c r="JNM106" s="8"/>
      <c r="JNN106" s="8"/>
      <c r="JNO106" s="8"/>
      <c r="JNP106" s="8"/>
      <c r="JNQ106" s="8"/>
      <c r="JNR106" s="8"/>
      <c r="JNS106" s="8"/>
      <c r="JNT106" s="8"/>
      <c r="JNU106" s="8"/>
      <c r="JNV106" s="8"/>
      <c r="JNW106" s="8"/>
      <c r="JNX106" s="8"/>
      <c r="JNY106" s="8"/>
      <c r="JNZ106" s="8"/>
      <c r="JOA106" s="8"/>
      <c r="JOB106" s="8"/>
      <c r="JOC106" s="8"/>
      <c r="JOD106" s="8"/>
      <c r="JOE106" s="8"/>
      <c r="JOF106" s="8"/>
      <c r="JOG106" s="8"/>
      <c r="JOH106" s="8"/>
      <c r="JOI106" s="8"/>
      <c r="JOJ106" s="8"/>
      <c r="JOK106" s="8"/>
      <c r="JOL106" s="8"/>
      <c r="JOM106" s="8"/>
      <c r="JON106" s="8"/>
      <c r="JOO106" s="8"/>
      <c r="JOP106" s="8"/>
      <c r="JOQ106" s="8"/>
      <c r="JOR106" s="8"/>
      <c r="JOS106" s="8"/>
      <c r="JOT106" s="8"/>
      <c r="JOU106" s="8"/>
      <c r="JOV106" s="8"/>
      <c r="JOW106" s="8"/>
      <c r="JOX106" s="8"/>
      <c r="JOY106" s="8"/>
      <c r="JOZ106" s="8"/>
      <c r="JPA106" s="8"/>
      <c r="JPB106" s="8"/>
      <c r="JPC106" s="8"/>
      <c r="JPD106" s="8"/>
      <c r="JPE106" s="8"/>
      <c r="JPF106" s="8"/>
      <c r="JPG106" s="8"/>
      <c r="JPH106" s="8"/>
      <c r="JPI106" s="8"/>
      <c r="JPJ106" s="8"/>
      <c r="JPK106" s="8"/>
      <c r="JPL106" s="8"/>
      <c r="JPM106" s="8"/>
      <c r="JPN106" s="8"/>
      <c r="JPO106" s="8"/>
      <c r="JPP106" s="8"/>
      <c r="JPQ106" s="8"/>
      <c r="JPR106" s="8"/>
      <c r="JPS106" s="8"/>
      <c r="JPT106" s="8"/>
      <c r="JPU106" s="8"/>
      <c r="JPV106" s="8"/>
      <c r="JPW106" s="8"/>
      <c r="JPX106" s="8"/>
      <c r="JPY106" s="8"/>
      <c r="JPZ106" s="8"/>
      <c r="JQA106" s="8"/>
      <c r="JQB106" s="8"/>
      <c r="JQC106" s="8"/>
      <c r="JQD106" s="8"/>
      <c r="JQE106" s="8"/>
      <c r="JQF106" s="8"/>
      <c r="JQG106" s="8"/>
      <c r="JQH106" s="8"/>
      <c r="JQI106" s="8"/>
      <c r="JQJ106" s="8"/>
      <c r="JQK106" s="8"/>
      <c r="JQL106" s="8"/>
      <c r="JQM106" s="8"/>
      <c r="JQN106" s="8"/>
      <c r="JQO106" s="8"/>
      <c r="JQP106" s="8"/>
      <c r="JQQ106" s="8"/>
      <c r="JQR106" s="8"/>
      <c r="JQS106" s="8"/>
      <c r="JQT106" s="8"/>
      <c r="JQU106" s="8"/>
      <c r="JQV106" s="8"/>
      <c r="JQW106" s="8"/>
      <c r="JQX106" s="8"/>
      <c r="JQY106" s="8"/>
      <c r="JQZ106" s="8"/>
      <c r="JRA106" s="8"/>
      <c r="JRB106" s="8"/>
      <c r="JRC106" s="8"/>
      <c r="JRD106" s="8"/>
      <c r="JRE106" s="8"/>
      <c r="JRF106" s="8"/>
      <c r="JRG106" s="8"/>
      <c r="JRH106" s="8"/>
      <c r="JRI106" s="8"/>
      <c r="JRJ106" s="8"/>
      <c r="JRK106" s="8"/>
      <c r="JRL106" s="8"/>
      <c r="JRM106" s="8"/>
      <c r="JRN106" s="8"/>
      <c r="JRO106" s="8"/>
      <c r="JRP106" s="8"/>
      <c r="JRQ106" s="8"/>
      <c r="JRR106" s="8"/>
      <c r="JRS106" s="8"/>
      <c r="JRT106" s="8"/>
      <c r="JRU106" s="8"/>
      <c r="JRV106" s="8"/>
      <c r="JRW106" s="8"/>
      <c r="JRX106" s="8"/>
      <c r="JRY106" s="8"/>
      <c r="JRZ106" s="8"/>
      <c r="JSA106" s="8"/>
      <c r="JSB106" s="8"/>
      <c r="JSC106" s="8"/>
      <c r="JSD106" s="8"/>
      <c r="JSE106" s="8"/>
      <c r="JSF106" s="8"/>
      <c r="JSG106" s="8"/>
      <c r="JSH106" s="8"/>
      <c r="JSI106" s="8"/>
      <c r="JSJ106" s="8"/>
      <c r="JSK106" s="8"/>
      <c r="JSL106" s="8"/>
      <c r="JSM106" s="8"/>
      <c r="JSN106" s="8"/>
      <c r="JSO106" s="8"/>
      <c r="JSP106" s="8"/>
      <c r="JSQ106" s="8"/>
      <c r="JSR106" s="8"/>
      <c r="JSS106" s="8"/>
      <c r="JST106" s="8"/>
      <c r="JSU106" s="8"/>
      <c r="JSV106" s="8"/>
      <c r="JSW106" s="8"/>
      <c r="JSX106" s="8"/>
      <c r="JSY106" s="8"/>
      <c r="JSZ106" s="8"/>
      <c r="JTA106" s="8"/>
      <c r="JTB106" s="8"/>
      <c r="JTC106" s="8"/>
      <c r="JTD106" s="8"/>
      <c r="JTE106" s="8"/>
      <c r="JTF106" s="8"/>
      <c r="JTG106" s="8"/>
      <c r="JTH106" s="8"/>
      <c r="JTI106" s="8"/>
      <c r="JTJ106" s="8"/>
      <c r="JTK106" s="8"/>
      <c r="JTL106" s="8"/>
      <c r="JTM106" s="8"/>
      <c r="JTN106" s="8"/>
      <c r="JTO106" s="8"/>
      <c r="JTP106" s="8"/>
      <c r="JTQ106" s="8"/>
      <c r="JTR106" s="8"/>
      <c r="JTS106" s="8"/>
      <c r="JTT106" s="8"/>
      <c r="JTU106" s="8"/>
      <c r="JTV106" s="8"/>
      <c r="JTW106" s="8"/>
      <c r="JTX106" s="8"/>
      <c r="JTY106" s="8"/>
      <c r="JTZ106" s="8"/>
      <c r="JUA106" s="8"/>
      <c r="JUB106" s="8"/>
      <c r="JUC106" s="8"/>
      <c r="JUD106" s="8"/>
      <c r="JUE106" s="8"/>
      <c r="JUF106" s="8"/>
      <c r="JUG106" s="8"/>
      <c r="JUH106" s="8"/>
      <c r="JUI106" s="8"/>
      <c r="JUJ106" s="8"/>
      <c r="JUK106" s="8"/>
      <c r="JUL106" s="8"/>
      <c r="JUM106" s="8"/>
      <c r="JUN106" s="8"/>
      <c r="JUO106" s="8"/>
      <c r="JUP106" s="8"/>
      <c r="JUQ106" s="8"/>
      <c r="JUR106" s="8"/>
      <c r="JUS106" s="8"/>
      <c r="JUT106" s="8"/>
      <c r="JUU106" s="8"/>
      <c r="JUV106" s="8"/>
      <c r="JUW106" s="8"/>
      <c r="JUX106" s="8"/>
      <c r="JUY106" s="8"/>
      <c r="JUZ106" s="8"/>
      <c r="JVA106" s="8"/>
      <c r="JVB106" s="8"/>
      <c r="JVC106" s="8"/>
      <c r="JVD106" s="8"/>
      <c r="JVE106" s="8"/>
      <c r="JVF106" s="8"/>
      <c r="JVG106" s="8"/>
      <c r="JVH106" s="8"/>
      <c r="JVI106" s="8"/>
      <c r="JVJ106" s="8"/>
      <c r="JVK106" s="8"/>
      <c r="JVL106" s="8"/>
      <c r="JVM106" s="8"/>
      <c r="JVN106" s="8"/>
      <c r="JVO106" s="8"/>
      <c r="JVP106" s="8"/>
      <c r="JVQ106" s="8"/>
      <c r="JVR106" s="8"/>
      <c r="JVS106" s="8"/>
      <c r="JVT106" s="8"/>
      <c r="JVU106" s="8"/>
      <c r="JVV106" s="8"/>
      <c r="JVW106" s="8"/>
      <c r="JVX106" s="8"/>
      <c r="JVY106" s="8"/>
      <c r="JVZ106" s="8"/>
      <c r="JWA106" s="8"/>
      <c r="JWB106" s="8"/>
      <c r="JWC106" s="8"/>
      <c r="JWD106" s="8"/>
      <c r="JWE106" s="8"/>
      <c r="JWF106" s="8"/>
      <c r="JWG106" s="8"/>
      <c r="JWH106" s="8"/>
      <c r="JWI106" s="8"/>
      <c r="JWJ106" s="8"/>
      <c r="JWK106" s="8"/>
      <c r="JWL106" s="8"/>
      <c r="JWM106" s="8"/>
      <c r="JWN106" s="8"/>
      <c r="JWO106" s="8"/>
      <c r="JWP106" s="8"/>
      <c r="JWQ106" s="8"/>
      <c r="JWR106" s="8"/>
      <c r="JWS106" s="8"/>
      <c r="JWT106" s="8"/>
      <c r="JWU106" s="8"/>
      <c r="JWV106" s="8"/>
      <c r="JWW106" s="8"/>
      <c r="JWX106" s="8"/>
      <c r="JWY106" s="8"/>
      <c r="JWZ106" s="8"/>
      <c r="JXA106" s="8"/>
      <c r="JXB106" s="8"/>
      <c r="JXC106" s="8"/>
      <c r="JXD106" s="8"/>
      <c r="JXE106" s="8"/>
      <c r="JXF106" s="8"/>
      <c r="JXG106" s="8"/>
      <c r="JXH106" s="8"/>
      <c r="JXI106" s="8"/>
      <c r="JXJ106" s="8"/>
      <c r="JXK106" s="8"/>
      <c r="JXL106" s="8"/>
      <c r="JXM106" s="8"/>
      <c r="JXN106" s="8"/>
      <c r="JXO106" s="8"/>
      <c r="JXP106" s="8"/>
      <c r="JXQ106" s="8"/>
      <c r="JXR106" s="8"/>
      <c r="JXS106" s="8"/>
      <c r="JXT106" s="8"/>
      <c r="JXU106" s="8"/>
      <c r="JXV106" s="8"/>
      <c r="JXW106" s="8"/>
      <c r="JXX106" s="8"/>
      <c r="JXY106" s="8"/>
      <c r="JXZ106" s="8"/>
      <c r="JYA106" s="8"/>
      <c r="JYB106" s="8"/>
      <c r="JYC106" s="8"/>
      <c r="JYD106" s="8"/>
      <c r="JYE106" s="8"/>
      <c r="JYF106" s="8"/>
      <c r="JYG106" s="8"/>
      <c r="JYH106" s="8"/>
      <c r="JYI106" s="8"/>
      <c r="JYJ106" s="8"/>
      <c r="JYK106" s="8"/>
      <c r="JYL106" s="8"/>
      <c r="JYM106" s="8"/>
      <c r="JYN106" s="8"/>
      <c r="JYO106" s="8"/>
      <c r="JYP106" s="8"/>
      <c r="JYQ106" s="8"/>
      <c r="JYR106" s="8"/>
      <c r="JYS106" s="8"/>
      <c r="JYT106" s="8"/>
      <c r="JYU106" s="8"/>
      <c r="JYV106" s="8"/>
      <c r="JYW106" s="8"/>
      <c r="JYX106" s="8"/>
      <c r="JYY106" s="8"/>
      <c r="JYZ106" s="8"/>
      <c r="JZA106" s="8"/>
      <c r="JZB106" s="8"/>
      <c r="JZC106" s="8"/>
      <c r="JZD106" s="8"/>
      <c r="JZE106" s="8"/>
      <c r="JZF106" s="8"/>
      <c r="JZG106" s="8"/>
      <c r="JZH106" s="8"/>
      <c r="JZI106" s="8"/>
      <c r="JZJ106" s="8"/>
      <c r="JZK106" s="8"/>
      <c r="JZL106" s="8"/>
      <c r="JZM106" s="8"/>
      <c r="JZN106" s="8"/>
      <c r="JZO106" s="8"/>
      <c r="JZP106" s="8"/>
      <c r="JZQ106" s="8"/>
      <c r="JZR106" s="8"/>
      <c r="JZS106" s="8"/>
      <c r="JZT106" s="8"/>
      <c r="JZU106" s="8"/>
      <c r="JZV106" s="8"/>
      <c r="JZW106" s="8"/>
      <c r="JZX106" s="8"/>
      <c r="JZY106" s="8"/>
      <c r="JZZ106" s="8"/>
      <c r="KAA106" s="8"/>
      <c r="KAB106" s="8"/>
      <c r="KAC106" s="8"/>
      <c r="KAD106" s="8"/>
      <c r="KAE106" s="8"/>
      <c r="KAF106" s="8"/>
      <c r="KAG106" s="8"/>
      <c r="KAH106" s="8"/>
      <c r="KAI106" s="8"/>
      <c r="KAJ106" s="8"/>
      <c r="KAK106" s="8"/>
      <c r="KAL106" s="8"/>
      <c r="KAM106" s="8"/>
      <c r="KAN106" s="8"/>
      <c r="KAO106" s="8"/>
      <c r="KAP106" s="8"/>
      <c r="KAQ106" s="8"/>
      <c r="KAR106" s="8"/>
      <c r="KAS106" s="8"/>
      <c r="KAT106" s="8"/>
      <c r="KAU106" s="8"/>
      <c r="KAV106" s="8"/>
      <c r="KAW106" s="8"/>
      <c r="KAX106" s="8"/>
      <c r="KAY106" s="8"/>
      <c r="KAZ106" s="8"/>
      <c r="KBA106" s="8"/>
      <c r="KBB106" s="8"/>
      <c r="KBC106" s="8"/>
      <c r="KBD106" s="8"/>
      <c r="KBE106" s="8"/>
      <c r="KBF106" s="8"/>
      <c r="KBG106" s="8"/>
      <c r="KBH106" s="8"/>
      <c r="KBI106" s="8"/>
      <c r="KBJ106" s="8"/>
      <c r="KBK106" s="8"/>
      <c r="KBL106" s="8"/>
      <c r="KBM106" s="8"/>
      <c r="KBN106" s="8"/>
      <c r="KBO106" s="8"/>
      <c r="KBP106" s="8"/>
      <c r="KBQ106" s="8"/>
      <c r="KBR106" s="8"/>
      <c r="KBS106" s="8"/>
      <c r="KBT106" s="8"/>
      <c r="KBU106" s="8"/>
      <c r="KBV106" s="8"/>
      <c r="KBW106" s="8"/>
      <c r="KBX106" s="8"/>
      <c r="KBY106" s="8"/>
      <c r="KBZ106" s="8"/>
      <c r="KCA106" s="8"/>
      <c r="KCB106" s="8"/>
      <c r="KCC106" s="8"/>
      <c r="KCD106" s="8"/>
      <c r="KCE106" s="8"/>
      <c r="KCF106" s="8"/>
      <c r="KCG106" s="8"/>
      <c r="KCH106" s="8"/>
      <c r="KCI106" s="8"/>
      <c r="KCJ106" s="8"/>
      <c r="KCK106" s="8"/>
      <c r="KCL106" s="8"/>
      <c r="KCM106" s="8"/>
      <c r="KCN106" s="8"/>
      <c r="KCO106" s="8"/>
      <c r="KCP106" s="8"/>
      <c r="KCQ106" s="8"/>
      <c r="KCR106" s="8"/>
      <c r="KCS106" s="8"/>
      <c r="KCT106" s="8"/>
      <c r="KCU106" s="8"/>
      <c r="KCV106" s="8"/>
      <c r="KCW106" s="8"/>
      <c r="KCX106" s="8"/>
      <c r="KCY106" s="8"/>
      <c r="KCZ106" s="8"/>
      <c r="KDA106" s="8"/>
      <c r="KDB106" s="8"/>
      <c r="KDC106" s="8"/>
      <c r="KDD106" s="8"/>
      <c r="KDE106" s="8"/>
      <c r="KDF106" s="8"/>
      <c r="KDG106" s="8"/>
      <c r="KDH106" s="8"/>
      <c r="KDI106" s="8"/>
      <c r="KDJ106" s="8"/>
      <c r="KDK106" s="8"/>
      <c r="KDL106" s="8"/>
      <c r="KDM106" s="8"/>
      <c r="KDN106" s="8"/>
      <c r="KDO106" s="8"/>
      <c r="KDP106" s="8"/>
      <c r="KDQ106" s="8"/>
      <c r="KDR106" s="8"/>
      <c r="KDS106" s="8"/>
      <c r="KDT106" s="8"/>
      <c r="KDU106" s="8"/>
      <c r="KDV106" s="8"/>
      <c r="KDW106" s="8"/>
      <c r="KDX106" s="8"/>
      <c r="KDY106" s="8"/>
      <c r="KDZ106" s="8"/>
      <c r="KEA106" s="8"/>
      <c r="KEB106" s="8"/>
      <c r="KEC106" s="8"/>
      <c r="KED106" s="8"/>
      <c r="KEE106" s="8"/>
      <c r="KEF106" s="8"/>
      <c r="KEG106" s="8"/>
      <c r="KEH106" s="8"/>
      <c r="KEI106" s="8"/>
      <c r="KEJ106" s="8"/>
      <c r="KEK106" s="8"/>
      <c r="KEL106" s="8"/>
      <c r="KEM106" s="8"/>
      <c r="KEN106" s="8"/>
      <c r="KEO106" s="8"/>
      <c r="KEP106" s="8"/>
      <c r="KEQ106" s="8"/>
      <c r="KER106" s="8"/>
      <c r="KES106" s="8"/>
      <c r="KET106" s="8"/>
      <c r="KEU106" s="8"/>
      <c r="KEV106" s="8"/>
      <c r="KEW106" s="8"/>
      <c r="KEX106" s="8"/>
      <c r="KEY106" s="8"/>
      <c r="KEZ106" s="8"/>
      <c r="KFA106" s="8"/>
      <c r="KFB106" s="8"/>
      <c r="KFC106" s="8"/>
      <c r="KFD106" s="8"/>
      <c r="KFE106" s="8"/>
      <c r="KFF106" s="8"/>
      <c r="KFG106" s="8"/>
      <c r="KFH106" s="8"/>
      <c r="KFI106" s="8"/>
      <c r="KFJ106" s="8"/>
      <c r="KFK106" s="8"/>
      <c r="KFL106" s="8"/>
      <c r="KFM106" s="8"/>
      <c r="KFN106" s="8"/>
      <c r="KFO106" s="8"/>
      <c r="KFP106" s="8"/>
      <c r="KFQ106" s="8"/>
      <c r="KFR106" s="8"/>
      <c r="KFS106" s="8"/>
      <c r="KFT106" s="8"/>
      <c r="KFU106" s="8"/>
      <c r="KFV106" s="8"/>
      <c r="KFW106" s="8"/>
      <c r="KFX106" s="8"/>
      <c r="KFY106" s="8"/>
      <c r="KFZ106" s="8"/>
      <c r="KGA106" s="8"/>
      <c r="KGB106" s="8"/>
      <c r="KGC106" s="8"/>
      <c r="KGD106" s="8"/>
      <c r="KGE106" s="8"/>
      <c r="KGF106" s="8"/>
      <c r="KGG106" s="8"/>
      <c r="KGH106" s="8"/>
      <c r="KGI106" s="8"/>
      <c r="KGJ106" s="8"/>
      <c r="KGK106" s="8"/>
      <c r="KGL106" s="8"/>
      <c r="KGM106" s="8"/>
      <c r="KGN106" s="8"/>
      <c r="KGO106" s="8"/>
      <c r="KGP106" s="8"/>
      <c r="KGQ106" s="8"/>
      <c r="KGR106" s="8"/>
      <c r="KGS106" s="8"/>
      <c r="KGT106" s="8"/>
      <c r="KGU106" s="8"/>
      <c r="KGV106" s="8"/>
      <c r="KGW106" s="8"/>
      <c r="KGX106" s="8"/>
      <c r="KGY106" s="8"/>
      <c r="KGZ106" s="8"/>
      <c r="KHA106" s="8"/>
      <c r="KHB106" s="8"/>
      <c r="KHC106" s="8"/>
      <c r="KHD106" s="8"/>
      <c r="KHE106" s="8"/>
      <c r="KHF106" s="8"/>
      <c r="KHG106" s="8"/>
      <c r="KHH106" s="8"/>
      <c r="KHI106" s="8"/>
      <c r="KHJ106" s="8"/>
      <c r="KHK106" s="8"/>
      <c r="KHL106" s="8"/>
      <c r="KHM106" s="8"/>
      <c r="KHN106" s="8"/>
      <c r="KHO106" s="8"/>
      <c r="KHP106" s="8"/>
      <c r="KHQ106" s="8"/>
      <c r="KHR106" s="8"/>
      <c r="KHS106" s="8"/>
      <c r="KHT106" s="8"/>
      <c r="KHU106" s="8"/>
      <c r="KHV106" s="8"/>
      <c r="KHW106" s="8"/>
      <c r="KHX106" s="8"/>
      <c r="KHY106" s="8"/>
      <c r="KHZ106" s="8"/>
      <c r="KIA106" s="8"/>
      <c r="KIB106" s="8"/>
      <c r="KIC106" s="8"/>
      <c r="KID106" s="8"/>
      <c r="KIE106" s="8"/>
      <c r="KIF106" s="8"/>
      <c r="KIG106" s="8"/>
      <c r="KIH106" s="8"/>
      <c r="KII106" s="8"/>
      <c r="KIJ106" s="8"/>
      <c r="KIK106" s="8"/>
      <c r="KIL106" s="8"/>
      <c r="KIM106" s="8"/>
      <c r="KIN106" s="8"/>
      <c r="KIO106" s="8"/>
      <c r="KIP106" s="8"/>
      <c r="KIQ106" s="8"/>
      <c r="KIR106" s="8"/>
      <c r="KIS106" s="8"/>
      <c r="KIT106" s="8"/>
      <c r="KIU106" s="8"/>
      <c r="KIV106" s="8"/>
      <c r="KIW106" s="8"/>
      <c r="KIX106" s="8"/>
      <c r="KIY106" s="8"/>
      <c r="KIZ106" s="8"/>
      <c r="KJA106" s="8"/>
      <c r="KJB106" s="8"/>
      <c r="KJC106" s="8"/>
      <c r="KJD106" s="8"/>
      <c r="KJE106" s="8"/>
      <c r="KJF106" s="8"/>
      <c r="KJG106" s="8"/>
      <c r="KJH106" s="8"/>
      <c r="KJI106" s="8"/>
      <c r="KJJ106" s="8"/>
      <c r="KJK106" s="8"/>
      <c r="KJL106" s="8"/>
      <c r="KJM106" s="8"/>
      <c r="KJN106" s="8"/>
      <c r="KJO106" s="8"/>
      <c r="KJP106" s="8"/>
      <c r="KJQ106" s="8"/>
      <c r="KJR106" s="8"/>
      <c r="KJS106" s="8"/>
      <c r="KJT106" s="8"/>
      <c r="KJU106" s="8"/>
      <c r="KJV106" s="8"/>
      <c r="KJW106" s="8"/>
      <c r="KJX106" s="8"/>
      <c r="KJY106" s="8"/>
      <c r="KJZ106" s="8"/>
      <c r="KKA106" s="8"/>
      <c r="KKB106" s="8"/>
      <c r="KKC106" s="8"/>
      <c r="KKD106" s="8"/>
      <c r="KKE106" s="8"/>
      <c r="KKF106" s="8"/>
      <c r="KKG106" s="8"/>
      <c r="KKH106" s="8"/>
      <c r="KKI106" s="8"/>
      <c r="KKJ106" s="8"/>
      <c r="KKK106" s="8"/>
      <c r="KKL106" s="8"/>
      <c r="KKM106" s="8"/>
      <c r="KKN106" s="8"/>
      <c r="KKO106" s="8"/>
      <c r="KKP106" s="8"/>
      <c r="KKQ106" s="8"/>
      <c r="KKR106" s="8"/>
      <c r="KKS106" s="8"/>
      <c r="KKT106" s="8"/>
      <c r="KKU106" s="8"/>
      <c r="KKV106" s="8"/>
      <c r="KKW106" s="8"/>
      <c r="KKX106" s="8"/>
      <c r="KKY106" s="8"/>
      <c r="KKZ106" s="8"/>
      <c r="KLA106" s="8"/>
      <c r="KLB106" s="8"/>
      <c r="KLC106" s="8"/>
      <c r="KLD106" s="8"/>
      <c r="KLE106" s="8"/>
      <c r="KLF106" s="8"/>
      <c r="KLG106" s="8"/>
      <c r="KLH106" s="8"/>
      <c r="KLI106" s="8"/>
      <c r="KLJ106" s="8"/>
      <c r="KLK106" s="8"/>
      <c r="KLL106" s="8"/>
      <c r="KLM106" s="8"/>
      <c r="KLN106" s="8"/>
      <c r="KLO106" s="8"/>
      <c r="KLP106" s="8"/>
      <c r="KLQ106" s="8"/>
      <c r="KLR106" s="8"/>
      <c r="KLS106" s="8"/>
      <c r="KLT106" s="8"/>
      <c r="KLU106" s="8"/>
      <c r="KLV106" s="8"/>
      <c r="KLW106" s="8"/>
      <c r="KLX106" s="8"/>
      <c r="KLY106" s="8"/>
      <c r="KLZ106" s="8"/>
      <c r="KMA106" s="8"/>
      <c r="KMB106" s="8"/>
      <c r="KMC106" s="8"/>
      <c r="KMD106" s="8"/>
      <c r="KME106" s="8"/>
      <c r="KMF106" s="8"/>
      <c r="KMG106" s="8"/>
      <c r="KMH106" s="8"/>
      <c r="KMI106" s="8"/>
      <c r="KMJ106" s="8"/>
      <c r="KMK106" s="8"/>
      <c r="KML106" s="8"/>
      <c r="KMM106" s="8"/>
      <c r="KMN106" s="8"/>
      <c r="KMO106" s="8"/>
      <c r="KMP106" s="8"/>
      <c r="KMQ106" s="8"/>
      <c r="KMR106" s="8"/>
      <c r="KMS106" s="8"/>
      <c r="KMT106" s="8"/>
      <c r="KMU106" s="8"/>
      <c r="KMV106" s="8"/>
      <c r="KMW106" s="8"/>
      <c r="KMX106" s="8"/>
      <c r="KMY106" s="8"/>
      <c r="KMZ106" s="8"/>
      <c r="KNA106" s="8"/>
      <c r="KNB106" s="8"/>
      <c r="KNC106" s="8"/>
      <c r="KND106" s="8"/>
      <c r="KNE106" s="8"/>
      <c r="KNF106" s="8"/>
      <c r="KNG106" s="8"/>
      <c r="KNH106" s="8"/>
      <c r="KNI106" s="8"/>
      <c r="KNJ106" s="8"/>
      <c r="KNK106" s="8"/>
      <c r="KNL106" s="8"/>
      <c r="KNM106" s="8"/>
      <c r="KNN106" s="8"/>
      <c r="KNO106" s="8"/>
      <c r="KNP106" s="8"/>
      <c r="KNQ106" s="8"/>
      <c r="KNR106" s="8"/>
      <c r="KNS106" s="8"/>
      <c r="KNT106" s="8"/>
      <c r="KNU106" s="8"/>
      <c r="KNV106" s="8"/>
      <c r="KNW106" s="8"/>
      <c r="KNX106" s="8"/>
      <c r="KNY106" s="8"/>
      <c r="KNZ106" s="8"/>
      <c r="KOA106" s="8"/>
      <c r="KOB106" s="8"/>
      <c r="KOC106" s="8"/>
      <c r="KOD106" s="8"/>
      <c r="KOE106" s="8"/>
      <c r="KOF106" s="8"/>
      <c r="KOG106" s="8"/>
      <c r="KOH106" s="8"/>
      <c r="KOI106" s="8"/>
      <c r="KOJ106" s="8"/>
      <c r="KOK106" s="8"/>
      <c r="KOL106" s="8"/>
      <c r="KOM106" s="8"/>
      <c r="KON106" s="8"/>
      <c r="KOO106" s="8"/>
      <c r="KOP106" s="8"/>
      <c r="KOQ106" s="8"/>
      <c r="KOR106" s="8"/>
      <c r="KOS106" s="8"/>
      <c r="KOT106" s="8"/>
      <c r="KOU106" s="8"/>
      <c r="KOV106" s="8"/>
      <c r="KOW106" s="8"/>
      <c r="KOX106" s="8"/>
      <c r="KOY106" s="8"/>
      <c r="KOZ106" s="8"/>
      <c r="KPA106" s="8"/>
      <c r="KPB106" s="8"/>
      <c r="KPC106" s="8"/>
      <c r="KPD106" s="8"/>
      <c r="KPE106" s="8"/>
      <c r="KPF106" s="8"/>
      <c r="KPG106" s="8"/>
      <c r="KPH106" s="8"/>
      <c r="KPI106" s="8"/>
      <c r="KPJ106" s="8"/>
      <c r="KPK106" s="8"/>
      <c r="KPL106" s="8"/>
      <c r="KPM106" s="8"/>
      <c r="KPN106" s="8"/>
      <c r="KPO106" s="8"/>
      <c r="KPP106" s="8"/>
      <c r="KPQ106" s="8"/>
      <c r="KPR106" s="8"/>
      <c r="KPS106" s="8"/>
      <c r="KPT106" s="8"/>
      <c r="KPU106" s="8"/>
      <c r="KPV106" s="8"/>
      <c r="KPW106" s="8"/>
      <c r="KPX106" s="8"/>
      <c r="KPY106" s="8"/>
      <c r="KPZ106" s="8"/>
      <c r="KQA106" s="8"/>
      <c r="KQB106" s="8"/>
      <c r="KQC106" s="8"/>
      <c r="KQD106" s="8"/>
      <c r="KQE106" s="8"/>
      <c r="KQF106" s="8"/>
      <c r="KQG106" s="8"/>
      <c r="KQH106" s="8"/>
      <c r="KQI106" s="8"/>
      <c r="KQJ106" s="8"/>
      <c r="KQK106" s="8"/>
      <c r="KQL106" s="8"/>
      <c r="KQM106" s="8"/>
      <c r="KQN106" s="8"/>
      <c r="KQO106" s="8"/>
      <c r="KQP106" s="8"/>
      <c r="KQQ106" s="8"/>
      <c r="KQR106" s="8"/>
      <c r="KQS106" s="8"/>
      <c r="KQT106" s="8"/>
      <c r="KQU106" s="8"/>
      <c r="KQV106" s="8"/>
      <c r="KQW106" s="8"/>
      <c r="KQX106" s="8"/>
      <c r="KQY106" s="8"/>
      <c r="KQZ106" s="8"/>
      <c r="KRA106" s="8"/>
      <c r="KRB106" s="8"/>
      <c r="KRC106" s="8"/>
      <c r="KRD106" s="8"/>
      <c r="KRE106" s="8"/>
      <c r="KRF106" s="8"/>
      <c r="KRG106" s="8"/>
      <c r="KRH106" s="8"/>
      <c r="KRI106" s="8"/>
      <c r="KRJ106" s="8"/>
      <c r="KRK106" s="8"/>
      <c r="KRL106" s="8"/>
      <c r="KRM106" s="8"/>
      <c r="KRN106" s="8"/>
      <c r="KRO106" s="8"/>
      <c r="KRP106" s="8"/>
      <c r="KRQ106" s="8"/>
      <c r="KRR106" s="8"/>
      <c r="KRS106" s="8"/>
      <c r="KRT106" s="8"/>
      <c r="KRU106" s="8"/>
      <c r="KRV106" s="8"/>
      <c r="KRW106" s="8"/>
      <c r="KRX106" s="8"/>
      <c r="KRY106" s="8"/>
      <c r="KRZ106" s="8"/>
      <c r="KSA106" s="8"/>
      <c r="KSB106" s="8"/>
      <c r="KSC106" s="8"/>
      <c r="KSD106" s="8"/>
      <c r="KSE106" s="8"/>
      <c r="KSF106" s="8"/>
      <c r="KSG106" s="8"/>
      <c r="KSH106" s="8"/>
      <c r="KSI106" s="8"/>
      <c r="KSJ106" s="8"/>
      <c r="KSK106" s="8"/>
      <c r="KSL106" s="8"/>
      <c r="KSM106" s="8"/>
      <c r="KSN106" s="8"/>
      <c r="KSO106" s="8"/>
      <c r="KSP106" s="8"/>
      <c r="KSQ106" s="8"/>
      <c r="KSR106" s="8"/>
      <c r="KSS106" s="8"/>
      <c r="KST106" s="8"/>
      <c r="KSU106" s="8"/>
      <c r="KSV106" s="8"/>
      <c r="KSW106" s="8"/>
      <c r="KSX106" s="8"/>
      <c r="KSY106" s="8"/>
      <c r="KSZ106" s="8"/>
      <c r="KTA106" s="8"/>
      <c r="KTB106" s="8"/>
      <c r="KTC106" s="8"/>
      <c r="KTD106" s="8"/>
      <c r="KTE106" s="8"/>
      <c r="KTF106" s="8"/>
      <c r="KTG106" s="8"/>
      <c r="KTH106" s="8"/>
      <c r="KTI106" s="8"/>
      <c r="KTJ106" s="8"/>
      <c r="KTK106" s="8"/>
      <c r="KTL106" s="8"/>
      <c r="KTM106" s="8"/>
      <c r="KTN106" s="8"/>
      <c r="KTO106" s="8"/>
      <c r="KTP106" s="8"/>
      <c r="KTQ106" s="8"/>
      <c r="KTR106" s="8"/>
      <c r="KTS106" s="8"/>
      <c r="KTT106" s="8"/>
      <c r="KTU106" s="8"/>
      <c r="KTV106" s="8"/>
      <c r="KTW106" s="8"/>
      <c r="KTX106" s="8"/>
      <c r="KTY106" s="8"/>
      <c r="KTZ106" s="8"/>
      <c r="KUA106" s="8"/>
      <c r="KUB106" s="8"/>
      <c r="KUC106" s="8"/>
      <c r="KUD106" s="8"/>
      <c r="KUE106" s="8"/>
      <c r="KUF106" s="8"/>
      <c r="KUG106" s="8"/>
      <c r="KUH106" s="8"/>
      <c r="KUI106" s="8"/>
      <c r="KUJ106" s="8"/>
      <c r="KUK106" s="8"/>
      <c r="KUL106" s="8"/>
      <c r="KUM106" s="8"/>
      <c r="KUN106" s="8"/>
      <c r="KUO106" s="8"/>
      <c r="KUP106" s="8"/>
      <c r="KUQ106" s="8"/>
      <c r="KUR106" s="8"/>
      <c r="KUS106" s="8"/>
      <c r="KUT106" s="8"/>
      <c r="KUU106" s="8"/>
      <c r="KUV106" s="8"/>
      <c r="KUW106" s="8"/>
      <c r="KUX106" s="8"/>
      <c r="KUY106" s="8"/>
      <c r="KUZ106" s="8"/>
      <c r="KVA106" s="8"/>
      <c r="KVB106" s="8"/>
      <c r="KVC106" s="8"/>
      <c r="KVD106" s="8"/>
      <c r="KVE106" s="8"/>
      <c r="KVF106" s="8"/>
      <c r="KVG106" s="8"/>
      <c r="KVH106" s="8"/>
      <c r="KVI106" s="8"/>
      <c r="KVJ106" s="8"/>
      <c r="KVK106" s="8"/>
      <c r="KVL106" s="8"/>
      <c r="KVM106" s="8"/>
      <c r="KVN106" s="8"/>
      <c r="KVO106" s="8"/>
      <c r="KVP106" s="8"/>
      <c r="KVQ106" s="8"/>
      <c r="KVR106" s="8"/>
      <c r="KVS106" s="8"/>
      <c r="KVT106" s="8"/>
      <c r="KVU106" s="8"/>
      <c r="KVV106" s="8"/>
      <c r="KVW106" s="8"/>
      <c r="KVX106" s="8"/>
      <c r="KVY106" s="8"/>
      <c r="KVZ106" s="8"/>
      <c r="KWA106" s="8"/>
      <c r="KWB106" s="8"/>
      <c r="KWC106" s="8"/>
      <c r="KWD106" s="8"/>
      <c r="KWE106" s="8"/>
      <c r="KWF106" s="8"/>
      <c r="KWG106" s="8"/>
      <c r="KWH106" s="8"/>
      <c r="KWI106" s="8"/>
      <c r="KWJ106" s="8"/>
      <c r="KWK106" s="8"/>
      <c r="KWL106" s="8"/>
      <c r="KWM106" s="8"/>
      <c r="KWN106" s="8"/>
      <c r="KWO106" s="8"/>
      <c r="KWP106" s="8"/>
      <c r="KWQ106" s="8"/>
      <c r="KWR106" s="8"/>
      <c r="KWS106" s="8"/>
      <c r="KWT106" s="8"/>
      <c r="KWU106" s="8"/>
      <c r="KWV106" s="8"/>
      <c r="KWW106" s="8"/>
      <c r="KWX106" s="8"/>
      <c r="KWY106" s="8"/>
      <c r="KWZ106" s="8"/>
      <c r="KXA106" s="8"/>
      <c r="KXB106" s="8"/>
      <c r="KXC106" s="8"/>
      <c r="KXD106" s="8"/>
      <c r="KXE106" s="8"/>
      <c r="KXF106" s="8"/>
      <c r="KXG106" s="8"/>
      <c r="KXH106" s="8"/>
      <c r="KXI106" s="8"/>
      <c r="KXJ106" s="8"/>
      <c r="KXK106" s="8"/>
      <c r="KXL106" s="8"/>
      <c r="KXM106" s="8"/>
      <c r="KXN106" s="8"/>
      <c r="KXO106" s="8"/>
      <c r="KXP106" s="8"/>
      <c r="KXQ106" s="8"/>
      <c r="KXR106" s="8"/>
      <c r="KXS106" s="8"/>
      <c r="KXT106" s="8"/>
      <c r="KXU106" s="8"/>
      <c r="KXV106" s="8"/>
      <c r="KXW106" s="8"/>
      <c r="KXX106" s="8"/>
      <c r="KXY106" s="8"/>
      <c r="KXZ106" s="8"/>
      <c r="KYA106" s="8"/>
      <c r="KYB106" s="8"/>
      <c r="KYC106" s="8"/>
      <c r="KYD106" s="8"/>
      <c r="KYE106" s="8"/>
      <c r="KYF106" s="8"/>
      <c r="KYG106" s="8"/>
      <c r="KYH106" s="8"/>
      <c r="KYI106" s="8"/>
      <c r="KYJ106" s="8"/>
      <c r="KYK106" s="8"/>
      <c r="KYL106" s="8"/>
      <c r="KYM106" s="8"/>
      <c r="KYN106" s="8"/>
      <c r="KYO106" s="8"/>
      <c r="KYP106" s="8"/>
      <c r="KYQ106" s="8"/>
      <c r="KYR106" s="8"/>
      <c r="KYS106" s="8"/>
      <c r="KYT106" s="8"/>
      <c r="KYU106" s="8"/>
      <c r="KYV106" s="8"/>
      <c r="KYW106" s="8"/>
      <c r="KYX106" s="8"/>
      <c r="KYY106" s="8"/>
      <c r="KYZ106" s="8"/>
      <c r="KZA106" s="8"/>
      <c r="KZB106" s="8"/>
      <c r="KZC106" s="8"/>
      <c r="KZD106" s="8"/>
      <c r="KZE106" s="8"/>
      <c r="KZF106" s="8"/>
      <c r="KZG106" s="8"/>
      <c r="KZH106" s="8"/>
      <c r="KZI106" s="8"/>
      <c r="KZJ106" s="8"/>
      <c r="KZK106" s="8"/>
      <c r="KZL106" s="8"/>
      <c r="KZM106" s="8"/>
      <c r="KZN106" s="8"/>
      <c r="KZO106" s="8"/>
      <c r="KZP106" s="8"/>
      <c r="KZQ106" s="8"/>
      <c r="KZR106" s="8"/>
      <c r="KZS106" s="8"/>
      <c r="KZT106" s="8"/>
      <c r="KZU106" s="8"/>
      <c r="KZV106" s="8"/>
      <c r="KZW106" s="8"/>
      <c r="KZX106" s="8"/>
      <c r="KZY106" s="8"/>
      <c r="KZZ106" s="8"/>
      <c r="LAA106" s="8"/>
      <c r="LAB106" s="8"/>
      <c r="LAC106" s="8"/>
      <c r="LAD106" s="8"/>
      <c r="LAE106" s="8"/>
      <c r="LAF106" s="8"/>
      <c r="LAG106" s="8"/>
      <c r="LAH106" s="8"/>
      <c r="LAI106" s="8"/>
      <c r="LAJ106" s="8"/>
      <c r="LAK106" s="8"/>
      <c r="LAL106" s="8"/>
      <c r="LAM106" s="8"/>
      <c r="LAN106" s="8"/>
      <c r="LAO106" s="8"/>
      <c r="LAP106" s="8"/>
      <c r="LAQ106" s="8"/>
      <c r="LAR106" s="8"/>
      <c r="LAS106" s="8"/>
      <c r="LAT106" s="8"/>
      <c r="LAU106" s="8"/>
      <c r="LAV106" s="8"/>
      <c r="LAW106" s="8"/>
      <c r="LAX106" s="8"/>
      <c r="LAY106" s="8"/>
      <c r="LAZ106" s="8"/>
      <c r="LBA106" s="8"/>
      <c r="LBB106" s="8"/>
      <c r="LBC106" s="8"/>
      <c r="LBD106" s="8"/>
      <c r="LBE106" s="8"/>
      <c r="LBF106" s="8"/>
      <c r="LBG106" s="8"/>
      <c r="LBH106" s="8"/>
      <c r="LBI106" s="8"/>
      <c r="LBJ106" s="8"/>
      <c r="LBK106" s="8"/>
      <c r="LBL106" s="8"/>
      <c r="LBM106" s="8"/>
      <c r="LBN106" s="8"/>
      <c r="LBO106" s="8"/>
      <c r="LBP106" s="8"/>
      <c r="LBQ106" s="8"/>
      <c r="LBR106" s="8"/>
      <c r="LBS106" s="8"/>
      <c r="LBT106" s="8"/>
      <c r="LBU106" s="8"/>
      <c r="LBV106" s="8"/>
      <c r="LBW106" s="8"/>
      <c r="LBX106" s="8"/>
      <c r="LBY106" s="8"/>
      <c r="LBZ106" s="8"/>
      <c r="LCA106" s="8"/>
      <c r="LCB106" s="8"/>
      <c r="LCC106" s="8"/>
      <c r="LCD106" s="8"/>
      <c r="LCE106" s="8"/>
      <c r="LCF106" s="8"/>
      <c r="LCG106" s="8"/>
      <c r="LCH106" s="8"/>
      <c r="LCI106" s="8"/>
      <c r="LCJ106" s="8"/>
      <c r="LCK106" s="8"/>
      <c r="LCL106" s="8"/>
      <c r="LCM106" s="8"/>
      <c r="LCN106" s="8"/>
      <c r="LCO106" s="8"/>
      <c r="LCP106" s="8"/>
      <c r="LCQ106" s="8"/>
      <c r="LCR106" s="8"/>
      <c r="LCS106" s="8"/>
      <c r="LCT106" s="8"/>
      <c r="LCU106" s="8"/>
      <c r="LCV106" s="8"/>
      <c r="LCW106" s="8"/>
      <c r="LCX106" s="8"/>
      <c r="LCY106" s="8"/>
      <c r="LCZ106" s="8"/>
      <c r="LDA106" s="8"/>
      <c r="LDB106" s="8"/>
      <c r="LDC106" s="8"/>
      <c r="LDD106" s="8"/>
      <c r="LDE106" s="8"/>
      <c r="LDF106" s="8"/>
      <c r="LDG106" s="8"/>
      <c r="LDH106" s="8"/>
      <c r="LDI106" s="8"/>
      <c r="LDJ106" s="8"/>
      <c r="LDK106" s="8"/>
      <c r="LDL106" s="8"/>
      <c r="LDM106" s="8"/>
      <c r="LDN106" s="8"/>
      <c r="LDO106" s="8"/>
      <c r="LDP106" s="8"/>
      <c r="LDQ106" s="8"/>
      <c r="LDR106" s="8"/>
      <c r="LDS106" s="8"/>
      <c r="LDT106" s="8"/>
      <c r="LDU106" s="8"/>
      <c r="LDV106" s="8"/>
      <c r="LDW106" s="8"/>
      <c r="LDX106" s="8"/>
      <c r="LDY106" s="8"/>
      <c r="LDZ106" s="8"/>
      <c r="LEA106" s="8"/>
      <c r="LEB106" s="8"/>
      <c r="LEC106" s="8"/>
      <c r="LED106" s="8"/>
      <c r="LEE106" s="8"/>
      <c r="LEF106" s="8"/>
      <c r="LEG106" s="8"/>
      <c r="LEH106" s="8"/>
      <c r="LEI106" s="8"/>
      <c r="LEJ106" s="8"/>
      <c r="LEK106" s="8"/>
      <c r="LEL106" s="8"/>
      <c r="LEM106" s="8"/>
      <c r="LEN106" s="8"/>
      <c r="LEO106" s="8"/>
      <c r="LEP106" s="8"/>
      <c r="LEQ106" s="8"/>
      <c r="LER106" s="8"/>
      <c r="LES106" s="8"/>
      <c r="LET106" s="8"/>
      <c r="LEU106" s="8"/>
      <c r="LEV106" s="8"/>
      <c r="LEW106" s="8"/>
      <c r="LEX106" s="8"/>
      <c r="LEY106" s="8"/>
      <c r="LEZ106" s="8"/>
      <c r="LFA106" s="8"/>
      <c r="LFB106" s="8"/>
      <c r="LFC106" s="8"/>
      <c r="LFD106" s="8"/>
      <c r="LFE106" s="8"/>
      <c r="LFF106" s="8"/>
      <c r="LFG106" s="8"/>
      <c r="LFH106" s="8"/>
      <c r="LFI106" s="8"/>
      <c r="LFJ106" s="8"/>
      <c r="LFK106" s="8"/>
      <c r="LFL106" s="8"/>
      <c r="LFM106" s="8"/>
      <c r="LFN106" s="8"/>
      <c r="LFO106" s="8"/>
      <c r="LFP106" s="8"/>
      <c r="LFQ106" s="8"/>
      <c r="LFR106" s="8"/>
      <c r="LFS106" s="8"/>
      <c r="LFT106" s="8"/>
      <c r="LFU106" s="8"/>
      <c r="LFV106" s="8"/>
      <c r="LFW106" s="8"/>
      <c r="LFX106" s="8"/>
      <c r="LFY106" s="8"/>
      <c r="LFZ106" s="8"/>
      <c r="LGA106" s="8"/>
      <c r="LGB106" s="8"/>
      <c r="LGC106" s="8"/>
      <c r="LGD106" s="8"/>
      <c r="LGE106" s="8"/>
      <c r="LGF106" s="8"/>
      <c r="LGG106" s="8"/>
      <c r="LGH106" s="8"/>
      <c r="LGI106" s="8"/>
      <c r="LGJ106" s="8"/>
      <c r="LGK106" s="8"/>
      <c r="LGL106" s="8"/>
      <c r="LGM106" s="8"/>
      <c r="LGN106" s="8"/>
      <c r="LGO106" s="8"/>
      <c r="LGP106" s="8"/>
      <c r="LGQ106" s="8"/>
      <c r="LGR106" s="8"/>
      <c r="LGS106" s="8"/>
      <c r="LGT106" s="8"/>
      <c r="LGU106" s="8"/>
      <c r="LGV106" s="8"/>
      <c r="LGW106" s="8"/>
      <c r="LGX106" s="8"/>
      <c r="LGY106" s="8"/>
      <c r="LGZ106" s="8"/>
      <c r="LHA106" s="8"/>
      <c r="LHB106" s="8"/>
      <c r="LHC106" s="8"/>
      <c r="LHD106" s="8"/>
      <c r="LHE106" s="8"/>
      <c r="LHF106" s="8"/>
      <c r="LHG106" s="8"/>
      <c r="LHH106" s="8"/>
      <c r="LHI106" s="8"/>
      <c r="LHJ106" s="8"/>
      <c r="LHK106" s="8"/>
      <c r="LHL106" s="8"/>
      <c r="LHM106" s="8"/>
      <c r="LHN106" s="8"/>
      <c r="LHO106" s="8"/>
      <c r="LHP106" s="8"/>
      <c r="LHQ106" s="8"/>
      <c r="LHR106" s="8"/>
      <c r="LHS106" s="8"/>
      <c r="LHT106" s="8"/>
      <c r="LHU106" s="8"/>
      <c r="LHV106" s="8"/>
      <c r="LHW106" s="8"/>
      <c r="LHX106" s="8"/>
      <c r="LHY106" s="8"/>
      <c r="LHZ106" s="8"/>
      <c r="LIA106" s="8"/>
      <c r="LIB106" s="8"/>
      <c r="LIC106" s="8"/>
      <c r="LID106" s="8"/>
      <c r="LIE106" s="8"/>
      <c r="LIF106" s="8"/>
      <c r="LIG106" s="8"/>
      <c r="LIH106" s="8"/>
      <c r="LII106" s="8"/>
      <c r="LIJ106" s="8"/>
      <c r="LIK106" s="8"/>
      <c r="LIL106" s="8"/>
      <c r="LIM106" s="8"/>
      <c r="LIN106" s="8"/>
      <c r="LIO106" s="8"/>
      <c r="LIP106" s="8"/>
      <c r="LIQ106" s="8"/>
      <c r="LIR106" s="8"/>
      <c r="LIS106" s="8"/>
      <c r="LIT106" s="8"/>
      <c r="LIU106" s="8"/>
      <c r="LIV106" s="8"/>
      <c r="LIW106" s="8"/>
      <c r="LIX106" s="8"/>
      <c r="LIY106" s="8"/>
      <c r="LIZ106" s="8"/>
      <c r="LJA106" s="8"/>
      <c r="LJB106" s="8"/>
      <c r="LJC106" s="8"/>
      <c r="LJD106" s="8"/>
      <c r="LJE106" s="8"/>
      <c r="LJF106" s="8"/>
      <c r="LJG106" s="8"/>
      <c r="LJH106" s="8"/>
      <c r="LJI106" s="8"/>
      <c r="LJJ106" s="8"/>
      <c r="LJK106" s="8"/>
      <c r="LJL106" s="8"/>
      <c r="LJM106" s="8"/>
      <c r="LJN106" s="8"/>
      <c r="LJO106" s="8"/>
      <c r="LJP106" s="8"/>
      <c r="LJQ106" s="8"/>
      <c r="LJR106" s="8"/>
      <c r="LJS106" s="8"/>
      <c r="LJT106" s="8"/>
      <c r="LJU106" s="8"/>
      <c r="LJV106" s="8"/>
      <c r="LJW106" s="8"/>
      <c r="LJX106" s="8"/>
      <c r="LJY106" s="8"/>
      <c r="LJZ106" s="8"/>
      <c r="LKA106" s="8"/>
      <c r="LKB106" s="8"/>
      <c r="LKC106" s="8"/>
      <c r="LKD106" s="8"/>
      <c r="LKE106" s="8"/>
      <c r="LKF106" s="8"/>
      <c r="LKG106" s="8"/>
      <c r="LKH106" s="8"/>
      <c r="LKI106" s="8"/>
      <c r="LKJ106" s="8"/>
      <c r="LKK106" s="8"/>
      <c r="LKL106" s="8"/>
      <c r="LKM106" s="8"/>
      <c r="LKN106" s="8"/>
      <c r="LKO106" s="8"/>
      <c r="LKP106" s="8"/>
      <c r="LKQ106" s="8"/>
      <c r="LKR106" s="8"/>
      <c r="LKS106" s="8"/>
      <c r="LKT106" s="8"/>
      <c r="LKU106" s="8"/>
      <c r="LKV106" s="8"/>
      <c r="LKW106" s="8"/>
      <c r="LKX106" s="8"/>
      <c r="LKY106" s="8"/>
      <c r="LKZ106" s="8"/>
      <c r="LLA106" s="8"/>
      <c r="LLB106" s="8"/>
      <c r="LLC106" s="8"/>
      <c r="LLD106" s="8"/>
      <c r="LLE106" s="8"/>
      <c r="LLF106" s="8"/>
      <c r="LLG106" s="8"/>
      <c r="LLH106" s="8"/>
      <c r="LLI106" s="8"/>
      <c r="LLJ106" s="8"/>
      <c r="LLK106" s="8"/>
      <c r="LLL106" s="8"/>
      <c r="LLM106" s="8"/>
      <c r="LLN106" s="8"/>
      <c r="LLO106" s="8"/>
      <c r="LLP106" s="8"/>
      <c r="LLQ106" s="8"/>
      <c r="LLR106" s="8"/>
      <c r="LLS106" s="8"/>
      <c r="LLT106" s="8"/>
      <c r="LLU106" s="8"/>
      <c r="LLV106" s="8"/>
      <c r="LLW106" s="8"/>
      <c r="LLX106" s="8"/>
      <c r="LLY106" s="8"/>
      <c r="LLZ106" s="8"/>
      <c r="LMA106" s="8"/>
      <c r="LMB106" s="8"/>
      <c r="LMC106" s="8"/>
      <c r="LMD106" s="8"/>
      <c r="LME106" s="8"/>
      <c r="LMF106" s="8"/>
      <c r="LMG106" s="8"/>
      <c r="LMH106" s="8"/>
      <c r="LMI106" s="8"/>
      <c r="LMJ106" s="8"/>
      <c r="LMK106" s="8"/>
      <c r="LML106" s="8"/>
      <c r="LMM106" s="8"/>
      <c r="LMN106" s="8"/>
      <c r="LMO106" s="8"/>
      <c r="LMP106" s="8"/>
      <c r="LMQ106" s="8"/>
      <c r="LMR106" s="8"/>
      <c r="LMS106" s="8"/>
      <c r="LMT106" s="8"/>
      <c r="LMU106" s="8"/>
      <c r="LMV106" s="8"/>
      <c r="LMW106" s="8"/>
      <c r="LMX106" s="8"/>
      <c r="LMY106" s="8"/>
      <c r="LMZ106" s="8"/>
      <c r="LNA106" s="8"/>
      <c r="LNB106" s="8"/>
      <c r="LNC106" s="8"/>
      <c r="LND106" s="8"/>
      <c r="LNE106" s="8"/>
      <c r="LNF106" s="8"/>
      <c r="LNG106" s="8"/>
      <c r="LNH106" s="8"/>
      <c r="LNI106" s="8"/>
      <c r="LNJ106" s="8"/>
      <c r="LNK106" s="8"/>
      <c r="LNL106" s="8"/>
      <c r="LNM106" s="8"/>
      <c r="LNN106" s="8"/>
      <c r="LNO106" s="8"/>
      <c r="LNP106" s="8"/>
      <c r="LNQ106" s="8"/>
      <c r="LNR106" s="8"/>
      <c r="LNS106" s="8"/>
      <c r="LNT106" s="8"/>
      <c r="LNU106" s="8"/>
      <c r="LNV106" s="8"/>
      <c r="LNW106" s="8"/>
      <c r="LNX106" s="8"/>
      <c r="LNY106" s="8"/>
      <c r="LNZ106" s="8"/>
      <c r="LOA106" s="8"/>
      <c r="LOB106" s="8"/>
      <c r="LOC106" s="8"/>
      <c r="LOD106" s="8"/>
      <c r="LOE106" s="8"/>
      <c r="LOF106" s="8"/>
      <c r="LOG106" s="8"/>
      <c r="LOH106" s="8"/>
      <c r="LOI106" s="8"/>
      <c r="LOJ106" s="8"/>
      <c r="LOK106" s="8"/>
      <c r="LOL106" s="8"/>
      <c r="LOM106" s="8"/>
      <c r="LON106" s="8"/>
      <c r="LOO106" s="8"/>
      <c r="LOP106" s="8"/>
      <c r="LOQ106" s="8"/>
      <c r="LOR106" s="8"/>
      <c r="LOS106" s="8"/>
      <c r="LOT106" s="8"/>
      <c r="LOU106" s="8"/>
      <c r="LOV106" s="8"/>
      <c r="LOW106" s="8"/>
      <c r="LOX106" s="8"/>
      <c r="LOY106" s="8"/>
      <c r="LOZ106" s="8"/>
      <c r="LPA106" s="8"/>
      <c r="LPB106" s="8"/>
      <c r="LPC106" s="8"/>
      <c r="LPD106" s="8"/>
      <c r="LPE106" s="8"/>
      <c r="LPF106" s="8"/>
      <c r="LPG106" s="8"/>
      <c r="LPH106" s="8"/>
      <c r="LPI106" s="8"/>
      <c r="LPJ106" s="8"/>
      <c r="LPK106" s="8"/>
      <c r="LPL106" s="8"/>
      <c r="LPM106" s="8"/>
      <c r="LPN106" s="8"/>
      <c r="LPO106" s="8"/>
      <c r="LPP106" s="8"/>
      <c r="LPQ106" s="8"/>
      <c r="LPR106" s="8"/>
      <c r="LPS106" s="8"/>
      <c r="LPT106" s="8"/>
      <c r="LPU106" s="8"/>
      <c r="LPV106" s="8"/>
      <c r="LPW106" s="8"/>
      <c r="LPX106" s="8"/>
      <c r="LPY106" s="8"/>
      <c r="LPZ106" s="8"/>
      <c r="LQA106" s="8"/>
      <c r="LQB106" s="8"/>
      <c r="LQC106" s="8"/>
      <c r="LQD106" s="8"/>
      <c r="LQE106" s="8"/>
      <c r="LQF106" s="8"/>
      <c r="LQG106" s="8"/>
      <c r="LQH106" s="8"/>
      <c r="LQI106" s="8"/>
      <c r="LQJ106" s="8"/>
      <c r="LQK106" s="8"/>
      <c r="LQL106" s="8"/>
      <c r="LQM106" s="8"/>
      <c r="LQN106" s="8"/>
      <c r="LQO106" s="8"/>
      <c r="LQP106" s="8"/>
      <c r="LQQ106" s="8"/>
      <c r="LQR106" s="8"/>
      <c r="LQS106" s="8"/>
      <c r="LQT106" s="8"/>
      <c r="LQU106" s="8"/>
      <c r="LQV106" s="8"/>
      <c r="LQW106" s="8"/>
      <c r="LQX106" s="8"/>
      <c r="LQY106" s="8"/>
      <c r="LQZ106" s="8"/>
      <c r="LRA106" s="8"/>
      <c r="LRB106" s="8"/>
      <c r="LRC106" s="8"/>
      <c r="LRD106" s="8"/>
      <c r="LRE106" s="8"/>
      <c r="LRF106" s="8"/>
      <c r="LRG106" s="8"/>
      <c r="LRH106" s="8"/>
      <c r="LRI106" s="8"/>
      <c r="LRJ106" s="8"/>
      <c r="LRK106" s="8"/>
      <c r="LRL106" s="8"/>
      <c r="LRM106" s="8"/>
      <c r="LRN106" s="8"/>
      <c r="LRO106" s="8"/>
      <c r="LRP106" s="8"/>
      <c r="LRQ106" s="8"/>
      <c r="LRR106" s="8"/>
      <c r="LRS106" s="8"/>
      <c r="LRT106" s="8"/>
      <c r="LRU106" s="8"/>
      <c r="LRV106" s="8"/>
      <c r="LRW106" s="8"/>
      <c r="LRX106" s="8"/>
      <c r="LRY106" s="8"/>
      <c r="LRZ106" s="8"/>
      <c r="LSA106" s="8"/>
      <c r="LSB106" s="8"/>
      <c r="LSC106" s="8"/>
      <c r="LSD106" s="8"/>
      <c r="LSE106" s="8"/>
      <c r="LSF106" s="8"/>
      <c r="LSG106" s="8"/>
      <c r="LSH106" s="8"/>
      <c r="LSI106" s="8"/>
      <c r="LSJ106" s="8"/>
      <c r="LSK106" s="8"/>
      <c r="LSL106" s="8"/>
      <c r="LSM106" s="8"/>
      <c r="LSN106" s="8"/>
      <c r="LSO106" s="8"/>
      <c r="LSP106" s="8"/>
      <c r="LSQ106" s="8"/>
      <c r="LSR106" s="8"/>
      <c r="LSS106" s="8"/>
      <c r="LST106" s="8"/>
      <c r="LSU106" s="8"/>
      <c r="LSV106" s="8"/>
      <c r="LSW106" s="8"/>
      <c r="LSX106" s="8"/>
      <c r="LSY106" s="8"/>
      <c r="LSZ106" s="8"/>
      <c r="LTA106" s="8"/>
      <c r="LTB106" s="8"/>
      <c r="LTC106" s="8"/>
      <c r="LTD106" s="8"/>
      <c r="LTE106" s="8"/>
      <c r="LTF106" s="8"/>
      <c r="LTG106" s="8"/>
      <c r="LTH106" s="8"/>
      <c r="LTI106" s="8"/>
      <c r="LTJ106" s="8"/>
      <c r="LTK106" s="8"/>
      <c r="LTL106" s="8"/>
      <c r="LTM106" s="8"/>
      <c r="LTN106" s="8"/>
      <c r="LTO106" s="8"/>
      <c r="LTP106" s="8"/>
      <c r="LTQ106" s="8"/>
      <c r="LTR106" s="8"/>
      <c r="LTS106" s="8"/>
      <c r="LTT106" s="8"/>
      <c r="LTU106" s="8"/>
      <c r="LTV106" s="8"/>
      <c r="LTW106" s="8"/>
      <c r="LTX106" s="8"/>
      <c r="LTY106" s="8"/>
      <c r="LTZ106" s="8"/>
      <c r="LUA106" s="8"/>
      <c r="LUB106" s="8"/>
      <c r="LUC106" s="8"/>
      <c r="LUD106" s="8"/>
      <c r="LUE106" s="8"/>
      <c r="LUF106" s="8"/>
      <c r="LUG106" s="8"/>
      <c r="LUH106" s="8"/>
      <c r="LUI106" s="8"/>
      <c r="LUJ106" s="8"/>
      <c r="LUK106" s="8"/>
      <c r="LUL106" s="8"/>
      <c r="LUM106" s="8"/>
      <c r="LUN106" s="8"/>
      <c r="LUO106" s="8"/>
      <c r="LUP106" s="8"/>
      <c r="LUQ106" s="8"/>
      <c r="LUR106" s="8"/>
      <c r="LUS106" s="8"/>
      <c r="LUT106" s="8"/>
      <c r="LUU106" s="8"/>
      <c r="LUV106" s="8"/>
      <c r="LUW106" s="8"/>
      <c r="LUX106" s="8"/>
      <c r="LUY106" s="8"/>
      <c r="LUZ106" s="8"/>
      <c r="LVA106" s="8"/>
      <c r="LVB106" s="8"/>
      <c r="LVC106" s="8"/>
      <c r="LVD106" s="8"/>
      <c r="LVE106" s="8"/>
      <c r="LVF106" s="8"/>
      <c r="LVG106" s="8"/>
      <c r="LVH106" s="8"/>
      <c r="LVI106" s="8"/>
      <c r="LVJ106" s="8"/>
      <c r="LVK106" s="8"/>
      <c r="LVL106" s="8"/>
      <c r="LVM106" s="8"/>
      <c r="LVN106" s="8"/>
      <c r="LVO106" s="8"/>
      <c r="LVP106" s="8"/>
      <c r="LVQ106" s="8"/>
      <c r="LVR106" s="8"/>
      <c r="LVS106" s="8"/>
      <c r="LVT106" s="8"/>
      <c r="LVU106" s="8"/>
      <c r="LVV106" s="8"/>
      <c r="LVW106" s="8"/>
      <c r="LVX106" s="8"/>
      <c r="LVY106" s="8"/>
      <c r="LVZ106" s="8"/>
      <c r="LWA106" s="8"/>
      <c r="LWB106" s="8"/>
      <c r="LWC106" s="8"/>
      <c r="LWD106" s="8"/>
      <c r="LWE106" s="8"/>
      <c r="LWF106" s="8"/>
      <c r="LWG106" s="8"/>
      <c r="LWH106" s="8"/>
      <c r="LWI106" s="8"/>
      <c r="LWJ106" s="8"/>
      <c r="LWK106" s="8"/>
      <c r="LWL106" s="8"/>
      <c r="LWM106" s="8"/>
      <c r="LWN106" s="8"/>
      <c r="LWO106" s="8"/>
      <c r="LWP106" s="8"/>
      <c r="LWQ106" s="8"/>
      <c r="LWR106" s="8"/>
      <c r="LWS106" s="8"/>
      <c r="LWT106" s="8"/>
      <c r="LWU106" s="8"/>
      <c r="LWV106" s="8"/>
      <c r="LWW106" s="8"/>
      <c r="LWX106" s="8"/>
      <c r="LWY106" s="8"/>
      <c r="LWZ106" s="8"/>
      <c r="LXA106" s="8"/>
      <c r="LXB106" s="8"/>
      <c r="LXC106" s="8"/>
      <c r="LXD106" s="8"/>
      <c r="LXE106" s="8"/>
      <c r="LXF106" s="8"/>
      <c r="LXG106" s="8"/>
      <c r="LXH106" s="8"/>
      <c r="LXI106" s="8"/>
      <c r="LXJ106" s="8"/>
      <c r="LXK106" s="8"/>
      <c r="LXL106" s="8"/>
      <c r="LXM106" s="8"/>
      <c r="LXN106" s="8"/>
      <c r="LXO106" s="8"/>
      <c r="LXP106" s="8"/>
      <c r="LXQ106" s="8"/>
      <c r="LXR106" s="8"/>
      <c r="LXS106" s="8"/>
      <c r="LXT106" s="8"/>
      <c r="LXU106" s="8"/>
      <c r="LXV106" s="8"/>
      <c r="LXW106" s="8"/>
      <c r="LXX106" s="8"/>
      <c r="LXY106" s="8"/>
      <c r="LXZ106" s="8"/>
      <c r="LYA106" s="8"/>
      <c r="LYB106" s="8"/>
      <c r="LYC106" s="8"/>
      <c r="LYD106" s="8"/>
      <c r="LYE106" s="8"/>
      <c r="LYF106" s="8"/>
      <c r="LYG106" s="8"/>
      <c r="LYH106" s="8"/>
      <c r="LYI106" s="8"/>
      <c r="LYJ106" s="8"/>
      <c r="LYK106" s="8"/>
      <c r="LYL106" s="8"/>
      <c r="LYM106" s="8"/>
      <c r="LYN106" s="8"/>
      <c r="LYO106" s="8"/>
      <c r="LYP106" s="8"/>
      <c r="LYQ106" s="8"/>
      <c r="LYR106" s="8"/>
      <c r="LYS106" s="8"/>
      <c r="LYT106" s="8"/>
      <c r="LYU106" s="8"/>
      <c r="LYV106" s="8"/>
      <c r="LYW106" s="8"/>
      <c r="LYX106" s="8"/>
      <c r="LYY106" s="8"/>
      <c r="LYZ106" s="8"/>
      <c r="LZA106" s="8"/>
      <c r="LZB106" s="8"/>
      <c r="LZC106" s="8"/>
      <c r="LZD106" s="8"/>
      <c r="LZE106" s="8"/>
      <c r="LZF106" s="8"/>
      <c r="LZG106" s="8"/>
      <c r="LZH106" s="8"/>
      <c r="LZI106" s="8"/>
      <c r="LZJ106" s="8"/>
      <c r="LZK106" s="8"/>
      <c r="LZL106" s="8"/>
      <c r="LZM106" s="8"/>
      <c r="LZN106" s="8"/>
      <c r="LZO106" s="8"/>
      <c r="LZP106" s="8"/>
      <c r="LZQ106" s="8"/>
      <c r="LZR106" s="8"/>
      <c r="LZS106" s="8"/>
      <c r="LZT106" s="8"/>
      <c r="LZU106" s="8"/>
      <c r="LZV106" s="8"/>
      <c r="LZW106" s="8"/>
      <c r="LZX106" s="8"/>
      <c r="LZY106" s="8"/>
      <c r="LZZ106" s="8"/>
      <c r="MAA106" s="8"/>
      <c r="MAB106" s="8"/>
      <c r="MAC106" s="8"/>
      <c r="MAD106" s="8"/>
      <c r="MAE106" s="8"/>
      <c r="MAF106" s="8"/>
      <c r="MAG106" s="8"/>
      <c r="MAH106" s="8"/>
      <c r="MAI106" s="8"/>
      <c r="MAJ106" s="8"/>
      <c r="MAK106" s="8"/>
      <c r="MAL106" s="8"/>
      <c r="MAM106" s="8"/>
      <c r="MAN106" s="8"/>
      <c r="MAO106" s="8"/>
      <c r="MAP106" s="8"/>
      <c r="MAQ106" s="8"/>
      <c r="MAR106" s="8"/>
      <c r="MAS106" s="8"/>
      <c r="MAT106" s="8"/>
      <c r="MAU106" s="8"/>
      <c r="MAV106" s="8"/>
      <c r="MAW106" s="8"/>
      <c r="MAX106" s="8"/>
      <c r="MAY106" s="8"/>
      <c r="MAZ106" s="8"/>
      <c r="MBA106" s="8"/>
      <c r="MBB106" s="8"/>
      <c r="MBC106" s="8"/>
      <c r="MBD106" s="8"/>
      <c r="MBE106" s="8"/>
      <c r="MBF106" s="8"/>
      <c r="MBG106" s="8"/>
      <c r="MBH106" s="8"/>
      <c r="MBI106" s="8"/>
      <c r="MBJ106" s="8"/>
      <c r="MBK106" s="8"/>
      <c r="MBL106" s="8"/>
      <c r="MBM106" s="8"/>
      <c r="MBN106" s="8"/>
      <c r="MBO106" s="8"/>
      <c r="MBP106" s="8"/>
      <c r="MBQ106" s="8"/>
      <c r="MBR106" s="8"/>
      <c r="MBS106" s="8"/>
      <c r="MBT106" s="8"/>
      <c r="MBU106" s="8"/>
      <c r="MBV106" s="8"/>
      <c r="MBW106" s="8"/>
      <c r="MBX106" s="8"/>
      <c r="MBY106" s="8"/>
      <c r="MBZ106" s="8"/>
      <c r="MCA106" s="8"/>
      <c r="MCB106" s="8"/>
      <c r="MCC106" s="8"/>
      <c r="MCD106" s="8"/>
      <c r="MCE106" s="8"/>
      <c r="MCF106" s="8"/>
      <c r="MCG106" s="8"/>
      <c r="MCH106" s="8"/>
      <c r="MCI106" s="8"/>
      <c r="MCJ106" s="8"/>
      <c r="MCK106" s="8"/>
      <c r="MCL106" s="8"/>
      <c r="MCM106" s="8"/>
      <c r="MCN106" s="8"/>
      <c r="MCO106" s="8"/>
      <c r="MCP106" s="8"/>
      <c r="MCQ106" s="8"/>
      <c r="MCR106" s="8"/>
      <c r="MCS106" s="8"/>
      <c r="MCT106" s="8"/>
      <c r="MCU106" s="8"/>
      <c r="MCV106" s="8"/>
      <c r="MCW106" s="8"/>
      <c r="MCX106" s="8"/>
      <c r="MCY106" s="8"/>
      <c r="MCZ106" s="8"/>
      <c r="MDA106" s="8"/>
      <c r="MDB106" s="8"/>
      <c r="MDC106" s="8"/>
      <c r="MDD106" s="8"/>
      <c r="MDE106" s="8"/>
      <c r="MDF106" s="8"/>
      <c r="MDG106" s="8"/>
      <c r="MDH106" s="8"/>
      <c r="MDI106" s="8"/>
      <c r="MDJ106" s="8"/>
      <c r="MDK106" s="8"/>
      <c r="MDL106" s="8"/>
      <c r="MDM106" s="8"/>
      <c r="MDN106" s="8"/>
      <c r="MDO106" s="8"/>
      <c r="MDP106" s="8"/>
      <c r="MDQ106" s="8"/>
      <c r="MDR106" s="8"/>
      <c r="MDS106" s="8"/>
      <c r="MDT106" s="8"/>
      <c r="MDU106" s="8"/>
      <c r="MDV106" s="8"/>
      <c r="MDW106" s="8"/>
      <c r="MDX106" s="8"/>
      <c r="MDY106" s="8"/>
      <c r="MDZ106" s="8"/>
      <c r="MEA106" s="8"/>
      <c r="MEB106" s="8"/>
      <c r="MEC106" s="8"/>
      <c r="MED106" s="8"/>
      <c r="MEE106" s="8"/>
      <c r="MEF106" s="8"/>
      <c r="MEG106" s="8"/>
      <c r="MEH106" s="8"/>
      <c r="MEI106" s="8"/>
      <c r="MEJ106" s="8"/>
      <c r="MEK106" s="8"/>
      <c r="MEL106" s="8"/>
      <c r="MEM106" s="8"/>
      <c r="MEN106" s="8"/>
      <c r="MEO106" s="8"/>
      <c r="MEP106" s="8"/>
      <c r="MEQ106" s="8"/>
      <c r="MER106" s="8"/>
      <c r="MES106" s="8"/>
      <c r="MET106" s="8"/>
      <c r="MEU106" s="8"/>
      <c r="MEV106" s="8"/>
      <c r="MEW106" s="8"/>
      <c r="MEX106" s="8"/>
      <c r="MEY106" s="8"/>
      <c r="MEZ106" s="8"/>
      <c r="MFA106" s="8"/>
      <c r="MFB106" s="8"/>
      <c r="MFC106" s="8"/>
      <c r="MFD106" s="8"/>
      <c r="MFE106" s="8"/>
      <c r="MFF106" s="8"/>
      <c r="MFG106" s="8"/>
      <c r="MFH106" s="8"/>
      <c r="MFI106" s="8"/>
      <c r="MFJ106" s="8"/>
      <c r="MFK106" s="8"/>
      <c r="MFL106" s="8"/>
      <c r="MFM106" s="8"/>
      <c r="MFN106" s="8"/>
      <c r="MFO106" s="8"/>
      <c r="MFP106" s="8"/>
      <c r="MFQ106" s="8"/>
      <c r="MFR106" s="8"/>
      <c r="MFS106" s="8"/>
      <c r="MFT106" s="8"/>
      <c r="MFU106" s="8"/>
      <c r="MFV106" s="8"/>
      <c r="MFW106" s="8"/>
      <c r="MFX106" s="8"/>
      <c r="MFY106" s="8"/>
      <c r="MFZ106" s="8"/>
      <c r="MGA106" s="8"/>
      <c r="MGB106" s="8"/>
      <c r="MGC106" s="8"/>
      <c r="MGD106" s="8"/>
      <c r="MGE106" s="8"/>
      <c r="MGF106" s="8"/>
      <c r="MGG106" s="8"/>
      <c r="MGH106" s="8"/>
      <c r="MGI106" s="8"/>
      <c r="MGJ106" s="8"/>
      <c r="MGK106" s="8"/>
      <c r="MGL106" s="8"/>
      <c r="MGM106" s="8"/>
      <c r="MGN106" s="8"/>
      <c r="MGO106" s="8"/>
      <c r="MGP106" s="8"/>
      <c r="MGQ106" s="8"/>
      <c r="MGR106" s="8"/>
      <c r="MGS106" s="8"/>
      <c r="MGT106" s="8"/>
      <c r="MGU106" s="8"/>
      <c r="MGV106" s="8"/>
      <c r="MGW106" s="8"/>
      <c r="MGX106" s="8"/>
      <c r="MGY106" s="8"/>
      <c r="MGZ106" s="8"/>
      <c r="MHA106" s="8"/>
      <c r="MHB106" s="8"/>
      <c r="MHC106" s="8"/>
      <c r="MHD106" s="8"/>
      <c r="MHE106" s="8"/>
      <c r="MHF106" s="8"/>
      <c r="MHG106" s="8"/>
      <c r="MHH106" s="8"/>
      <c r="MHI106" s="8"/>
      <c r="MHJ106" s="8"/>
      <c r="MHK106" s="8"/>
      <c r="MHL106" s="8"/>
      <c r="MHM106" s="8"/>
      <c r="MHN106" s="8"/>
      <c r="MHO106" s="8"/>
      <c r="MHP106" s="8"/>
      <c r="MHQ106" s="8"/>
      <c r="MHR106" s="8"/>
      <c r="MHS106" s="8"/>
      <c r="MHT106" s="8"/>
      <c r="MHU106" s="8"/>
      <c r="MHV106" s="8"/>
      <c r="MHW106" s="8"/>
      <c r="MHX106" s="8"/>
      <c r="MHY106" s="8"/>
      <c r="MHZ106" s="8"/>
      <c r="MIA106" s="8"/>
      <c r="MIB106" s="8"/>
      <c r="MIC106" s="8"/>
      <c r="MID106" s="8"/>
      <c r="MIE106" s="8"/>
      <c r="MIF106" s="8"/>
      <c r="MIG106" s="8"/>
      <c r="MIH106" s="8"/>
      <c r="MII106" s="8"/>
      <c r="MIJ106" s="8"/>
      <c r="MIK106" s="8"/>
      <c r="MIL106" s="8"/>
      <c r="MIM106" s="8"/>
      <c r="MIN106" s="8"/>
      <c r="MIO106" s="8"/>
      <c r="MIP106" s="8"/>
      <c r="MIQ106" s="8"/>
      <c r="MIR106" s="8"/>
      <c r="MIS106" s="8"/>
      <c r="MIT106" s="8"/>
      <c r="MIU106" s="8"/>
      <c r="MIV106" s="8"/>
      <c r="MIW106" s="8"/>
      <c r="MIX106" s="8"/>
      <c r="MIY106" s="8"/>
      <c r="MIZ106" s="8"/>
      <c r="MJA106" s="8"/>
      <c r="MJB106" s="8"/>
      <c r="MJC106" s="8"/>
      <c r="MJD106" s="8"/>
      <c r="MJE106" s="8"/>
      <c r="MJF106" s="8"/>
      <c r="MJG106" s="8"/>
      <c r="MJH106" s="8"/>
      <c r="MJI106" s="8"/>
      <c r="MJJ106" s="8"/>
      <c r="MJK106" s="8"/>
      <c r="MJL106" s="8"/>
      <c r="MJM106" s="8"/>
      <c r="MJN106" s="8"/>
      <c r="MJO106" s="8"/>
      <c r="MJP106" s="8"/>
      <c r="MJQ106" s="8"/>
      <c r="MJR106" s="8"/>
      <c r="MJS106" s="8"/>
      <c r="MJT106" s="8"/>
      <c r="MJU106" s="8"/>
      <c r="MJV106" s="8"/>
      <c r="MJW106" s="8"/>
      <c r="MJX106" s="8"/>
      <c r="MJY106" s="8"/>
      <c r="MJZ106" s="8"/>
      <c r="MKA106" s="8"/>
      <c r="MKB106" s="8"/>
      <c r="MKC106" s="8"/>
      <c r="MKD106" s="8"/>
      <c r="MKE106" s="8"/>
      <c r="MKF106" s="8"/>
      <c r="MKG106" s="8"/>
      <c r="MKH106" s="8"/>
      <c r="MKI106" s="8"/>
      <c r="MKJ106" s="8"/>
      <c r="MKK106" s="8"/>
      <c r="MKL106" s="8"/>
      <c r="MKM106" s="8"/>
      <c r="MKN106" s="8"/>
      <c r="MKO106" s="8"/>
      <c r="MKP106" s="8"/>
      <c r="MKQ106" s="8"/>
      <c r="MKR106" s="8"/>
      <c r="MKS106" s="8"/>
      <c r="MKT106" s="8"/>
      <c r="MKU106" s="8"/>
      <c r="MKV106" s="8"/>
      <c r="MKW106" s="8"/>
      <c r="MKX106" s="8"/>
      <c r="MKY106" s="8"/>
      <c r="MKZ106" s="8"/>
      <c r="MLA106" s="8"/>
      <c r="MLB106" s="8"/>
      <c r="MLC106" s="8"/>
      <c r="MLD106" s="8"/>
      <c r="MLE106" s="8"/>
      <c r="MLF106" s="8"/>
      <c r="MLG106" s="8"/>
      <c r="MLH106" s="8"/>
      <c r="MLI106" s="8"/>
      <c r="MLJ106" s="8"/>
      <c r="MLK106" s="8"/>
      <c r="MLL106" s="8"/>
      <c r="MLM106" s="8"/>
      <c r="MLN106" s="8"/>
      <c r="MLO106" s="8"/>
      <c r="MLP106" s="8"/>
      <c r="MLQ106" s="8"/>
      <c r="MLR106" s="8"/>
      <c r="MLS106" s="8"/>
      <c r="MLT106" s="8"/>
      <c r="MLU106" s="8"/>
      <c r="MLV106" s="8"/>
      <c r="MLW106" s="8"/>
      <c r="MLX106" s="8"/>
      <c r="MLY106" s="8"/>
      <c r="MLZ106" s="8"/>
      <c r="MMA106" s="8"/>
      <c r="MMB106" s="8"/>
      <c r="MMC106" s="8"/>
      <c r="MMD106" s="8"/>
      <c r="MME106" s="8"/>
      <c r="MMF106" s="8"/>
      <c r="MMG106" s="8"/>
      <c r="MMH106" s="8"/>
      <c r="MMI106" s="8"/>
      <c r="MMJ106" s="8"/>
      <c r="MMK106" s="8"/>
      <c r="MML106" s="8"/>
      <c r="MMM106" s="8"/>
      <c r="MMN106" s="8"/>
      <c r="MMO106" s="8"/>
      <c r="MMP106" s="8"/>
      <c r="MMQ106" s="8"/>
      <c r="MMR106" s="8"/>
      <c r="MMS106" s="8"/>
      <c r="MMT106" s="8"/>
      <c r="MMU106" s="8"/>
      <c r="MMV106" s="8"/>
      <c r="MMW106" s="8"/>
      <c r="MMX106" s="8"/>
      <c r="MMY106" s="8"/>
      <c r="MMZ106" s="8"/>
      <c r="MNA106" s="8"/>
      <c r="MNB106" s="8"/>
      <c r="MNC106" s="8"/>
      <c r="MND106" s="8"/>
      <c r="MNE106" s="8"/>
      <c r="MNF106" s="8"/>
      <c r="MNG106" s="8"/>
      <c r="MNH106" s="8"/>
      <c r="MNI106" s="8"/>
      <c r="MNJ106" s="8"/>
      <c r="MNK106" s="8"/>
      <c r="MNL106" s="8"/>
      <c r="MNM106" s="8"/>
      <c r="MNN106" s="8"/>
      <c r="MNO106" s="8"/>
      <c r="MNP106" s="8"/>
      <c r="MNQ106" s="8"/>
      <c r="MNR106" s="8"/>
      <c r="MNS106" s="8"/>
      <c r="MNT106" s="8"/>
      <c r="MNU106" s="8"/>
      <c r="MNV106" s="8"/>
      <c r="MNW106" s="8"/>
      <c r="MNX106" s="8"/>
      <c r="MNY106" s="8"/>
      <c r="MNZ106" s="8"/>
      <c r="MOA106" s="8"/>
      <c r="MOB106" s="8"/>
      <c r="MOC106" s="8"/>
      <c r="MOD106" s="8"/>
      <c r="MOE106" s="8"/>
      <c r="MOF106" s="8"/>
      <c r="MOG106" s="8"/>
      <c r="MOH106" s="8"/>
      <c r="MOI106" s="8"/>
      <c r="MOJ106" s="8"/>
      <c r="MOK106" s="8"/>
      <c r="MOL106" s="8"/>
      <c r="MOM106" s="8"/>
      <c r="MON106" s="8"/>
      <c r="MOO106" s="8"/>
      <c r="MOP106" s="8"/>
      <c r="MOQ106" s="8"/>
      <c r="MOR106" s="8"/>
      <c r="MOS106" s="8"/>
      <c r="MOT106" s="8"/>
      <c r="MOU106" s="8"/>
      <c r="MOV106" s="8"/>
      <c r="MOW106" s="8"/>
      <c r="MOX106" s="8"/>
      <c r="MOY106" s="8"/>
      <c r="MOZ106" s="8"/>
      <c r="MPA106" s="8"/>
      <c r="MPB106" s="8"/>
      <c r="MPC106" s="8"/>
      <c r="MPD106" s="8"/>
      <c r="MPE106" s="8"/>
      <c r="MPF106" s="8"/>
      <c r="MPG106" s="8"/>
      <c r="MPH106" s="8"/>
      <c r="MPI106" s="8"/>
      <c r="MPJ106" s="8"/>
      <c r="MPK106" s="8"/>
      <c r="MPL106" s="8"/>
      <c r="MPM106" s="8"/>
      <c r="MPN106" s="8"/>
      <c r="MPO106" s="8"/>
      <c r="MPP106" s="8"/>
      <c r="MPQ106" s="8"/>
      <c r="MPR106" s="8"/>
      <c r="MPS106" s="8"/>
      <c r="MPT106" s="8"/>
      <c r="MPU106" s="8"/>
      <c r="MPV106" s="8"/>
      <c r="MPW106" s="8"/>
      <c r="MPX106" s="8"/>
      <c r="MPY106" s="8"/>
      <c r="MPZ106" s="8"/>
      <c r="MQA106" s="8"/>
      <c r="MQB106" s="8"/>
      <c r="MQC106" s="8"/>
      <c r="MQD106" s="8"/>
      <c r="MQE106" s="8"/>
      <c r="MQF106" s="8"/>
      <c r="MQG106" s="8"/>
      <c r="MQH106" s="8"/>
      <c r="MQI106" s="8"/>
      <c r="MQJ106" s="8"/>
      <c r="MQK106" s="8"/>
      <c r="MQL106" s="8"/>
      <c r="MQM106" s="8"/>
      <c r="MQN106" s="8"/>
      <c r="MQO106" s="8"/>
      <c r="MQP106" s="8"/>
      <c r="MQQ106" s="8"/>
      <c r="MQR106" s="8"/>
      <c r="MQS106" s="8"/>
      <c r="MQT106" s="8"/>
      <c r="MQU106" s="8"/>
      <c r="MQV106" s="8"/>
      <c r="MQW106" s="8"/>
      <c r="MQX106" s="8"/>
      <c r="MQY106" s="8"/>
      <c r="MQZ106" s="8"/>
      <c r="MRA106" s="8"/>
      <c r="MRB106" s="8"/>
      <c r="MRC106" s="8"/>
      <c r="MRD106" s="8"/>
      <c r="MRE106" s="8"/>
      <c r="MRF106" s="8"/>
      <c r="MRG106" s="8"/>
      <c r="MRH106" s="8"/>
      <c r="MRI106" s="8"/>
      <c r="MRJ106" s="8"/>
      <c r="MRK106" s="8"/>
      <c r="MRL106" s="8"/>
      <c r="MRM106" s="8"/>
      <c r="MRN106" s="8"/>
      <c r="MRO106" s="8"/>
      <c r="MRP106" s="8"/>
      <c r="MRQ106" s="8"/>
      <c r="MRR106" s="8"/>
      <c r="MRS106" s="8"/>
      <c r="MRT106" s="8"/>
      <c r="MRU106" s="8"/>
      <c r="MRV106" s="8"/>
      <c r="MRW106" s="8"/>
      <c r="MRX106" s="8"/>
      <c r="MRY106" s="8"/>
      <c r="MRZ106" s="8"/>
      <c r="MSA106" s="8"/>
      <c r="MSB106" s="8"/>
      <c r="MSC106" s="8"/>
      <c r="MSD106" s="8"/>
      <c r="MSE106" s="8"/>
      <c r="MSF106" s="8"/>
      <c r="MSG106" s="8"/>
      <c r="MSH106" s="8"/>
      <c r="MSI106" s="8"/>
      <c r="MSJ106" s="8"/>
      <c r="MSK106" s="8"/>
      <c r="MSL106" s="8"/>
      <c r="MSM106" s="8"/>
      <c r="MSN106" s="8"/>
      <c r="MSO106" s="8"/>
      <c r="MSP106" s="8"/>
      <c r="MSQ106" s="8"/>
      <c r="MSR106" s="8"/>
      <c r="MSS106" s="8"/>
      <c r="MST106" s="8"/>
      <c r="MSU106" s="8"/>
      <c r="MSV106" s="8"/>
      <c r="MSW106" s="8"/>
      <c r="MSX106" s="8"/>
      <c r="MSY106" s="8"/>
      <c r="MSZ106" s="8"/>
      <c r="MTA106" s="8"/>
      <c r="MTB106" s="8"/>
      <c r="MTC106" s="8"/>
      <c r="MTD106" s="8"/>
      <c r="MTE106" s="8"/>
      <c r="MTF106" s="8"/>
      <c r="MTG106" s="8"/>
      <c r="MTH106" s="8"/>
      <c r="MTI106" s="8"/>
      <c r="MTJ106" s="8"/>
      <c r="MTK106" s="8"/>
      <c r="MTL106" s="8"/>
      <c r="MTM106" s="8"/>
      <c r="MTN106" s="8"/>
      <c r="MTO106" s="8"/>
      <c r="MTP106" s="8"/>
      <c r="MTQ106" s="8"/>
      <c r="MTR106" s="8"/>
      <c r="MTS106" s="8"/>
      <c r="MTT106" s="8"/>
      <c r="MTU106" s="8"/>
      <c r="MTV106" s="8"/>
      <c r="MTW106" s="8"/>
      <c r="MTX106" s="8"/>
      <c r="MTY106" s="8"/>
      <c r="MTZ106" s="8"/>
      <c r="MUA106" s="8"/>
      <c r="MUB106" s="8"/>
      <c r="MUC106" s="8"/>
      <c r="MUD106" s="8"/>
      <c r="MUE106" s="8"/>
      <c r="MUF106" s="8"/>
      <c r="MUG106" s="8"/>
      <c r="MUH106" s="8"/>
      <c r="MUI106" s="8"/>
      <c r="MUJ106" s="8"/>
      <c r="MUK106" s="8"/>
      <c r="MUL106" s="8"/>
      <c r="MUM106" s="8"/>
      <c r="MUN106" s="8"/>
      <c r="MUO106" s="8"/>
      <c r="MUP106" s="8"/>
      <c r="MUQ106" s="8"/>
      <c r="MUR106" s="8"/>
      <c r="MUS106" s="8"/>
      <c r="MUT106" s="8"/>
      <c r="MUU106" s="8"/>
      <c r="MUV106" s="8"/>
      <c r="MUW106" s="8"/>
      <c r="MUX106" s="8"/>
      <c r="MUY106" s="8"/>
      <c r="MUZ106" s="8"/>
      <c r="MVA106" s="8"/>
      <c r="MVB106" s="8"/>
      <c r="MVC106" s="8"/>
      <c r="MVD106" s="8"/>
      <c r="MVE106" s="8"/>
      <c r="MVF106" s="8"/>
      <c r="MVG106" s="8"/>
      <c r="MVH106" s="8"/>
      <c r="MVI106" s="8"/>
      <c r="MVJ106" s="8"/>
      <c r="MVK106" s="8"/>
      <c r="MVL106" s="8"/>
      <c r="MVM106" s="8"/>
      <c r="MVN106" s="8"/>
      <c r="MVO106" s="8"/>
      <c r="MVP106" s="8"/>
      <c r="MVQ106" s="8"/>
      <c r="MVR106" s="8"/>
      <c r="MVS106" s="8"/>
      <c r="MVT106" s="8"/>
      <c r="MVU106" s="8"/>
      <c r="MVV106" s="8"/>
      <c r="MVW106" s="8"/>
      <c r="MVX106" s="8"/>
      <c r="MVY106" s="8"/>
      <c r="MVZ106" s="8"/>
      <c r="MWA106" s="8"/>
      <c r="MWB106" s="8"/>
      <c r="MWC106" s="8"/>
      <c r="MWD106" s="8"/>
      <c r="MWE106" s="8"/>
      <c r="MWF106" s="8"/>
      <c r="MWG106" s="8"/>
      <c r="MWH106" s="8"/>
      <c r="MWI106" s="8"/>
      <c r="MWJ106" s="8"/>
      <c r="MWK106" s="8"/>
      <c r="MWL106" s="8"/>
      <c r="MWM106" s="8"/>
      <c r="MWN106" s="8"/>
      <c r="MWO106" s="8"/>
      <c r="MWP106" s="8"/>
      <c r="MWQ106" s="8"/>
      <c r="MWR106" s="8"/>
      <c r="MWS106" s="8"/>
      <c r="MWT106" s="8"/>
      <c r="MWU106" s="8"/>
      <c r="MWV106" s="8"/>
      <c r="MWW106" s="8"/>
      <c r="MWX106" s="8"/>
      <c r="MWY106" s="8"/>
      <c r="MWZ106" s="8"/>
      <c r="MXA106" s="8"/>
      <c r="MXB106" s="8"/>
      <c r="MXC106" s="8"/>
      <c r="MXD106" s="8"/>
      <c r="MXE106" s="8"/>
      <c r="MXF106" s="8"/>
      <c r="MXG106" s="8"/>
      <c r="MXH106" s="8"/>
      <c r="MXI106" s="8"/>
      <c r="MXJ106" s="8"/>
      <c r="MXK106" s="8"/>
      <c r="MXL106" s="8"/>
      <c r="MXM106" s="8"/>
      <c r="MXN106" s="8"/>
      <c r="MXO106" s="8"/>
      <c r="MXP106" s="8"/>
      <c r="MXQ106" s="8"/>
      <c r="MXR106" s="8"/>
      <c r="MXS106" s="8"/>
      <c r="MXT106" s="8"/>
      <c r="MXU106" s="8"/>
      <c r="MXV106" s="8"/>
      <c r="MXW106" s="8"/>
      <c r="MXX106" s="8"/>
      <c r="MXY106" s="8"/>
      <c r="MXZ106" s="8"/>
      <c r="MYA106" s="8"/>
      <c r="MYB106" s="8"/>
      <c r="MYC106" s="8"/>
      <c r="MYD106" s="8"/>
      <c r="MYE106" s="8"/>
      <c r="MYF106" s="8"/>
      <c r="MYG106" s="8"/>
      <c r="MYH106" s="8"/>
      <c r="MYI106" s="8"/>
      <c r="MYJ106" s="8"/>
      <c r="MYK106" s="8"/>
      <c r="MYL106" s="8"/>
      <c r="MYM106" s="8"/>
      <c r="MYN106" s="8"/>
      <c r="MYO106" s="8"/>
      <c r="MYP106" s="8"/>
      <c r="MYQ106" s="8"/>
      <c r="MYR106" s="8"/>
      <c r="MYS106" s="8"/>
      <c r="MYT106" s="8"/>
      <c r="MYU106" s="8"/>
      <c r="MYV106" s="8"/>
      <c r="MYW106" s="8"/>
      <c r="MYX106" s="8"/>
      <c r="MYY106" s="8"/>
      <c r="MYZ106" s="8"/>
      <c r="MZA106" s="8"/>
      <c r="MZB106" s="8"/>
      <c r="MZC106" s="8"/>
      <c r="MZD106" s="8"/>
      <c r="MZE106" s="8"/>
      <c r="MZF106" s="8"/>
      <c r="MZG106" s="8"/>
      <c r="MZH106" s="8"/>
      <c r="MZI106" s="8"/>
      <c r="MZJ106" s="8"/>
      <c r="MZK106" s="8"/>
      <c r="MZL106" s="8"/>
      <c r="MZM106" s="8"/>
      <c r="MZN106" s="8"/>
      <c r="MZO106" s="8"/>
      <c r="MZP106" s="8"/>
      <c r="MZQ106" s="8"/>
      <c r="MZR106" s="8"/>
      <c r="MZS106" s="8"/>
      <c r="MZT106" s="8"/>
      <c r="MZU106" s="8"/>
      <c r="MZV106" s="8"/>
      <c r="MZW106" s="8"/>
      <c r="MZX106" s="8"/>
      <c r="MZY106" s="8"/>
      <c r="MZZ106" s="8"/>
      <c r="NAA106" s="8"/>
      <c r="NAB106" s="8"/>
      <c r="NAC106" s="8"/>
      <c r="NAD106" s="8"/>
      <c r="NAE106" s="8"/>
      <c r="NAF106" s="8"/>
      <c r="NAG106" s="8"/>
      <c r="NAH106" s="8"/>
      <c r="NAI106" s="8"/>
      <c r="NAJ106" s="8"/>
      <c r="NAK106" s="8"/>
      <c r="NAL106" s="8"/>
      <c r="NAM106" s="8"/>
      <c r="NAN106" s="8"/>
      <c r="NAO106" s="8"/>
      <c r="NAP106" s="8"/>
      <c r="NAQ106" s="8"/>
      <c r="NAR106" s="8"/>
      <c r="NAS106" s="8"/>
      <c r="NAT106" s="8"/>
      <c r="NAU106" s="8"/>
      <c r="NAV106" s="8"/>
      <c r="NAW106" s="8"/>
      <c r="NAX106" s="8"/>
      <c r="NAY106" s="8"/>
      <c r="NAZ106" s="8"/>
      <c r="NBA106" s="8"/>
      <c r="NBB106" s="8"/>
      <c r="NBC106" s="8"/>
      <c r="NBD106" s="8"/>
      <c r="NBE106" s="8"/>
      <c r="NBF106" s="8"/>
      <c r="NBG106" s="8"/>
      <c r="NBH106" s="8"/>
      <c r="NBI106" s="8"/>
      <c r="NBJ106" s="8"/>
      <c r="NBK106" s="8"/>
      <c r="NBL106" s="8"/>
      <c r="NBM106" s="8"/>
      <c r="NBN106" s="8"/>
      <c r="NBO106" s="8"/>
      <c r="NBP106" s="8"/>
      <c r="NBQ106" s="8"/>
      <c r="NBR106" s="8"/>
      <c r="NBS106" s="8"/>
      <c r="NBT106" s="8"/>
      <c r="NBU106" s="8"/>
      <c r="NBV106" s="8"/>
      <c r="NBW106" s="8"/>
      <c r="NBX106" s="8"/>
      <c r="NBY106" s="8"/>
      <c r="NBZ106" s="8"/>
      <c r="NCA106" s="8"/>
      <c r="NCB106" s="8"/>
      <c r="NCC106" s="8"/>
      <c r="NCD106" s="8"/>
      <c r="NCE106" s="8"/>
      <c r="NCF106" s="8"/>
      <c r="NCG106" s="8"/>
      <c r="NCH106" s="8"/>
      <c r="NCI106" s="8"/>
      <c r="NCJ106" s="8"/>
      <c r="NCK106" s="8"/>
      <c r="NCL106" s="8"/>
      <c r="NCM106" s="8"/>
      <c r="NCN106" s="8"/>
      <c r="NCO106" s="8"/>
      <c r="NCP106" s="8"/>
      <c r="NCQ106" s="8"/>
      <c r="NCR106" s="8"/>
      <c r="NCS106" s="8"/>
      <c r="NCT106" s="8"/>
      <c r="NCU106" s="8"/>
      <c r="NCV106" s="8"/>
      <c r="NCW106" s="8"/>
      <c r="NCX106" s="8"/>
      <c r="NCY106" s="8"/>
      <c r="NCZ106" s="8"/>
      <c r="NDA106" s="8"/>
      <c r="NDB106" s="8"/>
      <c r="NDC106" s="8"/>
      <c r="NDD106" s="8"/>
      <c r="NDE106" s="8"/>
      <c r="NDF106" s="8"/>
      <c r="NDG106" s="8"/>
      <c r="NDH106" s="8"/>
      <c r="NDI106" s="8"/>
      <c r="NDJ106" s="8"/>
      <c r="NDK106" s="8"/>
      <c r="NDL106" s="8"/>
      <c r="NDM106" s="8"/>
      <c r="NDN106" s="8"/>
      <c r="NDO106" s="8"/>
      <c r="NDP106" s="8"/>
      <c r="NDQ106" s="8"/>
      <c r="NDR106" s="8"/>
      <c r="NDS106" s="8"/>
      <c r="NDT106" s="8"/>
      <c r="NDU106" s="8"/>
      <c r="NDV106" s="8"/>
      <c r="NDW106" s="8"/>
      <c r="NDX106" s="8"/>
      <c r="NDY106" s="8"/>
      <c r="NDZ106" s="8"/>
      <c r="NEA106" s="8"/>
      <c r="NEB106" s="8"/>
      <c r="NEC106" s="8"/>
      <c r="NED106" s="8"/>
      <c r="NEE106" s="8"/>
      <c r="NEF106" s="8"/>
      <c r="NEG106" s="8"/>
      <c r="NEH106" s="8"/>
      <c r="NEI106" s="8"/>
      <c r="NEJ106" s="8"/>
      <c r="NEK106" s="8"/>
      <c r="NEL106" s="8"/>
      <c r="NEM106" s="8"/>
      <c r="NEN106" s="8"/>
      <c r="NEO106" s="8"/>
      <c r="NEP106" s="8"/>
      <c r="NEQ106" s="8"/>
      <c r="NER106" s="8"/>
      <c r="NES106" s="8"/>
      <c r="NET106" s="8"/>
      <c r="NEU106" s="8"/>
      <c r="NEV106" s="8"/>
      <c r="NEW106" s="8"/>
      <c r="NEX106" s="8"/>
      <c r="NEY106" s="8"/>
      <c r="NEZ106" s="8"/>
      <c r="NFA106" s="8"/>
      <c r="NFB106" s="8"/>
      <c r="NFC106" s="8"/>
      <c r="NFD106" s="8"/>
      <c r="NFE106" s="8"/>
      <c r="NFF106" s="8"/>
      <c r="NFG106" s="8"/>
      <c r="NFH106" s="8"/>
      <c r="NFI106" s="8"/>
      <c r="NFJ106" s="8"/>
      <c r="NFK106" s="8"/>
      <c r="NFL106" s="8"/>
      <c r="NFM106" s="8"/>
      <c r="NFN106" s="8"/>
      <c r="NFO106" s="8"/>
      <c r="NFP106" s="8"/>
      <c r="NFQ106" s="8"/>
      <c r="NFR106" s="8"/>
      <c r="NFS106" s="8"/>
      <c r="NFT106" s="8"/>
      <c r="NFU106" s="8"/>
      <c r="NFV106" s="8"/>
      <c r="NFW106" s="8"/>
      <c r="NFX106" s="8"/>
      <c r="NFY106" s="8"/>
      <c r="NFZ106" s="8"/>
      <c r="NGA106" s="8"/>
      <c r="NGB106" s="8"/>
      <c r="NGC106" s="8"/>
      <c r="NGD106" s="8"/>
      <c r="NGE106" s="8"/>
      <c r="NGF106" s="8"/>
      <c r="NGG106" s="8"/>
      <c r="NGH106" s="8"/>
      <c r="NGI106" s="8"/>
      <c r="NGJ106" s="8"/>
      <c r="NGK106" s="8"/>
      <c r="NGL106" s="8"/>
      <c r="NGM106" s="8"/>
      <c r="NGN106" s="8"/>
      <c r="NGO106" s="8"/>
      <c r="NGP106" s="8"/>
      <c r="NGQ106" s="8"/>
      <c r="NGR106" s="8"/>
      <c r="NGS106" s="8"/>
      <c r="NGT106" s="8"/>
      <c r="NGU106" s="8"/>
      <c r="NGV106" s="8"/>
      <c r="NGW106" s="8"/>
      <c r="NGX106" s="8"/>
      <c r="NGY106" s="8"/>
      <c r="NGZ106" s="8"/>
      <c r="NHA106" s="8"/>
      <c r="NHB106" s="8"/>
      <c r="NHC106" s="8"/>
      <c r="NHD106" s="8"/>
      <c r="NHE106" s="8"/>
      <c r="NHF106" s="8"/>
      <c r="NHG106" s="8"/>
      <c r="NHH106" s="8"/>
      <c r="NHI106" s="8"/>
      <c r="NHJ106" s="8"/>
      <c r="NHK106" s="8"/>
      <c r="NHL106" s="8"/>
      <c r="NHM106" s="8"/>
      <c r="NHN106" s="8"/>
      <c r="NHO106" s="8"/>
      <c r="NHP106" s="8"/>
      <c r="NHQ106" s="8"/>
      <c r="NHR106" s="8"/>
      <c r="NHS106" s="8"/>
      <c r="NHT106" s="8"/>
      <c r="NHU106" s="8"/>
      <c r="NHV106" s="8"/>
      <c r="NHW106" s="8"/>
      <c r="NHX106" s="8"/>
      <c r="NHY106" s="8"/>
      <c r="NHZ106" s="8"/>
      <c r="NIA106" s="8"/>
      <c r="NIB106" s="8"/>
      <c r="NIC106" s="8"/>
      <c r="NID106" s="8"/>
      <c r="NIE106" s="8"/>
      <c r="NIF106" s="8"/>
      <c r="NIG106" s="8"/>
      <c r="NIH106" s="8"/>
      <c r="NII106" s="8"/>
      <c r="NIJ106" s="8"/>
      <c r="NIK106" s="8"/>
      <c r="NIL106" s="8"/>
      <c r="NIM106" s="8"/>
      <c r="NIN106" s="8"/>
      <c r="NIO106" s="8"/>
      <c r="NIP106" s="8"/>
      <c r="NIQ106" s="8"/>
      <c r="NIR106" s="8"/>
      <c r="NIS106" s="8"/>
      <c r="NIT106" s="8"/>
      <c r="NIU106" s="8"/>
      <c r="NIV106" s="8"/>
      <c r="NIW106" s="8"/>
      <c r="NIX106" s="8"/>
      <c r="NIY106" s="8"/>
      <c r="NIZ106" s="8"/>
      <c r="NJA106" s="8"/>
      <c r="NJB106" s="8"/>
      <c r="NJC106" s="8"/>
      <c r="NJD106" s="8"/>
      <c r="NJE106" s="8"/>
      <c r="NJF106" s="8"/>
      <c r="NJG106" s="8"/>
      <c r="NJH106" s="8"/>
      <c r="NJI106" s="8"/>
      <c r="NJJ106" s="8"/>
      <c r="NJK106" s="8"/>
      <c r="NJL106" s="8"/>
      <c r="NJM106" s="8"/>
      <c r="NJN106" s="8"/>
      <c r="NJO106" s="8"/>
      <c r="NJP106" s="8"/>
      <c r="NJQ106" s="8"/>
      <c r="NJR106" s="8"/>
      <c r="NJS106" s="8"/>
      <c r="NJT106" s="8"/>
      <c r="NJU106" s="8"/>
      <c r="NJV106" s="8"/>
      <c r="NJW106" s="8"/>
      <c r="NJX106" s="8"/>
      <c r="NJY106" s="8"/>
      <c r="NJZ106" s="8"/>
      <c r="NKA106" s="8"/>
      <c r="NKB106" s="8"/>
      <c r="NKC106" s="8"/>
      <c r="NKD106" s="8"/>
      <c r="NKE106" s="8"/>
      <c r="NKF106" s="8"/>
      <c r="NKG106" s="8"/>
      <c r="NKH106" s="8"/>
      <c r="NKI106" s="8"/>
      <c r="NKJ106" s="8"/>
      <c r="NKK106" s="8"/>
      <c r="NKL106" s="8"/>
      <c r="NKM106" s="8"/>
      <c r="NKN106" s="8"/>
      <c r="NKO106" s="8"/>
      <c r="NKP106" s="8"/>
      <c r="NKQ106" s="8"/>
      <c r="NKR106" s="8"/>
      <c r="NKS106" s="8"/>
      <c r="NKT106" s="8"/>
      <c r="NKU106" s="8"/>
      <c r="NKV106" s="8"/>
      <c r="NKW106" s="8"/>
      <c r="NKX106" s="8"/>
      <c r="NKY106" s="8"/>
      <c r="NKZ106" s="8"/>
      <c r="NLA106" s="8"/>
      <c r="NLB106" s="8"/>
      <c r="NLC106" s="8"/>
      <c r="NLD106" s="8"/>
      <c r="NLE106" s="8"/>
      <c r="NLF106" s="8"/>
      <c r="NLG106" s="8"/>
      <c r="NLH106" s="8"/>
      <c r="NLI106" s="8"/>
      <c r="NLJ106" s="8"/>
      <c r="NLK106" s="8"/>
      <c r="NLL106" s="8"/>
      <c r="NLM106" s="8"/>
      <c r="NLN106" s="8"/>
      <c r="NLO106" s="8"/>
      <c r="NLP106" s="8"/>
      <c r="NLQ106" s="8"/>
      <c r="NLR106" s="8"/>
      <c r="NLS106" s="8"/>
      <c r="NLT106" s="8"/>
      <c r="NLU106" s="8"/>
      <c r="NLV106" s="8"/>
      <c r="NLW106" s="8"/>
      <c r="NLX106" s="8"/>
      <c r="NLY106" s="8"/>
      <c r="NLZ106" s="8"/>
      <c r="NMA106" s="8"/>
      <c r="NMB106" s="8"/>
      <c r="NMC106" s="8"/>
      <c r="NMD106" s="8"/>
      <c r="NME106" s="8"/>
      <c r="NMF106" s="8"/>
      <c r="NMG106" s="8"/>
      <c r="NMH106" s="8"/>
      <c r="NMI106" s="8"/>
      <c r="NMJ106" s="8"/>
      <c r="NMK106" s="8"/>
      <c r="NML106" s="8"/>
      <c r="NMM106" s="8"/>
      <c r="NMN106" s="8"/>
      <c r="NMO106" s="8"/>
      <c r="NMP106" s="8"/>
      <c r="NMQ106" s="8"/>
      <c r="NMR106" s="8"/>
      <c r="NMS106" s="8"/>
      <c r="NMT106" s="8"/>
      <c r="NMU106" s="8"/>
      <c r="NMV106" s="8"/>
      <c r="NMW106" s="8"/>
      <c r="NMX106" s="8"/>
      <c r="NMY106" s="8"/>
      <c r="NMZ106" s="8"/>
      <c r="NNA106" s="8"/>
      <c r="NNB106" s="8"/>
      <c r="NNC106" s="8"/>
      <c r="NND106" s="8"/>
      <c r="NNE106" s="8"/>
      <c r="NNF106" s="8"/>
      <c r="NNG106" s="8"/>
      <c r="NNH106" s="8"/>
      <c r="NNI106" s="8"/>
      <c r="NNJ106" s="8"/>
      <c r="NNK106" s="8"/>
      <c r="NNL106" s="8"/>
      <c r="NNM106" s="8"/>
      <c r="NNN106" s="8"/>
      <c r="NNO106" s="8"/>
      <c r="NNP106" s="8"/>
      <c r="NNQ106" s="8"/>
      <c r="NNR106" s="8"/>
      <c r="NNS106" s="8"/>
      <c r="NNT106" s="8"/>
      <c r="NNU106" s="8"/>
      <c r="NNV106" s="8"/>
      <c r="NNW106" s="8"/>
      <c r="NNX106" s="8"/>
      <c r="NNY106" s="8"/>
      <c r="NNZ106" s="8"/>
      <c r="NOA106" s="8"/>
      <c r="NOB106" s="8"/>
      <c r="NOC106" s="8"/>
      <c r="NOD106" s="8"/>
      <c r="NOE106" s="8"/>
      <c r="NOF106" s="8"/>
      <c r="NOG106" s="8"/>
      <c r="NOH106" s="8"/>
      <c r="NOI106" s="8"/>
      <c r="NOJ106" s="8"/>
      <c r="NOK106" s="8"/>
      <c r="NOL106" s="8"/>
      <c r="NOM106" s="8"/>
      <c r="NON106" s="8"/>
      <c r="NOO106" s="8"/>
      <c r="NOP106" s="8"/>
      <c r="NOQ106" s="8"/>
      <c r="NOR106" s="8"/>
      <c r="NOS106" s="8"/>
      <c r="NOT106" s="8"/>
      <c r="NOU106" s="8"/>
      <c r="NOV106" s="8"/>
      <c r="NOW106" s="8"/>
      <c r="NOX106" s="8"/>
      <c r="NOY106" s="8"/>
      <c r="NOZ106" s="8"/>
      <c r="NPA106" s="8"/>
      <c r="NPB106" s="8"/>
      <c r="NPC106" s="8"/>
      <c r="NPD106" s="8"/>
      <c r="NPE106" s="8"/>
      <c r="NPF106" s="8"/>
      <c r="NPG106" s="8"/>
      <c r="NPH106" s="8"/>
      <c r="NPI106" s="8"/>
      <c r="NPJ106" s="8"/>
      <c r="NPK106" s="8"/>
      <c r="NPL106" s="8"/>
      <c r="NPM106" s="8"/>
      <c r="NPN106" s="8"/>
      <c r="NPO106" s="8"/>
      <c r="NPP106" s="8"/>
      <c r="NPQ106" s="8"/>
      <c r="NPR106" s="8"/>
      <c r="NPS106" s="8"/>
      <c r="NPT106" s="8"/>
      <c r="NPU106" s="8"/>
      <c r="NPV106" s="8"/>
      <c r="NPW106" s="8"/>
      <c r="NPX106" s="8"/>
      <c r="NPY106" s="8"/>
      <c r="NPZ106" s="8"/>
      <c r="NQA106" s="8"/>
      <c r="NQB106" s="8"/>
      <c r="NQC106" s="8"/>
      <c r="NQD106" s="8"/>
      <c r="NQE106" s="8"/>
      <c r="NQF106" s="8"/>
      <c r="NQG106" s="8"/>
      <c r="NQH106" s="8"/>
      <c r="NQI106" s="8"/>
      <c r="NQJ106" s="8"/>
      <c r="NQK106" s="8"/>
      <c r="NQL106" s="8"/>
      <c r="NQM106" s="8"/>
      <c r="NQN106" s="8"/>
      <c r="NQO106" s="8"/>
      <c r="NQP106" s="8"/>
      <c r="NQQ106" s="8"/>
      <c r="NQR106" s="8"/>
      <c r="NQS106" s="8"/>
      <c r="NQT106" s="8"/>
      <c r="NQU106" s="8"/>
      <c r="NQV106" s="8"/>
      <c r="NQW106" s="8"/>
      <c r="NQX106" s="8"/>
      <c r="NQY106" s="8"/>
      <c r="NQZ106" s="8"/>
      <c r="NRA106" s="8"/>
      <c r="NRB106" s="8"/>
      <c r="NRC106" s="8"/>
      <c r="NRD106" s="8"/>
      <c r="NRE106" s="8"/>
      <c r="NRF106" s="8"/>
      <c r="NRG106" s="8"/>
      <c r="NRH106" s="8"/>
      <c r="NRI106" s="8"/>
      <c r="NRJ106" s="8"/>
      <c r="NRK106" s="8"/>
      <c r="NRL106" s="8"/>
      <c r="NRM106" s="8"/>
      <c r="NRN106" s="8"/>
      <c r="NRO106" s="8"/>
      <c r="NRP106" s="8"/>
      <c r="NRQ106" s="8"/>
      <c r="NRR106" s="8"/>
      <c r="NRS106" s="8"/>
      <c r="NRT106" s="8"/>
      <c r="NRU106" s="8"/>
      <c r="NRV106" s="8"/>
      <c r="NRW106" s="8"/>
      <c r="NRX106" s="8"/>
      <c r="NRY106" s="8"/>
      <c r="NRZ106" s="8"/>
      <c r="NSA106" s="8"/>
      <c r="NSB106" s="8"/>
      <c r="NSC106" s="8"/>
      <c r="NSD106" s="8"/>
      <c r="NSE106" s="8"/>
      <c r="NSF106" s="8"/>
      <c r="NSG106" s="8"/>
      <c r="NSH106" s="8"/>
      <c r="NSI106" s="8"/>
      <c r="NSJ106" s="8"/>
      <c r="NSK106" s="8"/>
      <c r="NSL106" s="8"/>
      <c r="NSM106" s="8"/>
      <c r="NSN106" s="8"/>
      <c r="NSO106" s="8"/>
      <c r="NSP106" s="8"/>
      <c r="NSQ106" s="8"/>
      <c r="NSR106" s="8"/>
      <c r="NSS106" s="8"/>
      <c r="NST106" s="8"/>
      <c r="NSU106" s="8"/>
      <c r="NSV106" s="8"/>
      <c r="NSW106" s="8"/>
      <c r="NSX106" s="8"/>
      <c r="NSY106" s="8"/>
      <c r="NSZ106" s="8"/>
      <c r="NTA106" s="8"/>
      <c r="NTB106" s="8"/>
      <c r="NTC106" s="8"/>
      <c r="NTD106" s="8"/>
      <c r="NTE106" s="8"/>
      <c r="NTF106" s="8"/>
      <c r="NTG106" s="8"/>
      <c r="NTH106" s="8"/>
      <c r="NTI106" s="8"/>
      <c r="NTJ106" s="8"/>
      <c r="NTK106" s="8"/>
      <c r="NTL106" s="8"/>
      <c r="NTM106" s="8"/>
      <c r="NTN106" s="8"/>
      <c r="NTO106" s="8"/>
      <c r="NTP106" s="8"/>
      <c r="NTQ106" s="8"/>
      <c r="NTR106" s="8"/>
      <c r="NTS106" s="8"/>
      <c r="NTT106" s="8"/>
      <c r="NTU106" s="8"/>
      <c r="NTV106" s="8"/>
      <c r="NTW106" s="8"/>
      <c r="NTX106" s="8"/>
      <c r="NTY106" s="8"/>
      <c r="NTZ106" s="8"/>
      <c r="NUA106" s="8"/>
      <c r="NUB106" s="8"/>
      <c r="NUC106" s="8"/>
      <c r="NUD106" s="8"/>
      <c r="NUE106" s="8"/>
      <c r="NUF106" s="8"/>
      <c r="NUG106" s="8"/>
      <c r="NUH106" s="8"/>
      <c r="NUI106" s="8"/>
      <c r="NUJ106" s="8"/>
      <c r="NUK106" s="8"/>
      <c r="NUL106" s="8"/>
      <c r="NUM106" s="8"/>
      <c r="NUN106" s="8"/>
      <c r="NUO106" s="8"/>
      <c r="NUP106" s="8"/>
      <c r="NUQ106" s="8"/>
      <c r="NUR106" s="8"/>
      <c r="NUS106" s="8"/>
      <c r="NUT106" s="8"/>
      <c r="NUU106" s="8"/>
      <c r="NUV106" s="8"/>
      <c r="NUW106" s="8"/>
      <c r="NUX106" s="8"/>
      <c r="NUY106" s="8"/>
      <c r="NUZ106" s="8"/>
      <c r="NVA106" s="8"/>
      <c r="NVB106" s="8"/>
      <c r="NVC106" s="8"/>
      <c r="NVD106" s="8"/>
      <c r="NVE106" s="8"/>
      <c r="NVF106" s="8"/>
      <c r="NVG106" s="8"/>
      <c r="NVH106" s="8"/>
      <c r="NVI106" s="8"/>
      <c r="NVJ106" s="8"/>
      <c r="NVK106" s="8"/>
      <c r="NVL106" s="8"/>
      <c r="NVM106" s="8"/>
      <c r="NVN106" s="8"/>
      <c r="NVO106" s="8"/>
      <c r="NVP106" s="8"/>
      <c r="NVQ106" s="8"/>
      <c r="NVR106" s="8"/>
      <c r="NVS106" s="8"/>
      <c r="NVT106" s="8"/>
      <c r="NVU106" s="8"/>
      <c r="NVV106" s="8"/>
      <c r="NVW106" s="8"/>
      <c r="NVX106" s="8"/>
      <c r="NVY106" s="8"/>
      <c r="NVZ106" s="8"/>
      <c r="NWA106" s="8"/>
      <c r="NWB106" s="8"/>
      <c r="NWC106" s="8"/>
      <c r="NWD106" s="8"/>
      <c r="NWE106" s="8"/>
      <c r="NWF106" s="8"/>
      <c r="NWG106" s="8"/>
      <c r="NWH106" s="8"/>
      <c r="NWI106" s="8"/>
      <c r="NWJ106" s="8"/>
      <c r="NWK106" s="8"/>
      <c r="NWL106" s="8"/>
      <c r="NWM106" s="8"/>
      <c r="NWN106" s="8"/>
      <c r="NWO106" s="8"/>
      <c r="NWP106" s="8"/>
      <c r="NWQ106" s="8"/>
      <c r="NWR106" s="8"/>
      <c r="NWS106" s="8"/>
      <c r="NWT106" s="8"/>
      <c r="NWU106" s="8"/>
      <c r="NWV106" s="8"/>
      <c r="NWW106" s="8"/>
      <c r="NWX106" s="8"/>
      <c r="NWY106" s="8"/>
      <c r="NWZ106" s="8"/>
      <c r="NXA106" s="8"/>
      <c r="NXB106" s="8"/>
      <c r="NXC106" s="8"/>
      <c r="NXD106" s="8"/>
      <c r="NXE106" s="8"/>
      <c r="NXF106" s="8"/>
      <c r="NXG106" s="8"/>
      <c r="NXH106" s="8"/>
      <c r="NXI106" s="8"/>
      <c r="NXJ106" s="8"/>
      <c r="NXK106" s="8"/>
      <c r="NXL106" s="8"/>
      <c r="NXM106" s="8"/>
      <c r="NXN106" s="8"/>
      <c r="NXO106" s="8"/>
      <c r="NXP106" s="8"/>
      <c r="NXQ106" s="8"/>
      <c r="NXR106" s="8"/>
      <c r="NXS106" s="8"/>
      <c r="NXT106" s="8"/>
      <c r="NXU106" s="8"/>
      <c r="NXV106" s="8"/>
      <c r="NXW106" s="8"/>
      <c r="NXX106" s="8"/>
      <c r="NXY106" s="8"/>
      <c r="NXZ106" s="8"/>
      <c r="NYA106" s="8"/>
      <c r="NYB106" s="8"/>
      <c r="NYC106" s="8"/>
      <c r="NYD106" s="8"/>
      <c r="NYE106" s="8"/>
      <c r="NYF106" s="8"/>
      <c r="NYG106" s="8"/>
      <c r="NYH106" s="8"/>
      <c r="NYI106" s="8"/>
      <c r="NYJ106" s="8"/>
      <c r="NYK106" s="8"/>
      <c r="NYL106" s="8"/>
      <c r="NYM106" s="8"/>
      <c r="NYN106" s="8"/>
      <c r="NYO106" s="8"/>
      <c r="NYP106" s="8"/>
      <c r="NYQ106" s="8"/>
      <c r="NYR106" s="8"/>
      <c r="NYS106" s="8"/>
      <c r="NYT106" s="8"/>
      <c r="NYU106" s="8"/>
      <c r="NYV106" s="8"/>
      <c r="NYW106" s="8"/>
      <c r="NYX106" s="8"/>
      <c r="NYY106" s="8"/>
      <c r="NYZ106" s="8"/>
      <c r="NZA106" s="8"/>
      <c r="NZB106" s="8"/>
      <c r="NZC106" s="8"/>
      <c r="NZD106" s="8"/>
      <c r="NZE106" s="8"/>
      <c r="NZF106" s="8"/>
      <c r="NZG106" s="8"/>
      <c r="NZH106" s="8"/>
      <c r="NZI106" s="8"/>
      <c r="NZJ106" s="8"/>
      <c r="NZK106" s="8"/>
      <c r="NZL106" s="8"/>
      <c r="NZM106" s="8"/>
      <c r="NZN106" s="8"/>
      <c r="NZO106" s="8"/>
      <c r="NZP106" s="8"/>
      <c r="NZQ106" s="8"/>
      <c r="NZR106" s="8"/>
      <c r="NZS106" s="8"/>
      <c r="NZT106" s="8"/>
      <c r="NZU106" s="8"/>
      <c r="NZV106" s="8"/>
      <c r="NZW106" s="8"/>
      <c r="NZX106" s="8"/>
      <c r="NZY106" s="8"/>
      <c r="NZZ106" s="8"/>
      <c r="OAA106" s="8"/>
      <c r="OAB106" s="8"/>
      <c r="OAC106" s="8"/>
      <c r="OAD106" s="8"/>
      <c r="OAE106" s="8"/>
      <c r="OAF106" s="8"/>
      <c r="OAG106" s="8"/>
      <c r="OAH106" s="8"/>
      <c r="OAI106" s="8"/>
      <c r="OAJ106" s="8"/>
      <c r="OAK106" s="8"/>
      <c r="OAL106" s="8"/>
      <c r="OAM106" s="8"/>
      <c r="OAN106" s="8"/>
      <c r="OAO106" s="8"/>
      <c r="OAP106" s="8"/>
      <c r="OAQ106" s="8"/>
      <c r="OAR106" s="8"/>
      <c r="OAS106" s="8"/>
      <c r="OAT106" s="8"/>
      <c r="OAU106" s="8"/>
      <c r="OAV106" s="8"/>
      <c r="OAW106" s="8"/>
      <c r="OAX106" s="8"/>
      <c r="OAY106" s="8"/>
      <c r="OAZ106" s="8"/>
      <c r="OBA106" s="8"/>
      <c r="OBB106" s="8"/>
      <c r="OBC106" s="8"/>
      <c r="OBD106" s="8"/>
      <c r="OBE106" s="8"/>
      <c r="OBF106" s="8"/>
      <c r="OBG106" s="8"/>
      <c r="OBH106" s="8"/>
      <c r="OBI106" s="8"/>
      <c r="OBJ106" s="8"/>
      <c r="OBK106" s="8"/>
      <c r="OBL106" s="8"/>
      <c r="OBM106" s="8"/>
      <c r="OBN106" s="8"/>
      <c r="OBO106" s="8"/>
      <c r="OBP106" s="8"/>
      <c r="OBQ106" s="8"/>
      <c r="OBR106" s="8"/>
      <c r="OBS106" s="8"/>
      <c r="OBT106" s="8"/>
      <c r="OBU106" s="8"/>
      <c r="OBV106" s="8"/>
      <c r="OBW106" s="8"/>
      <c r="OBX106" s="8"/>
      <c r="OBY106" s="8"/>
      <c r="OBZ106" s="8"/>
      <c r="OCA106" s="8"/>
      <c r="OCB106" s="8"/>
      <c r="OCC106" s="8"/>
      <c r="OCD106" s="8"/>
      <c r="OCE106" s="8"/>
      <c r="OCF106" s="8"/>
      <c r="OCG106" s="8"/>
      <c r="OCH106" s="8"/>
      <c r="OCI106" s="8"/>
      <c r="OCJ106" s="8"/>
      <c r="OCK106" s="8"/>
      <c r="OCL106" s="8"/>
      <c r="OCM106" s="8"/>
      <c r="OCN106" s="8"/>
      <c r="OCO106" s="8"/>
      <c r="OCP106" s="8"/>
      <c r="OCQ106" s="8"/>
      <c r="OCR106" s="8"/>
      <c r="OCS106" s="8"/>
      <c r="OCT106" s="8"/>
      <c r="OCU106" s="8"/>
      <c r="OCV106" s="8"/>
      <c r="OCW106" s="8"/>
      <c r="OCX106" s="8"/>
      <c r="OCY106" s="8"/>
      <c r="OCZ106" s="8"/>
      <c r="ODA106" s="8"/>
      <c r="ODB106" s="8"/>
      <c r="ODC106" s="8"/>
      <c r="ODD106" s="8"/>
      <c r="ODE106" s="8"/>
      <c r="ODF106" s="8"/>
      <c r="ODG106" s="8"/>
      <c r="ODH106" s="8"/>
      <c r="ODI106" s="8"/>
      <c r="ODJ106" s="8"/>
      <c r="ODK106" s="8"/>
      <c r="ODL106" s="8"/>
      <c r="ODM106" s="8"/>
      <c r="ODN106" s="8"/>
      <c r="ODO106" s="8"/>
      <c r="ODP106" s="8"/>
      <c r="ODQ106" s="8"/>
      <c r="ODR106" s="8"/>
      <c r="ODS106" s="8"/>
      <c r="ODT106" s="8"/>
      <c r="ODU106" s="8"/>
      <c r="ODV106" s="8"/>
      <c r="ODW106" s="8"/>
      <c r="ODX106" s="8"/>
      <c r="ODY106" s="8"/>
      <c r="ODZ106" s="8"/>
      <c r="OEA106" s="8"/>
      <c r="OEB106" s="8"/>
      <c r="OEC106" s="8"/>
      <c r="OED106" s="8"/>
      <c r="OEE106" s="8"/>
      <c r="OEF106" s="8"/>
      <c r="OEG106" s="8"/>
      <c r="OEH106" s="8"/>
      <c r="OEI106" s="8"/>
      <c r="OEJ106" s="8"/>
      <c r="OEK106" s="8"/>
      <c r="OEL106" s="8"/>
      <c r="OEM106" s="8"/>
      <c r="OEN106" s="8"/>
      <c r="OEO106" s="8"/>
      <c r="OEP106" s="8"/>
      <c r="OEQ106" s="8"/>
      <c r="OER106" s="8"/>
      <c r="OES106" s="8"/>
      <c r="OET106" s="8"/>
      <c r="OEU106" s="8"/>
      <c r="OEV106" s="8"/>
      <c r="OEW106" s="8"/>
      <c r="OEX106" s="8"/>
      <c r="OEY106" s="8"/>
      <c r="OEZ106" s="8"/>
      <c r="OFA106" s="8"/>
      <c r="OFB106" s="8"/>
      <c r="OFC106" s="8"/>
      <c r="OFD106" s="8"/>
      <c r="OFE106" s="8"/>
      <c r="OFF106" s="8"/>
      <c r="OFG106" s="8"/>
      <c r="OFH106" s="8"/>
      <c r="OFI106" s="8"/>
      <c r="OFJ106" s="8"/>
      <c r="OFK106" s="8"/>
      <c r="OFL106" s="8"/>
      <c r="OFM106" s="8"/>
      <c r="OFN106" s="8"/>
      <c r="OFO106" s="8"/>
      <c r="OFP106" s="8"/>
      <c r="OFQ106" s="8"/>
      <c r="OFR106" s="8"/>
      <c r="OFS106" s="8"/>
      <c r="OFT106" s="8"/>
      <c r="OFU106" s="8"/>
      <c r="OFV106" s="8"/>
      <c r="OFW106" s="8"/>
      <c r="OFX106" s="8"/>
      <c r="OFY106" s="8"/>
      <c r="OFZ106" s="8"/>
      <c r="OGA106" s="8"/>
      <c r="OGB106" s="8"/>
      <c r="OGC106" s="8"/>
      <c r="OGD106" s="8"/>
      <c r="OGE106" s="8"/>
      <c r="OGF106" s="8"/>
      <c r="OGG106" s="8"/>
      <c r="OGH106" s="8"/>
      <c r="OGI106" s="8"/>
      <c r="OGJ106" s="8"/>
      <c r="OGK106" s="8"/>
      <c r="OGL106" s="8"/>
      <c r="OGM106" s="8"/>
      <c r="OGN106" s="8"/>
      <c r="OGO106" s="8"/>
      <c r="OGP106" s="8"/>
      <c r="OGQ106" s="8"/>
      <c r="OGR106" s="8"/>
      <c r="OGS106" s="8"/>
      <c r="OGT106" s="8"/>
      <c r="OGU106" s="8"/>
      <c r="OGV106" s="8"/>
      <c r="OGW106" s="8"/>
      <c r="OGX106" s="8"/>
      <c r="OGY106" s="8"/>
      <c r="OGZ106" s="8"/>
      <c r="OHA106" s="8"/>
      <c r="OHB106" s="8"/>
      <c r="OHC106" s="8"/>
      <c r="OHD106" s="8"/>
      <c r="OHE106" s="8"/>
      <c r="OHF106" s="8"/>
      <c r="OHG106" s="8"/>
      <c r="OHH106" s="8"/>
      <c r="OHI106" s="8"/>
      <c r="OHJ106" s="8"/>
      <c r="OHK106" s="8"/>
      <c r="OHL106" s="8"/>
      <c r="OHM106" s="8"/>
      <c r="OHN106" s="8"/>
      <c r="OHO106" s="8"/>
      <c r="OHP106" s="8"/>
      <c r="OHQ106" s="8"/>
      <c r="OHR106" s="8"/>
      <c r="OHS106" s="8"/>
      <c r="OHT106" s="8"/>
      <c r="OHU106" s="8"/>
      <c r="OHV106" s="8"/>
      <c r="OHW106" s="8"/>
      <c r="OHX106" s="8"/>
      <c r="OHY106" s="8"/>
      <c r="OHZ106" s="8"/>
      <c r="OIA106" s="8"/>
      <c r="OIB106" s="8"/>
      <c r="OIC106" s="8"/>
      <c r="OID106" s="8"/>
      <c r="OIE106" s="8"/>
      <c r="OIF106" s="8"/>
      <c r="OIG106" s="8"/>
      <c r="OIH106" s="8"/>
      <c r="OII106" s="8"/>
      <c r="OIJ106" s="8"/>
      <c r="OIK106" s="8"/>
      <c r="OIL106" s="8"/>
      <c r="OIM106" s="8"/>
      <c r="OIN106" s="8"/>
      <c r="OIO106" s="8"/>
      <c r="OIP106" s="8"/>
      <c r="OIQ106" s="8"/>
      <c r="OIR106" s="8"/>
      <c r="OIS106" s="8"/>
      <c r="OIT106" s="8"/>
      <c r="OIU106" s="8"/>
      <c r="OIV106" s="8"/>
      <c r="OIW106" s="8"/>
      <c r="OIX106" s="8"/>
      <c r="OIY106" s="8"/>
      <c r="OIZ106" s="8"/>
      <c r="OJA106" s="8"/>
      <c r="OJB106" s="8"/>
      <c r="OJC106" s="8"/>
      <c r="OJD106" s="8"/>
      <c r="OJE106" s="8"/>
      <c r="OJF106" s="8"/>
      <c r="OJG106" s="8"/>
      <c r="OJH106" s="8"/>
      <c r="OJI106" s="8"/>
      <c r="OJJ106" s="8"/>
      <c r="OJK106" s="8"/>
      <c r="OJL106" s="8"/>
      <c r="OJM106" s="8"/>
      <c r="OJN106" s="8"/>
      <c r="OJO106" s="8"/>
      <c r="OJP106" s="8"/>
      <c r="OJQ106" s="8"/>
      <c r="OJR106" s="8"/>
      <c r="OJS106" s="8"/>
      <c r="OJT106" s="8"/>
      <c r="OJU106" s="8"/>
      <c r="OJV106" s="8"/>
      <c r="OJW106" s="8"/>
      <c r="OJX106" s="8"/>
      <c r="OJY106" s="8"/>
      <c r="OJZ106" s="8"/>
      <c r="OKA106" s="8"/>
      <c r="OKB106" s="8"/>
      <c r="OKC106" s="8"/>
      <c r="OKD106" s="8"/>
      <c r="OKE106" s="8"/>
      <c r="OKF106" s="8"/>
      <c r="OKG106" s="8"/>
      <c r="OKH106" s="8"/>
      <c r="OKI106" s="8"/>
      <c r="OKJ106" s="8"/>
      <c r="OKK106" s="8"/>
      <c r="OKL106" s="8"/>
      <c r="OKM106" s="8"/>
      <c r="OKN106" s="8"/>
      <c r="OKO106" s="8"/>
      <c r="OKP106" s="8"/>
      <c r="OKQ106" s="8"/>
      <c r="OKR106" s="8"/>
      <c r="OKS106" s="8"/>
      <c r="OKT106" s="8"/>
      <c r="OKU106" s="8"/>
      <c r="OKV106" s="8"/>
      <c r="OKW106" s="8"/>
      <c r="OKX106" s="8"/>
      <c r="OKY106" s="8"/>
      <c r="OKZ106" s="8"/>
      <c r="OLA106" s="8"/>
      <c r="OLB106" s="8"/>
      <c r="OLC106" s="8"/>
      <c r="OLD106" s="8"/>
      <c r="OLE106" s="8"/>
      <c r="OLF106" s="8"/>
      <c r="OLG106" s="8"/>
      <c r="OLH106" s="8"/>
      <c r="OLI106" s="8"/>
      <c r="OLJ106" s="8"/>
      <c r="OLK106" s="8"/>
      <c r="OLL106" s="8"/>
      <c r="OLM106" s="8"/>
      <c r="OLN106" s="8"/>
      <c r="OLO106" s="8"/>
      <c r="OLP106" s="8"/>
      <c r="OLQ106" s="8"/>
      <c r="OLR106" s="8"/>
      <c r="OLS106" s="8"/>
      <c r="OLT106" s="8"/>
      <c r="OLU106" s="8"/>
      <c r="OLV106" s="8"/>
      <c r="OLW106" s="8"/>
      <c r="OLX106" s="8"/>
      <c r="OLY106" s="8"/>
      <c r="OLZ106" s="8"/>
      <c r="OMA106" s="8"/>
      <c r="OMB106" s="8"/>
      <c r="OMC106" s="8"/>
      <c r="OMD106" s="8"/>
      <c r="OME106" s="8"/>
      <c r="OMF106" s="8"/>
      <c r="OMG106" s="8"/>
      <c r="OMH106" s="8"/>
      <c r="OMI106" s="8"/>
      <c r="OMJ106" s="8"/>
      <c r="OMK106" s="8"/>
      <c r="OML106" s="8"/>
      <c r="OMM106" s="8"/>
      <c r="OMN106" s="8"/>
      <c r="OMO106" s="8"/>
      <c r="OMP106" s="8"/>
      <c r="OMQ106" s="8"/>
      <c r="OMR106" s="8"/>
      <c r="OMS106" s="8"/>
      <c r="OMT106" s="8"/>
      <c r="OMU106" s="8"/>
      <c r="OMV106" s="8"/>
      <c r="OMW106" s="8"/>
      <c r="OMX106" s="8"/>
      <c r="OMY106" s="8"/>
      <c r="OMZ106" s="8"/>
      <c r="ONA106" s="8"/>
      <c r="ONB106" s="8"/>
      <c r="ONC106" s="8"/>
      <c r="OND106" s="8"/>
      <c r="ONE106" s="8"/>
      <c r="ONF106" s="8"/>
      <c r="ONG106" s="8"/>
      <c r="ONH106" s="8"/>
      <c r="ONI106" s="8"/>
      <c r="ONJ106" s="8"/>
      <c r="ONK106" s="8"/>
      <c r="ONL106" s="8"/>
      <c r="ONM106" s="8"/>
      <c r="ONN106" s="8"/>
      <c r="ONO106" s="8"/>
      <c r="ONP106" s="8"/>
      <c r="ONQ106" s="8"/>
      <c r="ONR106" s="8"/>
      <c r="ONS106" s="8"/>
      <c r="ONT106" s="8"/>
      <c r="ONU106" s="8"/>
      <c r="ONV106" s="8"/>
      <c r="ONW106" s="8"/>
      <c r="ONX106" s="8"/>
      <c r="ONY106" s="8"/>
      <c r="ONZ106" s="8"/>
      <c r="OOA106" s="8"/>
      <c r="OOB106" s="8"/>
      <c r="OOC106" s="8"/>
      <c r="OOD106" s="8"/>
      <c r="OOE106" s="8"/>
      <c r="OOF106" s="8"/>
      <c r="OOG106" s="8"/>
      <c r="OOH106" s="8"/>
      <c r="OOI106" s="8"/>
      <c r="OOJ106" s="8"/>
      <c r="OOK106" s="8"/>
      <c r="OOL106" s="8"/>
      <c r="OOM106" s="8"/>
      <c r="OON106" s="8"/>
      <c r="OOO106" s="8"/>
      <c r="OOP106" s="8"/>
      <c r="OOQ106" s="8"/>
      <c r="OOR106" s="8"/>
      <c r="OOS106" s="8"/>
      <c r="OOT106" s="8"/>
      <c r="OOU106" s="8"/>
      <c r="OOV106" s="8"/>
      <c r="OOW106" s="8"/>
      <c r="OOX106" s="8"/>
      <c r="OOY106" s="8"/>
      <c r="OOZ106" s="8"/>
      <c r="OPA106" s="8"/>
      <c r="OPB106" s="8"/>
      <c r="OPC106" s="8"/>
      <c r="OPD106" s="8"/>
      <c r="OPE106" s="8"/>
      <c r="OPF106" s="8"/>
      <c r="OPG106" s="8"/>
      <c r="OPH106" s="8"/>
      <c r="OPI106" s="8"/>
      <c r="OPJ106" s="8"/>
      <c r="OPK106" s="8"/>
      <c r="OPL106" s="8"/>
      <c r="OPM106" s="8"/>
      <c r="OPN106" s="8"/>
      <c r="OPO106" s="8"/>
      <c r="OPP106" s="8"/>
      <c r="OPQ106" s="8"/>
      <c r="OPR106" s="8"/>
      <c r="OPS106" s="8"/>
      <c r="OPT106" s="8"/>
      <c r="OPU106" s="8"/>
      <c r="OPV106" s="8"/>
      <c r="OPW106" s="8"/>
      <c r="OPX106" s="8"/>
      <c r="OPY106" s="8"/>
      <c r="OPZ106" s="8"/>
      <c r="OQA106" s="8"/>
      <c r="OQB106" s="8"/>
      <c r="OQC106" s="8"/>
      <c r="OQD106" s="8"/>
      <c r="OQE106" s="8"/>
      <c r="OQF106" s="8"/>
      <c r="OQG106" s="8"/>
      <c r="OQH106" s="8"/>
      <c r="OQI106" s="8"/>
      <c r="OQJ106" s="8"/>
      <c r="OQK106" s="8"/>
      <c r="OQL106" s="8"/>
      <c r="OQM106" s="8"/>
      <c r="OQN106" s="8"/>
      <c r="OQO106" s="8"/>
      <c r="OQP106" s="8"/>
      <c r="OQQ106" s="8"/>
      <c r="OQR106" s="8"/>
      <c r="OQS106" s="8"/>
      <c r="OQT106" s="8"/>
      <c r="OQU106" s="8"/>
      <c r="OQV106" s="8"/>
      <c r="OQW106" s="8"/>
      <c r="OQX106" s="8"/>
      <c r="OQY106" s="8"/>
      <c r="OQZ106" s="8"/>
      <c r="ORA106" s="8"/>
      <c r="ORB106" s="8"/>
      <c r="ORC106" s="8"/>
      <c r="ORD106" s="8"/>
      <c r="ORE106" s="8"/>
      <c r="ORF106" s="8"/>
      <c r="ORG106" s="8"/>
      <c r="ORH106" s="8"/>
      <c r="ORI106" s="8"/>
      <c r="ORJ106" s="8"/>
      <c r="ORK106" s="8"/>
      <c r="ORL106" s="8"/>
      <c r="ORM106" s="8"/>
      <c r="ORN106" s="8"/>
      <c r="ORO106" s="8"/>
      <c r="ORP106" s="8"/>
      <c r="ORQ106" s="8"/>
      <c r="ORR106" s="8"/>
      <c r="ORS106" s="8"/>
      <c r="ORT106" s="8"/>
      <c r="ORU106" s="8"/>
      <c r="ORV106" s="8"/>
      <c r="ORW106" s="8"/>
      <c r="ORX106" s="8"/>
      <c r="ORY106" s="8"/>
      <c r="ORZ106" s="8"/>
      <c r="OSA106" s="8"/>
      <c r="OSB106" s="8"/>
      <c r="OSC106" s="8"/>
      <c r="OSD106" s="8"/>
      <c r="OSE106" s="8"/>
      <c r="OSF106" s="8"/>
      <c r="OSG106" s="8"/>
      <c r="OSH106" s="8"/>
      <c r="OSI106" s="8"/>
      <c r="OSJ106" s="8"/>
      <c r="OSK106" s="8"/>
      <c r="OSL106" s="8"/>
      <c r="OSM106" s="8"/>
      <c r="OSN106" s="8"/>
      <c r="OSO106" s="8"/>
      <c r="OSP106" s="8"/>
      <c r="OSQ106" s="8"/>
      <c r="OSR106" s="8"/>
      <c r="OSS106" s="8"/>
      <c r="OST106" s="8"/>
      <c r="OSU106" s="8"/>
      <c r="OSV106" s="8"/>
      <c r="OSW106" s="8"/>
      <c r="OSX106" s="8"/>
      <c r="OSY106" s="8"/>
      <c r="OSZ106" s="8"/>
      <c r="OTA106" s="8"/>
      <c r="OTB106" s="8"/>
      <c r="OTC106" s="8"/>
      <c r="OTD106" s="8"/>
      <c r="OTE106" s="8"/>
      <c r="OTF106" s="8"/>
      <c r="OTG106" s="8"/>
      <c r="OTH106" s="8"/>
      <c r="OTI106" s="8"/>
      <c r="OTJ106" s="8"/>
      <c r="OTK106" s="8"/>
      <c r="OTL106" s="8"/>
      <c r="OTM106" s="8"/>
      <c r="OTN106" s="8"/>
      <c r="OTO106" s="8"/>
      <c r="OTP106" s="8"/>
      <c r="OTQ106" s="8"/>
      <c r="OTR106" s="8"/>
      <c r="OTS106" s="8"/>
      <c r="OTT106" s="8"/>
      <c r="OTU106" s="8"/>
      <c r="OTV106" s="8"/>
      <c r="OTW106" s="8"/>
      <c r="OTX106" s="8"/>
      <c r="OTY106" s="8"/>
      <c r="OTZ106" s="8"/>
      <c r="OUA106" s="8"/>
      <c r="OUB106" s="8"/>
      <c r="OUC106" s="8"/>
      <c r="OUD106" s="8"/>
      <c r="OUE106" s="8"/>
      <c r="OUF106" s="8"/>
      <c r="OUG106" s="8"/>
      <c r="OUH106" s="8"/>
      <c r="OUI106" s="8"/>
      <c r="OUJ106" s="8"/>
      <c r="OUK106" s="8"/>
      <c r="OUL106" s="8"/>
      <c r="OUM106" s="8"/>
      <c r="OUN106" s="8"/>
      <c r="OUO106" s="8"/>
      <c r="OUP106" s="8"/>
      <c r="OUQ106" s="8"/>
      <c r="OUR106" s="8"/>
      <c r="OUS106" s="8"/>
      <c r="OUT106" s="8"/>
      <c r="OUU106" s="8"/>
      <c r="OUV106" s="8"/>
      <c r="OUW106" s="8"/>
      <c r="OUX106" s="8"/>
      <c r="OUY106" s="8"/>
      <c r="OUZ106" s="8"/>
      <c r="OVA106" s="8"/>
      <c r="OVB106" s="8"/>
      <c r="OVC106" s="8"/>
      <c r="OVD106" s="8"/>
      <c r="OVE106" s="8"/>
      <c r="OVF106" s="8"/>
      <c r="OVG106" s="8"/>
      <c r="OVH106" s="8"/>
      <c r="OVI106" s="8"/>
      <c r="OVJ106" s="8"/>
      <c r="OVK106" s="8"/>
      <c r="OVL106" s="8"/>
      <c r="OVM106" s="8"/>
      <c r="OVN106" s="8"/>
      <c r="OVO106" s="8"/>
      <c r="OVP106" s="8"/>
      <c r="OVQ106" s="8"/>
      <c r="OVR106" s="8"/>
      <c r="OVS106" s="8"/>
      <c r="OVT106" s="8"/>
      <c r="OVU106" s="8"/>
      <c r="OVV106" s="8"/>
      <c r="OVW106" s="8"/>
      <c r="OVX106" s="8"/>
      <c r="OVY106" s="8"/>
      <c r="OVZ106" s="8"/>
      <c r="OWA106" s="8"/>
      <c r="OWB106" s="8"/>
      <c r="OWC106" s="8"/>
      <c r="OWD106" s="8"/>
      <c r="OWE106" s="8"/>
      <c r="OWF106" s="8"/>
      <c r="OWG106" s="8"/>
      <c r="OWH106" s="8"/>
      <c r="OWI106" s="8"/>
      <c r="OWJ106" s="8"/>
      <c r="OWK106" s="8"/>
      <c r="OWL106" s="8"/>
      <c r="OWM106" s="8"/>
      <c r="OWN106" s="8"/>
      <c r="OWO106" s="8"/>
      <c r="OWP106" s="8"/>
      <c r="OWQ106" s="8"/>
      <c r="OWR106" s="8"/>
      <c r="OWS106" s="8"/>
      <c r="OWT106" s="8"/>
      <c r="OWU106" s="8"/>
      <c r="OWV106" s="8"/>
      <c r="OWW106" s="8"/>
      <c r="OWX106" s="8"/>
      <c r="OWY106" s="8"/>
      <c r="OWZ106" s="8"/>
      <c r="OXA106" s="8"/>
      <c r="OXB106" s="8"/>
      <c r="OXC106" s="8"/>
      <c r="OXD106" s="8"/>
      <c r="OXE106" s="8"/>
      <c r="OXF106" s="8"/>
      <c r="OXG106" s="8"/>
      <c r="OXH106" s="8"/>
      <c r="OXI106" s="8"/>
      <c r="OXJ106" s="8"/>
      <c r="OXK106" s="8"/>
      <c r="OXL106" s="8"/>
      <c r="OXM106" s="8"/>
      <c r="OXN106" s="8"/>
      <c r="OXO106" s="8"/>
      <c r="OXP106" s="8"/>
      <c r="OXQ106" s="8"/>
      <c r="OXR106" s="8"/>
      <c r="OXS106" s="8"/>
      <c r="OXT106" s="8"/>
      <c r="OXU106" s="8"/>
      <c r="OXV106" s="8"/>
      <c r="OXW106" s="8"/>
      <c r="OXX106" s="8"/>
      <c r="OXY106" s="8"/>
      <c r="OXZ106" s="8"/>
      <c r="OYA106" s="8"/>
      <c r="OYB106" s="8"/>
      <c r="OYC106" s="8"/>
      <c r="OYD106" s="8"/>
      <c r="OYE106" s="8"/>
      <c r="OYF106" s="8"/>
      <c r="OYG106" s="8"/>
      <c r="OYH106" s="8"/>
      <c r="OYI106" s="8"/>
      <c r="OYJ106" s="8"/>
      <c r="OYK106" s="8"/>
      <c r="OYL106" s="8"/>
      <c r="OYM106" s="8"/>
      <c r="OYN106" s="8"/>
      <c r="OYO106" s="8"/>
      <c r="OYP106" s="8"/>
      <c r="OYQ106" s="8"/>
      <c r="OYR106" s="8"/>
      <c r="OYS106" s="8"/>
      <c r="OYT106" s="8"/>
      <c r="OYU106" s="8"/>
      <c r="OYV106" s="8"/>
      <c r="OYW106" s="8"/>
      <c r="OYX106" s="8"/>
      <c r="OYY106" s="8"/>
      <c r="OYZ106" s="8"/>
      <c r="OZA106" s="8"/>
      <c r="OZB106" s="8"/>
      <c r="OZC106" s="8"/>
      <c r="OZD106" s="8"/>
      <c r="OZE106" s="8"/>
      <c r="OZF106" s="8"/>
      <c r="OZG106" s="8"/>
      <c r="OZH106" s="8"/>
      <c r="OZI106" s="8"/>
      <c r="OZJ106" s="8"/>
      <c r="OZK106" s="8"/>
      <c r="OZL106" s="8"/>
      <c r="OZM106" s="8"/>
      <c r="OZN106" s="8"/>
      <c r="OZO106" s="8"/>
      <c r="OZP106" s="8"/>
      <c r="OZQ106" s="8"/>
      <c r="OZR106" s="8"/>
      <c r="OZS106" s="8"/>
      <c r="OZT106" s="8"/>
      <c r="OZU106" s="8"/>
      <c r="OZV106" s="8"/>
      <c r="OZW106" s="8"/>
      <c r="OZX106" s="8"/>
      <c r="OZY106" s="8"/>
      <c r="OZZ106" s="8"/>
      <c r="PAA106" s="8"/>
      <c r="PAB106" s="8"/>
      <c r="PAC106" s="8"/>
      <c r="PAD106" s="8"/>
      <c r="PAE106" s="8"/>
      <c r="PAF106" s="8"/>
      <c r="PAG106" s="8"/>
      <c r="PAH106" s="8"/>
      <c r="PAI106" s="8"/>
      <c r="PAJ106" s="8"/>
      <c r="PAK106" s="8"/>
      <c r="PAL106" s="8"/>
      <c r="PAM106" s="8"/>
      <c r="PAN106" s="8"/>
      <c r="PAO106" s="8"/>
      <c r="PAP106" s="8"/>
      <c r="PAQ106" s="8"/>
      <c r="PAR106" s="8"/>
      <c r="PAS106" s="8"/>
      <c r="PAT106" s="8"/>
      <c r="PAU106" s="8"/>
      <c r="PAV106" s="8"/>
      <c r="PAW106" s="8"/>
      <c r="PAX106" s="8"/>
      <c r="PAY106" s="8"/>
      <c r="PAZ106" s="8"/>
      <c r="PBA106" s="8"/>
      <c r="PBB106" s="8"/>
      <c r="PBC106" s="8"/>
      <c r="PBD106" s="8"/>
      <c r="PBE106" s="8"/>
      <c r="PBF106" s="8"/>
      <c r="PBG106" s="8"/>
      <c r="PBH106" s="8"/>
      <c r="PBI106" s="8"/>
      <c r="PBJ106" s="8"/>
      <c r="PBK106" s="8"/>
      <c r="PBL106" s="8"/>
      <c r="PBM106" s="8"/>
      <c r="PBN106" s="8"/>
      <c r="PBO106" s="8"/>
      <c r="PBP106" s="8"/>
      <c r="PBQ106" s="8"/>
      <c r="PBR106" s="8"/>
      <c r="PBS106" s="8"/>
      <c r="PBT106" s="8"/>
      <c r="PBU106" s="8"/>
      <c r="PBV106" s="8"/>
      <c r="PBW106" s="8"/>
      <c r="PBX106" s="8"/>
      <c r="PBY106" s="8"/>
      <c r="PBZ106" s="8"/>
      <c r="PCA106" s="8"/>
      <c r="PCB106" s="8"/>
      <c r="PCC106" s="8"/>
      <c r="PCD106" s="8"/>
      <c r="PCE106" s="8"/>
      <c r="PCF106" s="8"/>
      <c r="PCG106" s="8"/>
      <c r="PCH106" s="8"/>
      <c r="PCI106" s="8"/>
      <c r="PCJ106" s="8"/>
      <c r="PCK106" s="8"/>
      <c r="PCL106" s="8"/>
      <c r="PCM106" s="8"/>
      <c r="PCN106" s="8"/>
      <c r="PCO106" s="8"/>
      <c r="PCP106" s="8"/>
      <c r="PCQ106" s="8"/>
      <c r="PCR106" s="8"/>
      <c r="PCS106" s="8"/>
      <c r="PCT106" s="8"/>
      <c r="PCU106" s="8"/>
      <c r="PCV106" s="8"/>
      <c r="PCW106" s="8"/>
      <c r="PCX106" s="8"/>
      <c r="PCY106" s="8"/>
      <c r="PCZ106" s="8"/>
      <c r="PDA106" s="8"/>
      <c r="PDB106" s="8"/>
      <c r="PDC106" s="8"/>
      <c r="PDD106" s="8"/>
      <c r="PDE106" s="8"/>
      <c r="PDF106" s="8"/>
      <c r="PDG106" s="8"/>
      <c r="PDH106" s="8"/>
      <c r="PDI106" s="8"/>
      <c r="PDJ106" s="8"/>
      <c r="PDK106" s="8"/>
      <c r="PDL106" s="8"/>
      <c r="PDM106" s="8"/>
      <c r="PDN106" s="8"/>
      <c r="PDO106" s="8"/>
      <c r="PDP106" s="8"/>
      <c r="PDQ106" s="8"/>
      <c r="PDR106" s="8"/>
      <c r="PDS106" s="8"/>
      <c r="PDT106" s="8"/>
      <c r="PDU106" s="8"/>
      <c r="PDV106" s="8"/>
      <c r="PDW106" s="8"/>
      <c r="PDX106" s="8"/>
      <c r="PDY106" s="8"/>
      <c r="PDZ106" s="8"/>
      <c r="PEA106" s="8"/>
      <c r="PEB106" s="8"/>
      <c r="PEC106" s="8"/>
      <c r="PED106" s="8"/>
      <c r="PEE106" s="8"/>
      <c r="PEF106" s="8"/>
      <c r="PEG106" s="8"/>
      <c r="PEH106" s="8"/>
      <c r="PEI106" s="8"/>
      <c r="PEJ106" s="8"/>
      <c r="PEK106" s="8"/>
      <c r="PEL106" s="8"/>
      <c r="PEM106" s="8"/>
      <c r="PEN106" s="8"/>
      <c r="PEO106" s="8"/>
      <c r="PEP106" s="8"/>
      <c r="PEQ106" s="8"/>
      <c r="PER106" s="8"/>
      <c r="PES106" s="8"/>
      <c r="PET106" s="8"/>
      <c r="PEU106" s="8"/>
      <c r="PEV106" s="8"/>
      <c r="PEW106" s="8"/>
      <c r="PEX106" s="8"/>
      <c r="PEY106" s="8"/>
      <c r="PEZ106" s="8"/>
      <c r="PFA106" s="8"/>
      <c r="PFB106" s="8"/>
      <c r="PFC106" s="8"/>
      <c r="PFD106" s="8"/>
      <c r="PFE106" s="8"/>
      <c r="PFF106" s="8"/>
      <c r="PFG106" s="8"/>
      <c r="PFH106" s="8"/>
      <c r="PFI106" s="8"/>
      <c r="PFJ106" s="8"/>
      <c r="PFK106" s="8"/>
      <c r="PFL106" s="8"/>
      <c r="PFM106" s="8"/>
      <c r="PFN106" s="8"/>
      <c r="PFO106" s="8"/>
      <c r="PFP106" s="8"/>
      <c r="PFQ106" s="8"/>
      <c r="PFR106" s="8"/>
      <c r="PFS106" s="8"/>
      <c r="PFT106" s="8"/>
      <c r="PFU106" s="8"/>
      <c r="PFV106" s="8"/>
      <c r="PFW106" s="8"/>
      <c r="PFX106" s="8"/>
      <c r="PFY106" s="8"/>
      <c r="PFZ106" s="8"/>
      <c r="PGA106" s="8"/>
      <c r="PGB106" s="8"/>
      <c r="PGC106" s="8"/>
      <c r="PGD106" s="8"/>
      <c r="PGE106" s="8"/>
      <c r="PGF106" s="8"/>
      <c r="PGG106" s="8"/>
      <c r="PGH106" s="8"/>
      <c r="PGI106" s="8"/>
      <c r="PGJ106" s="8"/>
      <c r="PGK106" s="8"/>
      <c r="PGL106" s="8"/>
      <c r="PGM106" s="8"/>
      <c r="PGN106" s="8"/>
      <c r="PGO106" s="8"/>
      <c r="PGP106" s="8"/>
      <c r="PGQ106" s="8"/>
      <c r="PGR106" s="8"/>
      <c r="PGS106" s="8"/>
      <c r="PGT106" s="8"/>
      <c r="PGU106" s="8"/>
      <c r="PGV106" s="8"/>
      <c r="PGW106" s="8"/>
      <c r="PGX106" s="8"/>
      <c r="PGY106" s="8"/>
      <c r="PGZ106" s="8"/>
      <c r="PHA106" s="8"/>
      <c r="PHB106" s="8"/>
      <c r="PHC106" s="8"/>
      <c r="PHD106" s="8"/>
      <c r="PHE106" s="8"/>
      <c r="PHF106" s="8"/>
      <c r="PHG106" s="8"/>
      <c r="PHH106" s="8"/>
      <c r="PHI106" s="8"/>
      <c r="PHJ106" s="8"/>
      <c r="PHK106" s="8"/>
      <c r="PHL106" s="8"/>
      <c r="PHM106" s="8"/>
      <c r="PHN106" s="8"/>
      <c r="PHO106" s="8"/>
      <c r="PHP106" s="8"/>
      <c r="PHQ106" s="8"/>
      <c r="PHR106" s="8"/>
      <c r="PHS106" s="8"/>
      <c r="PHT106" s="8"/>
      <c r="PHU106" s="8"/>
      <c r="PHV106" s="8"/>
      <c r="PHW106" s="8"/>
      <c r="PHX106" s="8"/>
      <c r="PHY106" s="8"/>
      <c r="PHZ106" s="8"/>
      <c r="PIA106" s="8"/>
      <c r="PIB106" s="8"/>
      <c r="PIC106" s="8"/>
      <c r="PID106" s="8"/>
      <c r="PIE106" s="8"/>
      <c r="PIF106" s="8"/>
      <c r="PIG106" s="8"/>
      <c r="PIH106" s="8"/>
      <c r="PII106" s="8"/>
      <c r="PIJ106" s="8"/>
      <c r="PIK106" s="8"/>
      <c r="PIL106" s="8"/>
      <c r="PIM106" s="8"/>
      <c r="PIN106" s="8"/>
      <c r="PIO106" s="8"/>
      <c r="PIP106" s="8"/>
      <c r="PIQ106" s="8"/>
      <c r="PIR106" s="8"/>
      <c r="PIS106" s="8"/>
      <c r="PIT106" s="8"/>
      <c r="PIU106" s="8"/>
      <c r="PIV106" s="8"/>
      <c r="PIW106" s="8"/>
      <c r="PIX106" s="8"/>
      <c r="PIY106" s="8"/>
      <c r="PIZ106" s="8"/>
      <c r="PJA106" s="8"/>
      <c r="PJB106" s="8"/>
      <c r="PJC106" s="8"/>
      <c r="PJD106" s="8"/>
      <c r="PJE106" s="8"/>
      <c r="PJF106" s="8"/>
      <c r="PJG106" s="8"/>
      <c r="PJH106" s="8"/>
      <c r="PJI106" s="8"/>
      <c r="PJJ106" s="8"/>
      <c r="PJK106" s="8"/>
      <c r="PJL106" s="8"/>
      <c r="PJM106" s="8"/>
      <c r="PJN106" s="8"/>
      <c r="PJO106" s="8"/>
      <c r="PJP106" s="8"/>
      <c r="PJQ106" s="8"/>
      <c r="PJR106" s="8"/>
      <c r="PJS106" s="8"/>
      <c r="PJT106" s="8"/>
      <c r="PJU106" s="8"/>
      <c r="PJV106" s="8"/>
      <c r="PJW106" s="8"/>
      <c r="PJX106" s="8"/>
      <c r="PJY106" s="8"/>
      <c r="PJZ106" s="8"/>
      <c r="PKA106" s="8"/>
      <c r="PKB106" s="8"/>
      <c r="PKC106" s="8"/>
      <c r="PKD106" s="8"/>
      <c r="PKE106" s="8"/>
      <c r="PKF106" s="8"/>
      <c r="PKG106" s="8"/>
      <c r="PKH106" s="8"/>
      <c r="PKI106" s="8"/>
      <c r="PKJ106" s="8"/>
      <c r="PKK106" s="8"/>
      <c r="PKL106" s="8"/>
      <c r="PKM106" s="8"/>
      <c r="PKN106" s="8"/>
      <c r="PKO106" s="8"/>
      <c r="PKP106" s="8"/>
      <c r="PKQ106" s="8"/>
      <c r="PKR106" s="8"/>
      <c r="PKS106" s="8"/>
      <c r="PKT106" s="8"/>
      <c r="PKU106" s="8"/>
      <c r="PKV106" s="8"/>
      <c r="PKW106" s="8"/>
      <c r="PKX106" s="8"/>
      <c r="PKY106" s="8"/>
      <c r="PKZ106" s="8"/>
      <c r="PLA106" s="8"/>
      <c r="PLB106" s="8"/>
      <c r="PLC106" s="8"/>
      <c r="PLD106" s="8"/>
      <c r="PLE106" s="8"/>
      <c r="PLF106" s="8"/>
      <c r="PLG106" s="8"/>
      <c r="PLH106" s="8"/>
      <c r="PLI106" s="8"/>
      <c r="PLJ106" s="8"/>
      <c r="PLK106" s="8"/>
      <c r="PLL106" s="8"/>
      <c r="PLM106" s="8"/>
      <c r="PLN106" s="8"/>
      <c r="PLO106" s="8"/>
      <c r="PLP106" s="8"/>
      <c r="PLQ106" s="8"/>
      <c r="PLR106" s="8"/>
      <c r="PLS106" s="8"/>
      <c r="PLT106" s="8"/>
      <c r="PLU106" s="8"/>
      <c r="PLV106" s="8"/>
      <c r="PLW106" s="8"/>
      <c r="PLX106" s="8"/>
      <c r="PLY106" s="8"/>
      <c r="PLZ106" s="8"/>
      <c r="PMA106" s="8"/>
      <c r="PMB106" s="8"/>
      <c r="PMC106" s="8"/>
      <c r="PMD106" s="8"/>
      <c r="PME106" s="8"/>
      <c r="PMF106" s="8"/>
      <c r="PMG106" s="8"/>
      <c r="PMH106" s="8"/>
      <c r="PMI106" s="8"/>
      <c r="PMJ106" s="8"/>
      <c r="PMK106" s="8"/>
      <c r="PML106" s="8"/>
      <c r="PMM106" s="8"/>
      <c r="PMN106" s="8"/>
      <c r="PMO106" s="8"/>
      <c r="PMP106" s="8"/>
      <c r="PMQ106" s="8"/>
      <c r="PMR106" s="8"/>
      <c r="PMS106" s="8"/>
      <c r="PMT106" s="8"/>
      <c r="PMU106" s="8"/>
      <c r="PMV106" s="8"/>
      <c r="PMW106" s="8"/>
      <c r="PMX106" s="8"/>
      <c r="PMY106" s="8"/>
      <c r="PMZ106" s="8"/>
      <c r="PNA106" s="8"/>
      <c r="PNB106" s="8"/>
      <c r="PNC106" s="8"/>
      <c r="PND106" s="8"/>
      <c r="PNE106" s="8"/>
      <c r="PNF106" s="8"/>
      <c r="PNG106" s="8"/>
      <c r="PNH106" s="8"/>
      <c r="PNI106" s="8"/>
      <c r="PNJ106" s="8"/>
      <c r="PNK106" s="8"/>
      <c r="PNL106" s="8"/>
      <c r="PNM106" s="8"/>
      <c r="PNN106" s="8"/>
      <c r="PNO106" s="8"/>
      <c r="PNP106" s="8"/>
      <c r="PNQ106" s="8"/>
      <c r="PNR106" s="8"/>
      <c r="PNS106" s="8"/>
      <c r="PNT106" s="8"/>
      <c r="PNU106" s="8"/>
      <c r="PNV106" s="8"/>
      <c r="PNW106" s="8"/>
      <c r="PNX106" s="8"/>
      <c r="PNY106" s="8"/>
      <c r="PNZ106" s="8"/>
      <c r="POA106" s="8"/>
      <c r="POB106" s="8"/>
      <c r="POC106" s="8"/>
      <c r="POD106" s="8"/>
      <c r="POE106" s="8"/>
      <c r="POF106" s="8"/>
      <c r="POG106" s="8"/>
      <c r="POH106" s="8"/>
      <c r="POI106" s="8"/>
      <c r="POJ106" s="8"/>
      <c r="POK106" s="8"/>
      <c r="POL106" s="8"/>
      <c r="POM106" s="8"/>
      <c r="PON106" s="8"/>
      <c r="POO106" s="8"/>
      <c r="POP106" s="8"/>
      <c r="POQ106" s="8"/>
      <c r="POR106" s="8"/>
      <c r="POS106" s="8"/>
      <c r="POT106" s="8"/>
      <c r="POU106" s="8"/>
      <c r="POV106" s="8"/>
      <c r="POW106" s="8"/>
      <c r="POX106" s="8"/>
      <c r="POY106" s="8"/>
      <c r="POZ106" s="8"/>
      <c r="PPA106" s="8"/>
      <c r="PPB106" s="8"/>
      <c r="PPC106" s="8"/>
      <c r="PPD106" s="8"/>
      <c r="PPE106" s="8"/>
      <c r="PPF106" s="8"/>
      <c r="PPG106" s="8"/>
      <c r="PPH106" s="8"/>
      <c r="PPI106" s="8"/>
      <c r="PPJ106" s="8"/>
      <c r="PPK106" s="8"/>
      <c r="PPL106" s="8"/>
      <c r="PPM106" s="8"/>
      <c r="PPN106" s="8"/>
      <c r="PPO106" s="8"/>
      <c r="PPP106" s="8"/>
      <c r="PPQ106" s="8"/>
      <c r="PPR106" s="8"/>
      <c r="PPS106" s="8"/>
      <c r="PPT106" s="8"/>
      <c r="PPU106" s="8"/>
      <c r="PPV106" s="8"/>
      <c r="PPW106" s="8"/>
      <c r="PPX106" s="8"/>
      <c r="PPY106" s="8"/>
      <c r="PPZ106" s="8"/>
      <c r="PQA106" s="8"/>
      <c r="PQB106" s="8"/>
      <c r="PQC106" s="8"/>
      <c r="PQD106" s="8"/>
      <c r="PQE106" s="8"/>
      <c r="PQF106" s="8"/>
      <c r="PQG106" s="8"/>
      <c r="PQH106" s="8"/>
      <c r="PQI106" s="8"/>
      <c r="PQJ106" s="8"/>
      <c r="PQK106" s="8"/>
      <c r="PQL106" s="8"/>
      <c r="PQM106" s="8"/>
      <c r="PQN106" s="8"/>
      <c r="PQO106" s="8"/>
      <c r="PQP106" s="8"/>
      <c r="PQQ106" s="8"/>
      <c r="PQR106" s="8"/>
      <c r="PQS106" s="8"/>
      <c r="PQT106" s="8"/>
      <c r="PQU106" s="8"/>
      <c r="PQV106" s="8"/>
      <c r="PQW106" s="8"/>
      <c r="PQX106" s="8"/>
      <c r="PQY106" s="8"/>
      <c r="PQZ106" s="8"/>
      <c r="PRA106" s="8"/>
      <c r="PRB106" s="8"/>
      <c r="PRC106" s="8"/>
      <c r="PRD106" s="8"/>
      <c r="PRE106" s="8"/>
      <c r="PRF106" s="8"/>
      <c r="PRG106" s="8"/>
      <c r="PRH106" s="8"/>
      <c r="PRI106" s="8"/>
      <c r="PRJ106" s="8"/>
      <c r="PRK106" s="8"/>
      <c r="PRL106" s="8"/>
      <c r="PRM106" s="8"/>
      <c r="PRN106" s="8"/>
      <c r="PRO106" s="8"/>
      <c r="PRP106" s="8"/>
      <c r="PRQ106" s="8"/>
      <c r="PRR106" s="8"/>
      <c r="PRS106" s="8"/>
      <c r="PRT106" s="8"/>
      <c r="PRU106" s="8"/>
      <c r="PRV106" s="8"/>
      <c r="PRW106" s="8"/>
      <c r="PRX106" s="8"/>
      <c r="PRY106" s="8"/>
      <c r="PRZ106" s="8"/>
      <c r="PSA106" s="8"/>
      <c r="PSB106" s="8"/>
      <c r="PSC106" s="8"/>
      <c r="PSD106" s="8"/>
      <c r="PSE106" s="8"/>
      <c r="PSF106" s="8"/>
      <c r="PSG106" s="8"/>
      <c r="PSH106" s="8"/>
      <c r="PSI106" s="8"/>
      <c r="PSJ106" s="8"/>
      <c r="PSK106" s="8"/>
      <c r="PSL106" s="8"/>
      <c r="PSM106" s="8"/>
      <c r="PSN106" s="8"/>
      <c r="PSO106" s="8"/>
      <c r="PSP106" s="8"/>
      <c r="PSQ106" s="8"/>
      <c r="PSR106" s="8"/>
      <c r="PSS106" s="8"/>
      <c r="PST106" s="8"/>
      <c r="PSU106" s="8"/>
      <c r="PSV106" s="8"/>
      <c r="PSW106" s="8"/>
      <c r="PSX106" s="8"/>
      <c r="PSY106" s="8"/>
      <c r="PSZ106" s="8"/>
      <c r="PTA106" s="8"/>
      <c r="PTB106" s="8"/>
      <c r="PTC106" s="8"/>
      <c r="PTD106" s="8"/>
      <c r="PTE106" s="8"/>
      <c r="PTF106" s="8"/>
      <c r="PTG106" s="8"/>
      <c r="PTH106" s="8"/>
      <c r="PTI106" s="8"/>
      <c r="PTJ106" s="8"/>
      <c r="PTK106" s="8"/>
      <c r="PTL106" s="8"/>
      <c r="PTM106" s="8"/>
      <c r="PTN106" s="8"/>
      <c r="PTO106" s="8"/>
      <c r="PTP106" s="8"/>
      <c r="PTQ106" s="8"/>
      <c r="PTR106" s="8"/>
      <c r="PTS106" s="8"/>
      <c r="PTT106" s="8"/>
      <c r="PTU106" s="8"/>
      <c r="PTV106" s="8"/>
      <c r="PTW106" s="8"/>
      <c r="PTX106" s="8"/>
      <c r="PTY106" s="8"/>
      <c r="PTZ106" s="8"/>
      <c r="PUA106" s="8"/>
      <c r="PUB106" s="8"/>
      <c r="PUC106" s="8"/>
      <c r="PUD106" s="8"/>
      <c r="PUE106" s="8"/>
      <c r="PUF106" s="8"/>
      <c r="PUG106" s="8"/>
      <c r="PUH106" s="8"/>
      <c r="PUI106" s="8"/>
      <c r="PUJ106" s="8"/>
      <c r="PUK106" s="8"/>
      <c r="PUL106" s="8"/>
      <c r="PUM106" s="8"/>
      <c r="PUN106" s="8"/>
      <c r="PUO106" s="8"/>
      <c r="PUP106" s="8"/>
      <c r="PUQ106" s="8"/>
      <c r="PUR106" s="8"/>
      <c r="PUS106" s="8"/>
      <c r="PUT106" s="8"/>
      <c r="PUU106" s="8"/>
      <c r="PUV106" s="8"/>
      <c r="PUW106" s="8"/>
      <c r="PUX106" s="8"/>
      <c r="PUY106" s="8"/>
      <c r="PUZ106" s="8"/>
      <c r="PVA106" s="8"/>
      <c r="PVB106" s="8"/>
      <c r="PVC106" s="8"/>
      <c r="PVD106" s="8"/>
      <c r="PVE106" s="8"/>
      <c r="PVF106" s="8"/>
      <c r="PVG106" s="8"/>
      <c r="PVH106" s="8"/>
      <c r="PVI106" s="8"/>
      <c r="PVJ106" s="8"/>
      <c r="PVK106" s="8"/>
      <c r="PVL106" s="8"/>
      <c r="PVM106" s="8"/>
      <c r="PVN106" s="8"/>
      <c r="PVO106" s="8"/>
      <c r="PVP106" s="8"/>
      <c r="PVQ106" s="8"/>
      <c r="PVR106" s="8"/>
      <c r="PVS106" s="8"/>
      <c r="PVT106" s="8"/>
      <c r="PVU106" s="8"/>
      <c r="PVV106" s="8"/>
      <c r="PVW106" s="8"/>
      <c r="PVX106" s="8"/>
      <c r="PVY106" s="8"/>
      <c r="PVZ106" s="8"/>
      <c r="PWA106" s="8"/>
      <c r="PWB106" s="8"/>
      <c r="PWC106" s="8"/>
      <c r="PWD106" s="8"/>
      <c r="PWE106" s="8"/>
      <c r="PWF106" s="8"/>
      <c r="PWG106" s="8"/>
      <c r="PWH106" s="8"/>
      <c r="PWI106" s="8"/>
      <c r="PWJ106" s="8"/>
      <c r="PWK106" s="8"/>
      <c r="PWL106" s="8"/>
      <c r="PWM106" s="8"/>
      <c r="PWN106" s="8"/>
      <c r="PWO106" s="8"/>
      <c r="PWP106" s="8"/>
      <c r="PWQ106" s="8"/>
      <c r="PWR106" s="8"/>
      <c r="PWS106" s="8"/>
      <c r="PWT106" s="8"/>
      <c r="PWU106" s="8"/>
      <c r="PWV106" s="8"/>
      <c r="PWW106" s="8"/>
      <c r="PWX106" s="8"/>
      <c r="PWY106" s="8"/>
      <c r="PWZ106" s="8"/>
      <c r="PXA106" s="8"/>
      <c r="PXB106" s="8"/>
      <c r="PXC106" s="8"/>
      <c r="PXD106" s="8"/>
      <c r="PXE106" s="8"/>
      <c r="PXF106" s="8"/>
      <c r="PXG106" s="8"/>
      <c r="PXH106" s="8"/>
      <c r="PXI106" s="8"/>
      <c r="PXJ106" s="8"/>
      <c r="PXK106" s="8"/>
      <c r="PXL106" s="8"/>
      <c r="PXM106" s="8"/>
      <c r="PXN106" s="8"/>
      <c r="PXO106" s="8"/>
      <c r="PXP106" s="8"/>
      <c r="PXQ106" s="8"/>
      <c r="PXR106" s="8"/>
      <c r="PXS106" s="8"/>
      <c r="PXT106" s="8"/>
      <c r="PXU106" s="8"/>
      <c r="PXV106" s="8"/>
      <c r="PXW106" s="8"/>
      <c r="PXX106" s="8"/>
      <c r="PXY106" s="8"/>
      <c r="PXZ106" s="8"/>
      <c r="PYA106" s="8"/>
      <c r="PYB106" s="8"/>
      <c r="PYC106" s="8"/>
      <c r="PYD106" s="8"/>
      <c r="PYE106" s="8"/>
      <c r="PYF106" s="8"/>
      <c r="PYG106" s="8"/>
      <c r="PYH106" s="8"/>
      <c r="PYI106" s="8"/>
      <c r="PYJ106" s="8"/>
      <c r="PYK106" s="8"/>
      <c r="PYL106" s="8"/>
      <c r="PYM106" s="8"/>
      <c r="PYN106" s="8"/>
      <c r="PYO106" s="8"/>
      <c r="PYP106" s="8"/>
      <c r="PYQ106" s="8"/>
      <c r="PYR106" s="8"/>
      <c r="PYS106" s="8"/>
      <c r="PYT106" s="8"/>
      <c r="PYU106" s="8"/>
      <c r="PYV106" s="8"/>
      <c r="PYW106" s="8"/>
      <c r="PYX106" s="8"/>
      <c r="PYY106" s="8"/>
      <c r="PYZ106" s="8"/>
      <c r="PZA106" s="8"/>
      <c r="PZB106" s="8"/>
      <c r="PZC106" s="8"/>
      <c r="PZD106" s="8"/>
      <c r="PZE106" s="8"/>
      <c r="PZF106" s="8"/>
      <c r="PZG106" s="8"/>
      <c r="PZH106" s="8"/>
      <c r="PZI106" s="8"/>
      <c r="PZJ106" s="8"/>
      <c r="PZK106" s="8"/>
      <c r="PZL106" s="8"/>
      <c r="PZM106" s="8"/>
      <c r="PZN106" s="8"/>
      <c r="PZO106" s="8"/>
      <c r="PZP106" s="8"/>
      <c r="PZQ106" s="8"/>
      <c r="PZR106" s="8"/>
      <c r="PZS106" s="8"/>
      <c r="PZT106" s="8"/>
      <c r="PZU106" s="8"/>
      <c r="PZV106" s="8"/>
      <c r="PZW106" s="8"/>
      <c r="PZX106" s="8"/>
      <c r="PZY106" s="8"/>
      <c r="PZZ106" s="8"/>
      <c r="QAA106" s="8"/>
      <c r="QAB106" s="8"/>
      <c r="QAC106" s="8"/>
      <c r="QAD106" s="8"/>
      <c r="QAE106" s="8"/>
      <c r="QAF106" s="8"/>
      <c r="QAG106" s="8"/>
      <c r="QAH106" s="8"/>
      <c r="QAI106" s="8"/>
      <c r="QAJ106" s="8"/>
      <c r="QAK106" s="8"/>
      <c r="QAL106" s="8"/>
      <c r="QAM106" s="8"/>
      <c r="QAN106" s="8"/>
      <c r="QAO106" s="8"/>
      <c r="QAP106" s="8"/>
      <c r="QAQ106" s="8"/>
      <c r="QAR106" s="8"/>
      <c r="QAS106" s="8"/>
      <c r="QAT106" s="8"/>
      <c r="QAU106" s="8"/>
      <c r="QAV106" s="8"/>
      <c r="QAW106" s="8"/>
      <c r="QAX106" s="8"/>
      <c r="QAY106" s="8"/>
      <c r="QAZ106" s="8"/>
      <c r="QBA106" s="8"/>
      <c r="QBB106" s="8"/>
      <c r="QBC106" s="8"/>
      <c r="QBD106" s="8"/>
      <c r="QBE106" s="8"/>
      <c r="QBF106" s="8"/>
      <c r="QBG106" s="8"/>
      <c r="QBH106" s="8"/>
      <c r="QBI106" s="8"/>
      <c r="QBJ106" s="8"/>
      <c r="QBK106" s="8"/>
      <c r="QBL106" s="8"/>
      <c r="QBM106" s="8"/>
      <c r="QBN106" s="8"/>
      <c r="QBO106" s="8"/>
      <c r="QBP106" s="8"/>
      <c r="QBQ106" s="8"/>
      <c r="QBR106" s="8"/>
      <c r="QBS106" s="8"/>
      <c r="QBT106" s="8"/>
      <c r="QBU106" s="8"/>
      <c r="QBV106" s="8"/>
      <c r="QBW106" s="8"/>
      <c r="QBX106" s="8"/>
      <c r="QBY106" s="8"/>
      <c r="QBZ106" s="8"/>
      <c r="QCA106" s="8"/>
      <c r="QCB106" s="8"/>
      <c r="QCC106" s="8"/>
      <c r="QCD106" s="8"/>
      <c r="QCE106" s="8"/>
      <c r="QCF106" s="8"/>
      <c r="QCG106" s="8"/>
      <c r="QCH106" s="8"/>
      <c r="QCI106" s="8"/>
      <c r="QCJ106" s="8"/>
      <c r="QCK106" s="8"/>
      <c r="QCL106" s="8"/>
      <c r="QCM106" s="8"/>
      <c r="QCN106" s="8"/>
      <c r="QCO106" s="8"/>
      <c r="QCP106" s="8"/>
      <c r="QCQ106" s="8"/>
      <c r="QCR106" s="8"/>
      <c r="QCS106" s="8"/>
      <c r="QCT106" s="8"/>
      <c r="QCU106" s="8"/>
      <c r="QCV106" s="8"/>
      <c r="QCW106" s="8"/>
      <c r="QCX106" s="8"/>
      <c r="QCY106" s="8"/>
      <c r="QCZ106" s="8"/>
      <c r="QDA106" s="8"/>
      <c r="QDB106" s="8"/>
      <c r="QDC106" s="8"/>
      <c r="QDD106" s="8"/>
      <c r="QDE106" s="8"/>
      <c r="QDF106" s="8"/>
      <c r="QDG106" s="8"/>
      <c r="QDH106" s="8"/>
      <c r="QDI106" s="8"/>
      <c r="QDJ106" s="8"/>
      <c r="QDK106" s="8"/>
      <c r="QDL106" s="8"/>
      <c r="QDM106" s="8"/>
      <c r="QDN106" s="8"/>
      <c r="QDO106" s="8"/>
      <c r="QDP106" s="8"/>
      <c r="QDQ106" s="8"/>
      <c r="QDR106" s="8"/>
      <c r="QDS106" s="8"/>
      <c r="QDT106" s="8"/>
      <c r="QDU106" s="8"/>
      <c r="QDV106" s="8"/>
      <c r="QDW106" s="8"/>
      <c r="QDX106" s="8"/>
      <c r="QDY106" s="8"/>
      <c r="QDZ106" s="8"/>
      <c r="QEA106" s="8"/>
      <c r="QEB106" s="8"/>
      <c r="QEC106" s="8"/>
      <c r="QED106" s="8"/>
      <c r="QEE106" s="8"/>
      <c r="QEF106" s="8"/>
      <c r="QEG106" s="8"/>
      <c r="QEH106" s="8"/>
      <c r="QEI106" s="8"/>
      <c r="QEJ106" s="8"/>
      <c r="QEK106" s="8"/>
      <c r="QEL106" s="8"/>
      <c r="QEM106" s="8"/>
      <c r="QEN106" s="8"/>
      <c r="QEO106" s="8"/>
      <c r="QEP106" s="8"/>
      <c r="QEQ106" s="8"/>
      <c r="QER106" s="8"/>
      <c r="QES106" s="8"/>
      <c r="QET106" s="8"/>
      <c r="QEU106" s="8"/>
      <c r="QEV106" s="8"/>
      <c r="QEW106" s="8"/>
      <c r="QEX106" s="8"/>
      <c r="QEY106" s="8"/>
      <c r="QEZ106" s="8"/>
      <c r="QFA106" s="8"/>
      <c r="QFB106" s="8"/>
      <c r="QFC106" s="8"/>
      <c r="QFD106" s="8"/>
      <c r="QFE106" s="8"/>
      <c r="QFF106" s="8"/>
      <c r="QFG106" s="8"/>
      <c r="QFH106" s="8"/>
      <c r="QFI106" s="8"/>
      <c r="QFJ106" s="8"/>
      <c r="QFK106" s="8"/>
      <c r="QFL106" s="8"/>
      <c r="QFM106" s="8"/>
      <c r="QFN106" s="8"/>
      <c r="QFO106" s="8"/>
      <c r="QFP106" s="8"/>
      <c r="QFQ106" s="8"/>
      <c r="QFR106" s="8"/>
      <c r="QFS106" s="8"/>
      <c r="QFT106" s="8"/>
      <c r="QFU106" s="8"/>
      <c r="QFV106" s="8"/>
      <c r="QFW106" s="8"/>
      <c r="QFX106" s="8"/>
      <c r="QFY106" s="8"/>
      <c r="QFZ106" s="8"/>
      <c r="QGA106" s="8"/>
      <c r="QGB106" s="8"/>
      <c r="QGC106" s="8"/>
      <c r="QGD106" s="8"/>
      <c r="QGE106" s="8"/>
      <c r="QGF106" s="8"/>
      <c r="QGG106" s="8"/>
      <c r="QGH106" s="8"/>
      <c r="QGI106" s="8"/>
      <c r="QGJ106" s="8"/>
      <c r="QGK106" s="8"/>
      <c r="QGL106" s="8"/>
      <c r="QGM106" s="8"/>
      <c r="QGN106" s="8"/>
      <c r="QGO106" s="8"/>
      <c r="QGP106" s="8"/>
      <c r="QGQ106" s="8"/>
      <c r="QGR106" s="8"/>
      <c r="QGS106" s="8"/>
      <c r="QGT106" s="8"/>
      <c r="QGU106" s="8"/>
      <c r="QGV106" s="8"/>
      <c r="QGW106" s="8"/>
      <c r="QGX106" s="8"/>
      <c r="QGY106" s="8"/>
      <c r="QGZ106" s="8"/>
      <c r="QHA106" s="8"/>
      <c r="QHB106" s="8"/>
      <c r="QHC106" s="8"/>
      <c r="QHD106" s="8"/>
      <c r="QHE106" s="8"/>
      <c r="QHF106" s="8"/>
      <c r="QHG106" s="8"/>
      <c r="QHH106" s="8"/>
      <c r="QHI106" s="8"/>
      <c r="QHJ106" s="8"/>
      <c r="QHK106" s="8"/>
      <c r="QHL106" s="8"/>
      <c r="QHM106" s="8"/>
      <c r="QHN106" s="8"/>
      <c r="QHO106" s="8"/>
      <c r="QHP106" s="8"/>
      <c r="QHQ106" s="8"/>
      <c r="QHR106" s="8"/>
      <c r="QHS106" s="8"/>
      <c r="QHT106" s="8"/>
      <c r="QHU106" s="8"/>
      <c r="QHV106" s="8"/>
      <c r="QHW106" s="8"/>
      <c r="QHX106" s="8"/>
      <c r="QHY106" s="8"/>
      <c r="QHZ106" s="8"/>
      <c r="QIA106" s="8"/>
      <c r="QIB106" s="8"/>
      <c r="QIC106" s="8"/>
      <c r="QID106" s="8"/>
      <c r="QIE106" s="8"/>
      <c r="QIF106" s="8"/>
      <c r="QIG106" s="8"/>
      <c r="QIH106" s="8"/>
      <c r="QII106" s="8"/>
      <c r="QIJ106" s="8"/>
      <c r="QIK106" s="8"/>
      <c r="QIL106" s="8"/>
      <c r="QIM106" s="8"/>
      <c r="QIN106" s="8"/>
      <c r="QIO106" s="8"/>
      <c r="QIP106" s="8"/>
      <c r="QIQ106" s="8"/>
      <c r="QIR106" s="8"/>
      <c r="QIS106" s="8"/>
      <c r="QIT106" s="8"/>
      <c r="QIU106" s="8"/>
      <c r="QIV106" s="8"/>
      <c r="QIW106" s="8"/>
      <c r="QIX106" s="8"/>
      <c r="QIY106" s="8"/>
      <c r="QIZ106" s="8"/>
      <c r="QJA106" s="8"/>
      <c r="QJB106" s="8"/>
      <c r="QJC106" s="8"/>
      <c r="QJD106" s="8"/>
      <c r="QJE106" s="8"/>
      <c r="QJF106" s="8"/>
      <c r="QJG106" s="8"/>
      <c r="QJH106" s="8"/>
      <c r="QJI106" s="8"/>
      <c r="QJJ106" s="8"/>
      <c r="QJK106" s="8"/>
      <c r="QJL106" s="8"/>
      <c r="QJM106" s="8"/>
      <c r="QJN106" s="8"/>
      <c r="QJO106" s="8"/>
      <c r="QJP106" s="8"/>
      <c r="QJQ106" s="8"/>
      <c r="QJR106" s="8"/>
      <c r="QJS106" s="8"/>
      <c r="QJT106" s="8"/>
      <c r="QJU106" s="8"/>
      <c r="QJV106" s="8"/>
      <c r="QJW106" s="8"/>
      <c r="QJX106" s="8"/>
      <c r="QJY106" s="8"/>
      <c r="QJZ106" s="8"/>
      <c r="QKA106" s="8"/>
      <c r="QKB106" s="8"/>
      <c r="QKC106" s="8"/>
      <c r="QKD106" s="8"/>
      <c r="QKE106" s="8"/>
      <c r="QKF106" s="8"/>
      <c r="QKG106" s="8"/>
      <c r="QKH106" s="8"/>
      <c r="QKI106" s="8"/>
      <c r="QKJ106" s="8"/>
      <c r="QKK106" s="8"/>
      <c r="QKL106" s="8"/>
      <c r="QKM106" s="8"/>
      <c r="QKN106" s="8"/>
      <c r="QKO106" s="8"/>
      <c r="QKP106" s="8"/>
      <c r="QKQ106" s="8"/>
      <c r="QKR106" s="8"/>
      <c r="QKS106" s="8"/>
      <c r="QKT106" s="8"/>
      <c r="QKU106" s="8"/>
      <c r="QKV106" s="8"/>
      <c r="QKW106" s="8"/>
      <c r="QKX106" s="8"/>
      <c r="QKY106" s="8"/>
      <c r="QKZ106" s="8"/>
      <c r="QLA106" s="8"/>
      <c r="QLB106" s="8"/>
      <c r="QLC106" s="8"/>
      <c r="QLD106" s="8"/>
      <c r="QLE106" s="8"/>
      <c r="QLF106" s="8"/>
      <c r="QLG106" s="8"/>
      <c r="QLH106" s="8"/>
      <c r="QLI106" s="8"/>
      <c r="QLJ106" s="8"/>
      <c r="QLK106" s="8"/>
      <c r="QLL106" s="8"/>
      <c r="QLM106" s="8"/>
      <c r="QLN106" s="8"/>
      <c r="QLO106" s="8"/>
      <c r="QLP106" s="8"/>
      <c r="QLQ106" s="8"/>
      <c r="QLR106" s="8"/>
      <c r="QLS106" s="8"/>
      <c r="QLT106" s="8"/>
      <c r="QLU106" s="8"/>
      <c r="QLV106" s="8"/>
      <c r="QLW106" s="8"/>
      <c r="QLX106" s="8"/>
      <c r="QLY106" s="8"/>
      <c r="QLZ106" s="8"/>
      <c r="QMA106" s="8"/>
      <c r="QMB106" s="8"/>
      <c r="QMC106" s="8"/>
      <c r="QMD106" s="8"/>
      <c r="QME106" s="8"/>
      <c r="QMF106" s="8"/>
      <c r="QMG106" s="8"/>
      <c r="QMH106" s="8"/>
      <c r="QMI106" s="8"/>
      <c r="QMJ106" s="8"/>
      <c r="QMK106" s="8"/>
      <c r="QML106" s="8"/>
      <c r="QMM106" s="8"/>
      <c r="QMN106" s="8"/>
      <c r="QMO106" s="8"/>
      <c r="QMP106" s="8"/>
      <c r="QMQ106" s="8"/>
      <c r="QMR106" s="8"/>
      <c r="QMS106" s="8"/>
      <c r="QMT106" s="8"/>
      <c r="QMU106" s="8"/>
      <c r="QMV106" s="8"/>
      <c r="QMW106" s="8"/>
      <c r="QMX106" s="8"/>
      <c r="QMY106" s="8"/>
      <c r="QMZ106" s="8"/>
      <c r="QNA106" s="8"/>
      <c r="QNB106" s="8"/>
      <c r="QNC106" s="8"/>
      <c r="QND106" s="8"/>
      <c r="QNE106" s="8"/>
      <c r="QNF106" s="8"/>
      <c r="QNG106" s="8"/>
      <c r="QNH106" s="8"/>
      <c r="QNI106" s="8"/>
      <c r="QNJ106" s="8"/>
      <c r="QNK106" s="8"/>
      <c r="QNL106" s="8"/>
      <c r="QNM106" s="8"/>
      <c r="QNN106" s="8"/>
      <c r="QNO106" s="8"/>
      <c r="QNP106" s="8"/>
      <c r="QNQ106" s="8"/>
      <c r="QNR106" s="8"/>
      <c r="QNS106" s="8"/>
      <c r="QNT106" s="8"/>
      <c r="QNU106" s="8"/>
      <c r="QNV106" s="8"/>
      <c r="QNW106" s="8"/>
      <c r="QNX106" s="8"/>
      <c r="QNY106" s="8"/>
      <c r="QNZ106" s="8"/>
      <c r="QOA106" s="8"/>
      <c r="QOB106" s="8"/>
      <c r="QOC106" s="8"/>
      <c r="QOD106" s="8"/>
      <c r="QOE106" s="8"/>
      <c r="QOF106" s="8"/>
      <c r="QOG106" s="8"/>
      <c r="QOH106" s="8"/>
      <c r="QOI106" s="8"/>
      <c r="QOJ106" s="8"/>
      <c r="QOK106" s="8"/>
      <c r="QOL106" s="8"/>
      <c r="QOM106" s="8"/>
      <c r="QON106" s="8"/>
      <c r="QOO106" s="8"/>
      <c r="QOP106" s="8"/>
      <c r="QOQ106" s="8"/>
      <c r="QOR106" s="8"/>
      <c r="QOS106" s="8"/>
      <c r="QOT106" s="8"/>
      <c r="QOU106" s="8"/>
      <c r="QOV106" s="8"/>
      <c r="QOW106" s="8"/>
      <c r="QOX106" s="8"/>
      <c r="QOY106" s="8"/>
      <c r="QOZ106" s="8"/>
      <c r="QPA106" s="8"/>
      <c r="QPB106" s="8"/>
      <c r="QPC106" s="8"/>
      <c r="QPD106" s="8"/>
      <c r="QPE106" s="8"/>
      <c r="QPF106" s="8"/>
      <c r="QPG106" s="8"/>
      <c r="QPH106" s="8"/>
      <c r="QPI106" s="8"/>
      <c r="QPJ106" s="8"/>
      <c r="QPK106" s="8"/>
      <c r="QPL106" s="8"/>
      <c r="QPM106" s="8"/>
      <c r="QPN106" s="8"/>
      <c r="QPO106" s="8"/>
      <c r="QPP106" s="8"/>
      <c r="QPQ106" s="8"/>
      <c r="QPR106" s="8"/>
      <c r="QPS106" s="8"/>
      <c r="QPT106" s="8"/>
      <c r="QPU106" s="8"/>
      <c r="QPV106" s="8"/>
      <c r="QPW106" s="8"/>
      <c r="QPX106" s="8"/>
      <c r="QPY106" s="8"/>
      <c r="QPZ106" s="8"/>
      <c r="QQA106" s="8"/>
      <c r="QQB106" s="8"/>
      <c r="QQC106" s="8"/>
      <c r="QQD106" s="8"/>
      <c r="QQE106" s="8"/>
      <c r="QQF106" s="8"/>
      <c r="QQG106" s="8"/>
      <c r="QQH106" s="8"/>
      <c r="QQI106" s="8"/>
      <c r="QQJ106" s="8"/>
      <c r="QQK106" s="8"/>
      <c r="QQL106" s="8"/>
      <c r="QQM106" s="8"/>
      <c r="QQN106" s="8"/>
      <c r="QQO106" s="8"/>
      <c r="QQP106" s="8"/>
      <c r="QQQ106" s="8"/>
      <c r="QQR106" s="8"/>
      <c r="QQS106" s="8"/>
      <c r="QQT106" s="8"/>
      <c r="QQU106" s="8"/>
      <c r="QQV106" s="8"/>
      <c r="QQW106" s="8"/>
      <c r="QQX106" s="8"/>
      <c r="QQY106" s="8"/>
      <c r="QQZ106" s="8"/>
      <c r="QRA106" s="8"/>
      <c r="QRB106" s="8"/>
      <c r="QRC106" s="8"/>
      <c r="QRD106" s="8"/>
      <c r="QRE106" s="8"/>
      <c r="QRF106" s="8"/>
      <c r="QRG106" s="8"/>
      <c r="QRH106" s="8"/>
      <c r="QRI106" s="8"/>
      <c r="QRJ106" s="8"/>
      <c r="QRK106" s="8"/>
      <c r="QRL106" s="8"/>
      <c r="QRM106" s="8"/>
      <c r="QRN106" s="8"/>
      <c r="QRO106" s="8"/>
      <c r="QRP106" s="8"/>
      <c r="QRQ106" s="8"/>
      <c r="QRR106" s="8"/>
      <c r="QRS106" s="8"/>
      <c r="QRT106" s="8"/>
      <c r="QRU106" s="8"/>
      <c r="QRV106" s="8"/>
      <c r="QRW106" s="8"/>
      <c r="QRX106" s="8"/>
      <c r="QRY106" s="8"/>
      <c r="QRZ106" s="8"/>
      <c r="QSA106" s="8"/>
      <c r="QSB106" s="8"/>
      <c r="QSC106" s="8"/>
      <c r="QSD106" s="8"/>
      <c r="QSE106" s="8"/>
      <c r="QSF106" s="8"/>
      <c r="QSG106" s="8"/>
      <c r="QSH106" s="8"/>
      <c r="QSI106" s="8"/>
      <c r="QSJ106" s="8"/>
      <c r="QSK106" s="8"/>
      <c r="QSL106" s="8"/>
      <c r="QSM106" s="8"/>
      <c r="QSN106" s="8"/>
      <c r="QSO106" s="8"/>
      <c r="QSP106" s="8"/>
      <c r="QSQ106" s="8"/>
      <c r="QSR106" s="8"/>
      <c r="QSS106" s="8"/>
      <c r="QST106" s="8"/>
      <c r="QSU106" s="8"/>
      <c r="QSV106" s="8"/>
      <c r="QSW106" s="8"/>
      <c r="QSX106" s="8"/>
      <c r="QSY106" s="8"/>
      <c r="QSZ106" s="8"/>
      <c r="QTA106" s="8"/>
      <c r="QTB106" s="8"/>
      <c r="QTC106" s="8"/>
      <c r="QTD106" s="8"/>
      <c r="QTE106" s="8"/>
      <c r="QTF106" s="8"/>
      <c r="QTG106" s="8"/>
      <c r="QTH106" s="8"/>
      <c r="QTI106" s="8"/>
      <c r="QTJ106" s="8"/>
      <c r="QTK106" s="8"/>
      <c r="QTL106" s="8"/>
      <c r="QTM106" s="8"/>
      <c r="QTN106" s="8"/>
      <c r="QTO106" s="8"/>
      <c r="QTP106" s="8"/>
      <c r="QTQ106" s="8"/>
      <c r="QTR106" s="8"/>
      <c r="QTS106" s="8"/>
      <c r="QTT106" s="8"/>
      <c r="QTU106" s="8"/>
      <c r="QTV106" s="8"/>
      <c r="QTW106" s="8"/>
      <c r="QTX106" s="8"/>
      <c r="QTY106" s="8"/>
      <c r="QTZ106" s="8"/>
      <c r="QUA106" s="8"/>
      <c r="QUB106" s="8"/>
      <c r="QUC106" s="8"/>
      <c r="QUD106" s="8"/>
      <c r="QUE106" s="8"/>
      <c r="QUF106" s="8"/>
      <c r="QUG106" s="8"/>
      <c r="QUH106" s="8"/>
      <c r="QUI106" s="8"/>
      <c r="QUJ106" s="8"/>
      <c r="QUK106" s="8"/>
      <c r="QUL106" s="8"/>
      <c r="QUM106" s="8"/>
      <c r="QUN106" s="8"/>
      <c r="QUO106" s="8"/>
      <c r="QUP106" s="8"/>
      <c r="QUQ106" s="8"/>
      <c r="QUR106" s="8"/>
      <c r="QUS106" s="8"/>
      <c r="QUT106" s="8"/>
      <c r="QUU106" s="8"/>
      <c r="QUV106" s="8"/>
      <c r="QUW106" s="8"/>
      <c r="QUX106" s="8"/>
      <c r="QUY106" s="8"/>
      <c r="QUZ106" s="8"/>
      <c r="QVA106" s="8"/>
      <c r="QVB106" s="8"/>
      <c r="QVC106" s="8"/>
      <c r="QVD106" s="8"/>
      <c r="QVE106" s="8"/>
      <c r="QVF106" s="8"/>
      <c r="QVG106" s="8"/>
      <c r="QVH106" s="8"/>
      <c r="QVI106" s="8"/>
      <c r="QVJ106" s="8"/>
      <c r="QVK106" s="8"/>
      <c r="QVL106" s="8"/>
      <c r="QVM106" s="8"/>
      <c r="QVN106" s="8"/>
      <c r="QVO106" s="8"/>
      <c r="QVP106" s="8"/>
      <c r="QVQ106" s="8"/>
      <c r="QVR106" s="8"/>
      <c r="QVS106" s="8"/>
      <c r="QVT106" s="8"/>
      <c r="QVU106" s="8"/>
      <c r="QVV106" s="8"/>
      <c r="QVW106" s="8"/>
      <c r="QVX106" s="8"/>
      <c r="QVY106" s="8"/>
      <c r="QVZ106" s="8"/>
      <c r="QWA106" s="8"/>
      <c r="QWB106" s="8"/>
      <c r="QWC106" s="8"/>
      <c r="QWD106" s="8"/>
      <c r="QWE106" s="8"/>
      <c r="QWF106" s="8"/>
      <c r="QWG106" s="8"/>
      <c r="QWH106" s="8"/>
      <c r="QWI106" s="8"/>
      <c r="QWJ106" s="8"/>
      <c r="QWK106" s="8"/>
      <c r="QWL106" s="8"/>
      <c r="QWM106" s="8"/>
      <c r="QWN106" s="8"/>
      <c r="QWO106" s="8"/>
      <c r="QWP106" s="8"/>
      <c r="QWQ106" s="8"/>
      <c r="QWR106" s="8"/>
      <c r="QWS106" s="8"/>
      <c r="QWT106" s="8"/>
      <c r="QWU106" s="8"/>
      <c r="QWV106" s="8"/>
      <c r="QWW106" s="8"/>
      <c r="QWX106" s="8"/>
      <c r="QWY106" s="8"/>
      <c r="QWZ106" s="8"/>
      <c r="QXA106" s="8"/>
      <c r="QXB106" s="8"/>
      <c r="QXC106" s="8"/>
      <c r="QXD106" s="8"/>
      <c r="QXE106" s="8"/>
      <c r="QXF106" s="8"/>
      <c r="QXG106" s="8"/>
      <c r="QXH106" s="8"/>
      <c r="QXI106" s="8"/>
      <c r="QXJ106" s="8"/>
      <c r="QXK106" s="8"/>
      <c r="QXL106" s="8"/>
      <c r="QXM106" s="8"/>
      <c r="QXN106" s="8"/>
      <c r="QXO106" s="8"/>
      <c r="QXP106" s="8"/>
      <c r="QXQ106" s="8"/>
      <c r="QXR106" s="8"/>
      <c r="QXS106" s="8"/>
      <c r="QXT106" s="8"/>
      <c r="QXU106" s="8"/>
      <c r="QXV106" s="8"/>
      <c r="QXW106" s="8"/>
      <c r="QXX106" s="8"/>
      <c r="QXY106" s="8"/>
      <c r="QXZ106" s="8"/>
      <c r="QYA106" s="8"/>
      <c r="QYB106" s="8"/>
      <c r="QYC106" s="8"/>
      <c r="QYD106" s="8"/>
      <c r="QYE106" s="8"/>
      <c r="QYF106" s="8"/>
      <c r="QYG106" s="8"/>
      <c r="QYH106" s="8"/>
      <c r="QYI106" s="8"/>
      <c r="QYJ106" s="8"/>
      <c r="QYK106" s="8"/>
      <c r="QYL106" s="8"/>
      <c r="QYM106" s="8"/>
      <c r="QYN106" s="8"/>
      <c r="QYO106" s="8"/>
      <c r="QYP106" s="8"/>
      <c r="QYQ106" s="8"/>
      <c r="QYR106" s="8"/>
      <c r="QYS106" s="8"/>
      <c r="QYT106" s="8"/>
      <c r="QYU106" s="8"/>
      <c r="QYV106" s="8"/>
      <c r="QYW106" s="8"/>
      <c r="QYX106" s="8"/>
      <c r="QYY106" s="8"/>
      <c r="QYZ106" s="8"/>
      <c r="QZA106" s="8"/>
      <c r="QZB106" s="8"/>
      <c r="QZC106" s="8"/>
      <c r="QZD106" s="8"/>
      <c r="QZE106" s="8"/>
      <c r="QZF106" s="8"/>
      <c r="QZG106" s="8"/>
      <c r="QZH106" s="8"/>
      <c r="QZI106" s="8"/>
      <c r="QZJ106" s="8"/>
      <c r="QZK106" s="8"/>
      <c r="QZL106" s="8"/>
      <c r="QZM106" s="8"/>
      <c r="QZN106" s="8"/>
      <c r="QZO106" s="8"/>
      <c r="QZP106" s="8"/>
      <c r="QZQ106" s="8"/>
      <c r="QZR106" s="8"/>
      <c r="QZS106" s="8"/>
      <c r="QZT106" s="8"/>
      <c r="QZU106" s="8"/>
      <c r="QZV106" s="8"/>
      <c r="QZW106" s="8"/>
      <c r="QZX106" s="8"/>
      <c r="QZY106" s="8"/>
      <c r="QZZ106" s="8"/>
      <c r="RAA106" s="8"/>
      <c r="RAB106" s="8"/>
      <c r="RAC106" s="8"/>
      <c r="RAD106" s="8"/>
      <c r="RAE106" s="8"/>
      <c r="RAF106" s="8"/>
      <c r="RAG106" s="8"/>
      <c r="RAH106" s="8"/>
      <c r="RAI106" s="8"/>
      <c r="RAJ106" s="8"/>
      <c r="RAK106" s="8"/>
      <c r="RAL106" s="8"/>
      <c r="RAM106" s="8"/>
      <c r="RAN106" s="8"/>
      <c r="RAO106" s="8"/>
      <c r="RAP106" s="8"/>
      <c r="RAQ106" s="8"/>
      <c r="RAR106" s="8"/>
      <c r="RAS106" s="8"/>
      <c r="RAT106" s="8"/>
      <c r="RAU106" s="8"/>
      <c r="RAV106" s="8"/>
      <c r="RAW106" s="8"/>
      <c r="RAX106" s="8"/>
      <c r="RAY106" s="8"/>
      <c r="RAZ106" s="8"/>
      <c r="RBA106" s="8"/>
      <c r="RBB106" s="8"/>
      <c r="RBC106" s="8"/>
      <c r="RBD106" s="8"/>
      <c r="RBE106" s="8"/>
      <c r="RBF106" s="8"/>
      <c r="RBG106" s="8"/>
      <c r="RBH106" s="8"/>
      <c r="RBI106" s="8"/>
      <c r="RBJ106" s="8"/>
      <c r="RBK106" s="8"/>
      <c r="RBL106" s="8"/>
      <c r="RBM106" s="8"/>
      <c r="RBN106" s="8"/>
      <c r="RBO106" s="8"/>
      <c r="RBP106" s="8"/>
      <c r="RBQ106" s="8"/>
      <c r="RBR106" s="8"/>
      <c r="RBS106" s="8"/>
      <c r="RBT106" s="8"/>
      <c r="RBU106" s="8"/>
      <c r="RBV106" s="8"/>
      <c r="RBW106" s="8"/>
      <c r="RBX106" s="8"/>
      <c r="RBY106" s="8"/>
      <c r="RBZ106" s="8"/>
      <c r="RCA106" s="8"/>
      <c r="RCB106" s="8"/>
      <c r="RCC106" s="8"/>
      <c r="RCD106" s="8"/>
      <c r="RCE106" s="8"/>
      <c r="RCF106" s="8"/>
      <c r="RCG106" s="8"/>
      <c r="RCH106" s="8"/>
      <c r="RCI106" s="8"/>
      <c r="RCJ106" s="8"/>
      <c r="RCK106" s="8"/>
      <c r="RCL106" s="8"/>
      <c r="RCM106" s="8"/>
      <c r="RCN106" s="8"/>
      <c r="RCO106" s="8"/>
      <c r="RCP106" s="8"/>
      <c r="RCQ106" s="8"/>
      <c r="RCR106" s="8"/>
      <c r="RCS106" s="8"/>
      <c r="RCT106" s="8"/>
      <c r="RCU106" s="8"/>
      <c r="RCV106" s="8"/>
      <c r="RCW106" s="8"/>
      <c r="RCX106" s="8"/>
      <c r="RCY106" s="8"/>
      <c r="RCZ106" s="8"/>
      <c r="RDA106" s="8"/>
      <c r="RDB106" s="8"/>
      <c r="RDC106" s="8"/>
      <c r="RDD106" s="8"/>
      <c r="RDE106" s="8"/>
      <c r="RDF106" s="8"/>
      <c r="RDG106" s="8"/>
      <c r="RDH106" s="8"/>
      <c r="RDI106" s="8"/>
      <c r="RDJ106" s="8"/>
      <c r="RDK106" s="8"/>
      <c r="RDL106" s="8"/>
      <c r="RDM106" s="8"/>
      <c r="RDN106" s="8"/>
      <c r="RDO106" s="8"/>
      <c r="RDP106" s="8"/>
      <c r="RDQ106" s="8"/>
      <c r="RDR106" s="8"/>
      <c r="RDS106" s="8"/>
      <c r="RDT106" s="8"/>
      <c r="RDU106" s="8"/>
      <c r="RDV106" s="8"/>
      <c r="RDW106" s="8"/>
      <c r="RDX106" s="8"/>
      <c r="RDY106" s="8"/>
      <c r="RDZ106" s="8"/>
      <c r="REA106" s="8"/>
      <c r="REB106" s="8"/>
      <c r="REC106" s="8"/>
      <c r="RED106" s="8"/>
      <c r="REE106" s="8"/>
      <c r="REF106" s="8"/>
      <c r="REG106" s="8"/>
      <c r="REH106" s="8"/>
      <c r="REI106" s="8"/>
      <c r="REJ106" s="8"/>
      <c r="REK106" s="8"/>
      <c r="REL106" s="8"/>
      <c r="REM106" s="8"/>
      <c r="REN106" s="8"/>
      <c r="REO106" s="8"/>
      <c r="REP106" s="8"/>
      <c r="REQ106" s="8"/>
      <c r="RER106" s="8"/>
      <c r="RES106" s="8"/>
      <c r="RET106" s="8"/>
      <c r="REU106" s="8"/>
      <c r="REV106" s="8"/>
      <c r="REW106" s="8"/>
      <c r="REX106" s="8"/>
      <c r="REY106" s="8"/>
      <c r="REZ106" s="8"/>
      <c r="RFA106" s="8"/>
      <c r="RFB106" s="8"/>
      <c r="RFC106" s="8"/>
      <c r="RFD106" s="8"/>
      <c r="RFE106" s="8"/>
      <c r="RFF106" s="8"/>
      <c r="RFG106" s="8"/>
      <c r="RFH106" s="8"/>
      <c r="RFI106" s="8"/>
      <c r="RFJ106" s="8"/>
      <c r="RFK106" s="8"/>
      <c r="RFL106" s="8"/>
      <c r="RFM106" s="8"/>
      <c r="RFN106" s="8"/>
      <c r="RFO106" s="8"/>
      <c r="RFP106" s="8"/>
      <c r="RFQ106" s="8"/>
      <c r="RFR106" s="8"/>
      <c r="RFS106" s="8"/>
      <c r="RFT106" s="8"/>
      <c r="RFU106" s="8"/>
      <c r="RFV106" s="8"/>
      <c r="RFW106" s="8"/>
      <c r="RFX106" s="8"/>
      <c r="RFY106" s="8"/>
      <c r="RFZ106" s="8"/>
      <c r="RGA106" s="8"/>
      <c r="RGB106" s="8"/>
      <c r="RGC106" s="8"/>
      <c r="RGD106" s="8"/>
      <c r="RGE106" s="8"/>
      <c r="RGF106" s="8"/>
      <c r="RGG106" s="8"/>
      <c r="RGH106" s="8"/>
      <c r="RGI106" s="8"/>
      <c r="RGJ106" s="8"/>
      <c r="RGK106" s="8"/>
      <c r="RGL106" s="8"/>
      <c r="RGM106" s="8"/>
      <c r="RGN106" s="8"/>
      <c r="RGO106" s="8"/>
      <c r="RGP106" s="8"/>
      <c r="RGQ106" s="8"/>
      <c r="RGR106" s="8"/>
      <c r="RGS106" s="8"/>
      <c r="RGT106" s="8"/>
      <c r="RGU106" s="8"/>
      <c r="RGV106" s="8"/>
      <c r="RGW106" s="8"/>
      <c r="RGX106" s="8"/>
      <c r="RGY106" s="8"/>
      <c r="RGZ106" s="8"/>
      <c r="RHA106" s="8"/>
      <c r="RHB106" s="8"/>
      <c r="RHC106" s="8"/>
      <c r="RHD106" s="8"/>
      <c r="RHE106" s="8"/>
      <c r="RHF106" s="8"/>
      <c r="RHG106" s="8"/>
      <c r="RHH106" s="8"/>
      <c r="RHI106" s="8"/>
      <c r="RHJ106" s="8"/>
      <c r="RHK106" s="8"/>
      <c r="RHL106" s="8"/>
      <c r="RHM106" s="8"/>
      <c r="RHN106" s="8"/>
      <c r="RHO106" s="8"/>
      <c r="RHP106" s="8"/>
      <c r="RHQ106" s="8"/>
      <c r="RHR106" s="8"/>
      <c r="RHS106" s="8"/>
      <c r="RHT106" s="8"/>
      <c r="RHU106" s="8"/>
      <c r="RHV106" s="8"/>
      <c r="RHW106" s="8"/>
      <c r="RHX106" s="8"/>
      <c r="RHY106" s="8"/>
      <c r="RHZ106" s="8"/>
      <c r="RIA106" s="8"/>
      <c r="RIB106" s="8"/>
      <c r="RIC106" s="8"/>
      <c r="RID106" s="8"/>
      <c r="RIE106" s="8"/>
      <c r="RIF106" s="8"/>
      <c r="RIG106" s="8"/>
      <c r="RIH106" s="8"/>
      <c r="RII106" s="8"/>
      <c r="RIJ106" s="8"/>
      <c r="RIK106" s="8"/>
      <c r="RIL106" s="8"/>
      <c r="RIM106" s="8"/>
      <c r="RIN106" s="8"/>
      <c r="RIO106" s="8"/>
      <c r="RIP106" s="8"/>
      <c r="RIQ106" s="8"/>
      <c r="RIR106" s="8"/>
      <c r="RIS106" s="8"/>
      <c r="RIT106" s="8"/>
      <c r="RIU106" s="8"/>
      <c r="RIV106" s="8"/>
      <c r="RIW106" s="8"/>
      <c r="RIX106" s="8"/>
      <c r="RIY106" s="8"/>
      <c r="RIZ106" s="8"/>
      <c r="RJA106" s="8"/>
      <c r="RJB106" s="8"/>
      <c r="RJC106" s="8"/>
      <c r="RJD106" s="8"/>
      <c r="RJE106" s="8"/>
      <c r="RJF106" s="8"/>
      <c r="RJG106" s="8"/>
      <c r="RJH106" s="8"/>
      <c r="RJI106" s="8"/>
      <c r="RJJ106" s="8"/>
      <c r="RJK106" s="8"/>
      <c r="RJL106" s="8"/>
      <c r="RJM106" s="8"/>
      <c r="RJN106" s="8"/>
      <c r="RJO106" s="8"/>
      <c r="RJP106" s="8"/>
      <c r="RJQ106" s="8"/>
      <c r="RJR106" s="8"/>
      <c r="RJS106" s="8"/>
      <c r="RJT106" s="8"/>
      <c r="RJU106" s="8"/>
      <c r="RJV106" s="8"/>
      <c r="RJW106" s="8"/>
      <c r="RJX106" s="8"/>
      <c r="RJY106" s="8"/>
      <c r="RJZ106" s="8"/>
      <c r="RKA106" s="8"/>
      <c r="RKB106" s="8"/>
      <c r="RKC106" s="8"/>
      <c r="RKD106" s="8"/>
      <c r="RKE106" s="8"/>
      <c r="RKF106" s="8"/>
      <c r="RKG106" s="8"/>
      <c r="RKH106" s="8"/>
      <c r="RKI106" s="8"/>
      <c r="RKJ106" s="8"/>
      <c r="RKK106" s="8"/>
      <c r="RKL106" s="8"/>
      <c r="RKM106" s="8"/>
      <c r="RKN106" s="8"/>
      <c r="RKO106" s="8"/>
      <c r="RKP106" s="8"/>
      <c r="RKQ106" s="8"/>
      <c r="RKR106" s="8"/>
      <c r="RKS106" s="8"/>
      <c r="RKT106" s="8"/>
      <c r="RKU106" s="8"/>
      <c r="RKV106" s="8"/>
      <c r="RKW106" s="8"/>
      <c r="RKX106" s="8"/>
      <c r="RKY106" s="8"/>
      <c r="RKZ106" s="8"/>
      <c r="RLA106" s="8"/>
      <c r="RLB106" s="8"/>
      <c r="RLC106" s="8"/>
      <c r="RLD106" s="8"/>
      <c r="RLE106" s="8"/>
      <c r="RLF106" s="8"/>
      <c r="RLG106" s="8"/>
      <c r="RLH106" s="8"/>
      <c r="RLI106" s="8"/>
      <c r="RLJ106" s="8"/>
      <c r="RLK106" s="8"/>
      <c r="RLL106" s="8"/>
      <c r="RLM106" s="8"/>
      <c r="RLN106" s="8"/>
      <c r="RLO106" s="8"/>
      <c r="RLP106" s="8"/>
      <c r="RLQ106" s="8"/>
      <c r="RLR106" s="8"/>
      <c r="RLS106" s="8"/>
      <c r="RLT106" s="8"/>
      <c r="RLU106" s="8"/>
      <c r="RLV106" s="8"/>
      <c r="RLW106" s="8"/>
      <c r="RLX106" s="8"/>
      <c r="RLY106" s="8"/>
      <c r="RLZ106" s="8"/>
      <c r="RMA106" s="8"/>
      <c r="RMB106" s="8"/>
      <c r="RMC106" s="8"/>
      <c r="RMD106" s="8"/>
      <c r="RME106" s="8"/>
      <c r="RMF106" s="8"/>
      <c r="RMG106" s="8"/>
      <c r="RMH106" s="8"/>
      <c r="RMI106" s="8"/>
      <c r="RMJ106" s="8"/>
      <c r="RMK106" s="8"/>
      <c r="RML106" s="8"/>
      <c r="RMM106" s="8"/>
      <c r="RMN106" s="8"/>
      <c r="RMO106" s="8"/>
      <c r="RMP106" s="8"/>
      <c r="RMQ106" s="8"/>
      <c r="RMR106" s="8"/>
      <c r="RMS106" s="8"/>
      <c r="RMT106" s="8"/>
      <c r="RMU106" s="8"/>
      <c r="RMV106" s="8"/>
      <c r="RMW106" s="8"/>
      <c r="RMX106" s="8"/>
      <c r="RMY106" s="8"/>
      <c r="RMZ106" s="8"/>
      <c r="RNA106" s="8"/>
      <c r="RNB106" s="8"/>
      <c r="RNC106" s="8"/>
      <c r="RND106" s="8"/>
      <c r="RNE106" s="8"/>
      <c r="RNF106" s="8"/>
      <c r="RNG106" s="8"/>
      <c r="RNH106" s="8"/>
      <c r="RNI106" s="8"/>
      <c r="RNJ106" s="8"/>
      <c r="RNK106" s="8"/>
      <c r="RNL106" s="8"/>
      <c r="RNM106" s="8"/>
      <c r="RNN106" s="8"/>
      <c r="RNO106" s="8"/>
      <c r="RNP106" s="8"/>
      <c r="RNQ106" s="8"/>
      <c r="RNR106" s="8"/>
      <c r="RNS106" s="8"/>
      <c r="RNT106" s="8"/>
      <c r="RNU106" s="8"/>
      <c r="RNV106" s="8"/>
      <c r="RNW106" s="8"/>
      <c r="RNX106" s="8"/>
      <c r="RNY106" s="8"/>
      <c r="RNZ106" s="8"/>
      <c r="ROA106" s="8"/>
      <c r="ROB106" s="8"/>
      <c r="ROC106" s="8"/>
      <c r="ROD106" s="8"/>
      <c r="ROE106" s="8"/>
      <c r="ROF106" s="8"/>
      <c r="ROG106" s="8"/>
      <c r="ROH106" s="8"/>
      <c r="ROI106" s="8"/>
      <c r="ROJ106" s="8"/>
      <c r="ROK106" s="8"/>
      <c r="ROL106" s="8"/>
      <c r="ROM106" s="8"/>
      <c r="RON106" s="8"/>
      <c r="ROO106" s="8"/>
      <c r="ROP106" s="8"/>
      <c r="ROQ106" s="8"/>
      <c r="ROR106" s="8"/>
      <c r="ROS106" s="8"/>
      <c r="ROT106" s="8"/>
      <c r="ROU106" s="8"/>
      <c r="ROV106" s="8"/>
      <c r="ROW106" s="8"/>
      <c r="ROX106" s="8"/>
      <c r="ROY106" s="8"/>
      <c r="ROZ106" s="8"/>
      <c r="RPA106" s="8"/>
      <c r="RPB106" s="8"/>
      <c r="RPC106" s="8"/>
      <c r="RPD106" s="8"/>
      <c r="RPE106" s="8"/>
      <c r="RPF106" s="8"/>
      <c r="RPG106" s="8"/>
      <c r="RPH106" s="8"/>
      <c r="RPI106" s="8"/>
      <c r="RPJ106" s="8"/>
      <c r="RPK106" s="8"/>
      <c r="RPL106" s="8"/>
      <c r="RPM106" s="8"/>
      <c r="RPN106" s="8"/>
      <c r="RPO106" s="8"/>
      <c r="RPP106" s="8"/>
      <c r="RPQ106" s="8"/>
      <c r="RPR106" s="8"/>
      <c r="RPS106" s="8"/>
      <c r="RPT106" s="8"/>
      <c r="RPU106" s="8"/>
      <c r="RPV106" s="8"/>
      <c r="RPW106" s="8"/>
      <c r="RPX106" s="8"/>
      <c r="RPY106" s="8"/>
      <c r="RPZ106" s="8"/>
      <c r="RQA106" s="8"/>
      <c r="RQB106" s="8"/>
      <c r="RQC106" s="8"/>
      <c r="RQD106" s="8"/>
      <c r="RQE106" s="8"/>
      <c r="RQF106" s="8"/>
      <c r="RQG106" s="8"/>
      <c r="RQH106" s="8"/>
      <c r="RQI106" s="8"/>
      <c r="RQJ106" s="8"/>
      <c r="RQK106" s="8"/>
      <c r="RQL106" s="8"/>
      <c r="RQM106" s="8"/>
      <c r="RQN106" s="8"/>
      <c r="RQO106" s="8"/>
      <c r="RQP106" s="8"/>
      <c r="RQQ106" s="8"/>
      <c r="RQR106" s="8"/>
      <c r="RQS106" s="8"/>
      <c r="RQT106" s="8"/>
      <c r="RQU106" s="8"/>
      <c r="RQV106" s="8"/>
      <c r="RQW106" s="8"/>
      <c r="RQX106" s="8"/>
      <c r="RQY106" s="8"/>
      <c r="RQZ106" s="8"/>
      <c r="RRA106" s="8"/>
      <c r="RRB106" s="8"/>
      <c r="RRC106" s="8"/>
      <c r="RRD106" s="8"/>
      <c r="RRE106" s="8"/>
      <c r="RRF106" s="8"/>
      <c r="RRG106" s="8"/>
      <c r="RRH106" s="8"/>
      <c r="RRI106" s="8"/>
      <c r="RRJ106" s="8"/>
      <c r="RRK106" s="8"/>
      <c r="RRL106" s="8"/>
      <c r="RRM106" s="8"/>
      <c r="RRN106" s="8"/>
      <c r="RRO106" s="8"/>
      <c r="RRP106" s="8"/>
      <c r="RRQ106" s="8"/>
      <c r="RRR106" s="8"/>
      <c r="RRS106" s="8"/>
      <c r="RRT106" s="8"/>
      <c r="RRU106" s="8"/>
      <c r="RRV106" s="8"/>
      <c r="RRW106" s="8"/>
      <c r="RRX106" s="8"/>
      <c r="RRY106" s="8"/>
      <c r="RRZ106" s="8"/>
      <c r="RSA106" s="8"/>
      <c r="RSB106" s="8"/>
      <c r="RSC106" s="8"/>
      <c r="RSD106" s="8"/>
      <c r="RSE106" s="8"/>
      <c r="RSF106" s="8"/>
      <c r="RSG106" s="8"/>
      <c r="RSH106" s="8"/>
      <c r="RSI106" s="8"/>
      <c r="RSJ106" s="8"/>
      <c r="RSK106" s="8"/>
      <c r="RSL106" s="8"/>
      <c r="RSM106" s="8"/>
      <c r="RSN106" s="8"/>
      <c r="RSO106" s="8"/>
      <c r="RSP106" s="8"/>
      <c r="RSQ106" s="8"/>
      <c r="RSR106" s="8"/>
      <c r="RSS106" s="8"/>
      <c r="RST106" s="8"/>
      <c r="RSU106" s="8"/>
      <c r="RSV106" s="8"/>
      <c r="RSW106" s="8"/>
      <c r="RSX106" s="8"/>
      <c r="RSY106" s="8"/>
      <c r="RSZ106" s="8"/>
      <c r="RTA106" s="8"/>
      <c r="RTB106" s="8"/>
      <c r="RTC106" s="8"/>
      <c r="RTD106" s="8"/>
      <c r="RTE106" s="8"/>
      <c r="RTF106" s="8"/>
      <c r="RTG106" s="8"/>
      <c r="RTH106" s="8"/>
      <c r="RTI106" s="8"/>
      <c r="RTJ106" s="8"/>
      <c r="RTK106" s="8"/>
      <c r="RTL106" s="8"/>
      <c r="RTM106" s="8"/>
      <c r="RTN106" s="8"/>
      <c r="RTO106" s="8"/>
      <c r="RTP106" s="8"/>
      <c r="RTQ106" s="8"/>
      <c r="RTR106" s="8"/>
      <c r="RTS106" s="8"/>
      <c r="RTT106" s="8"/>
      <c r="RTU106" s="8"/>
      <c r="RTV106" s="8"/>
      <c r="RTW106" s="8"/>
      <c r="RTX106" s="8"/>
      <c r="RTY106" s="8"/>
      <c r="RTZ106" s="8"/>
      <c r="RUA106" s="8"/>
      <c r="RUB106" s="8"/>
      <c r="RUC106" s="8"/>
      <c r="RUD106" s="8"/>
      <c r="RUE106" s="8"/>
      <c r="RUF106" s="8"/>
      <c r="RUG106" s="8"/>
      <c r="RUH106" s="8"/>
      <c r="RUI106" s="8"/>
      <c r="RUJ106" s="8"/>
      <c r="RUK106" s="8"/>
      <c r="RUL106" s="8"/>
      <c r="RUM106" s="8"/>
      <c r="RUN106" s="8"/>
      <c r="RUO106" s="8"/>
      <c r="RUP106" s="8"/>
      <c r="RUQ106" s="8"/>
      <c r="RUR106" s="8"/>
      <c r="RUS106" s="8"/>
      <c r="RUT106" s="8"/>
      <c r="RUU106" s="8"/>
      <c r="RUV106" s="8"/>
      <c r="RUW106" s="8"/>
      <c r="RUX106" s="8"/>
      <c r="RUY106" s="8"/>
      <c r="RUZ106" s="8"/>
      <c r="RVA106" s="8"/>
      <c r="RVB106" s="8"/>
      <c r="RVC106" s="8"/>
      <c r="RVD106" s="8"/>
      <c r="RVE106" s="8"/>
      <c r="RVF106" s="8"/>
      <c r="RVG106" s="8"/>
      <c r="RVH106" s="8"/>
      <c r="RVI106" s="8"/>
      <c r="RVJ106" s="8"/>
      <c r="RVK106" s="8"/>
      <c r="RVL106" s="8"/>
      <c r="RVM106" s="8"/>
      <c r="RVN106" s="8"/>
      <c r="RVO106" s="8"/>
      <c r="RVP106" s="8"/>
      <c r="RVQ106" s="8"/>
      <c r="RVR106" s="8"/>
      <c r="RVS106" s="8"/>
      <c r="RVT106" s="8"/>
      <c r="RVU106" s="8"/>
      <c r="RVV106" s="8"/>
      <c r="RVW106" s="8"/>
      <c r="RVX106" s="8"/>
      <c r="RVY106" s="8"/>
      <c r="RVZ106" s="8"/>
      <c r="RWA106" s="8"/>
      <c r="RWB106" s="8"/>
      <c r="RWC106" s="8"/>
      <c r="RWD106" s="8"/>
      <c r="RWE106" s="8"/>
      <c r="RWF106" s="8"/>
      <c r="RWG106" s="8"/>
      <c r="RWH106" s="8"/>
      <c r="RWI106" s="8"/>
      <c r="RWJ106" s="8"/>
      <c r="RWK106" s="8"/>
      <c r="RWL106" s="8"/>
      <c r="RWM106" s="8"/>
      <c r="RWN106" s="8"/>
      <c r="RWO106" s="8"/>
      <c r="RWP106" s="8"/>
      <c r="RWQ106" s="8"/>
      <c r="RWR106" s="8"/>
      <c r="RWS106" s="8"/>
      <c r="RWT106" s="8"/>
      <c r="RWU106" s="8"/>
      <c r="RWV106" s="8"/>
      <c r="RWW106" s="8"/>
      <c r="RWX106" s="8"/>
      <c r="RWY106" s="8"/>
      <c r="RWZ106" s="8"/>
      <c r="RXA106" s="8"/>
      <c r="RXB106" s="8"/>
      <c r="RXC106" s="8"/>
      <c r="RXD106" s="8"/>
      <c r="RXE106" s="8"/>
      <c r="RXF106" s="8"/>
      <c r="RXG106" s="8"/>
      <c r="RXH106" s="8"/>
      <c r="RXI106" s="8"/>
      <c r="RXJ106" s="8"/>
      <c r="RXK106" s="8"/>
      <c r="RXL106" s="8"/>
      <c r="RXM106" s="8"/>
      <c r="RXN106" s="8"/>
      <c r="RXO106" s="8"/>
      <c r="RXP106" s="8"/>
      <c r="RXQ106" s="8"/>
      <c r="RXR106" s="8"/>
      <c r="RXS106" s="8"/>
      <c r="RXT106" s="8"/>
      <c r="RXU106" s="8"/>
      <c r="RXV106" s="8"/>
      <c r="RXW106" s="8"/>
      <c r="RXX106" s="8"/>
      <c r="RXY106" s="8"/>
      <c r="RXZ106" s="8"/>
      <c r="RYA106" s="8"/>
      <c r="RYB106" s="8"/>
      <c r="RYC106" s="8"/>
      <c r="RYD106" s="8"/>
      <c r="RYE106" s="8"/>
      <c r="RYF106" s="8"/>
      <c r="RYG106" s="8"/>
      <c r="RYH106" s="8"/>
      <c r="RYI106" s="8"/>
      <c r="RYJ106" s="8"/>
      <c r="RYK106" s="8"/>
      <c r="RYL106" s="8"/>
      <c r="RYM106" s="8"/>
      <c r="RYN106" s="8"/>
      <c r="RYO106" s="8"/>
      <c r="RYP106" s="8"/>
      <c r="RYQ106" s="8"/>
      <c r="RYR106" s="8"/>
      <c r="RYS106" s="8"/>
      <c r="RYT106" s="8"/>
      <c r="RYU106" s="8"/>
      <c r="RYV106" s="8"/>
      <c r="RYW106" s="8"/>
      <c r="RYX106" s="8"/>
      <c r="RYY106" s="8"/>
      <c r="RYZ106" s="8"/>
      <c r="RZA106" s="8"/>
      <c r="RZB106" s="8"/>
      <c r="RZC106" s="8"/>
      <c r="RZD106" s="8"/>
      <c r="RZE106" s="8"/>
      <c r="RZF106" s="8"/>
      <c r="RZG106" s="8"/>
      <c r="RZH106" s="8"/>
      <c r="RZI106" s="8"/>
      <c r="RZJ106" s="8"/>
      <c r="RZK106" s="8"/>
      <c r="RZL106" s="8"/>
      <c r="RZM106" s="8"/>
      <c r="RZN106" s="8"/>
      <c r="RZO106" s="8"/>
      <c r="RZP106" s="8"/>
      <c r="RZQ106" s="8"/>
      <c r="RZR106" s="8"/>
      <c r="RZS106" s="8"/>
      <c r="RZT106" s="8"/>
      <c r="RZU106" s="8"/>
      <c r="RZV106" s="8"/>
      <c r="RZW106" s="8"/>
      <c r="RZX106" s="8"/>
      <c r="RZY106" s="8"/>
      <c r="RZZ106" s="8"/>
      <c r="SAA106" s="8"/>
      <c r="SAB106" s="8"/>
      <c r="SAC106" s="8"/>
      <c r="SAD106" s="8"/>
      <c r="SAE106" s="8"/>
      <c r="SAF106" s="8"/>
      <c r="SAG106" s="8"/>
      <c r="SAH106" s="8"/>
      <c r="SAI106" s="8"/>
      <c r="SAJ106" s="8"/>
      <c r="SAK106" s="8"/>
      <c r="SAL106" s="8"/>
      <c r="SAM106" s="8"/>
      <c r="SAN106" s="8"/>
      <c r="SAO106" s="8"/>
      <c r="SAP106" s="8"/>
      <c r="SAQ106" s="8"/>
      <c r="SAR106" s="8"/>
      <c r="SAS106" s="8"/>
      <c r="SAT106" s="8"/>
      <c r="SAU106" s="8"/>
      <c r="SAV106" s="8"/>
      <c r="SAW106" s="8"/>
      <c r="SAX106" s="8"/>
      <c r="SAY106" s="8"/>
      <c r="SAZ106" s="8"/>
      <c r="SBA106" s="8"/>
      <c r="SBB106" s="8"/>
      <c r="SBC106" s="8"/>
      <c r="SBD106" s="8"/>
      <c r="SBE106" s="8"/>
      <c r="SBF106" s="8"/>
      <c r="SBG106" s="8"/>
      <c r="SBH106" s="8"/>
      <c r="SBI106" s="8"/>
      <c r="SBJ106" s="8"/>
      <c r="SBK106" s="8"/>
      <c r="SBL106" s="8"/>
      <c r="SBM106" s="8"/>
      <c r="SBN106" s="8"/>
      <c r="SBO106" s="8"/>
      <c r="SBP106" s="8"/>
      <c r="SBQ106" s="8"/>
      <c r="SBR106" s="8"/>
      <c r="SBS106" s="8"/>
      <c r="SBT106" s="8"/>
      <c r="SBU106" s="8"/>
      <c r="SBV106" s="8"/>
      <c r="SBW106" s="8"/>
      <c r="SBX106" s="8"/>
      <c r="SBY106" s="8"/>
      <c r="SBZ106" s="8"/>
      <c r="SCA106" s="8"/>
      <c r="SCB106" s="8"/>
      <c r="SCC106" s="8"/>
      <c r="SCD106" s="8"/>
      <c r="SCE106" s="8"/>
      <c r="SCF106" s="8"/>
      <c r="SCG106" s="8"/>
      <c r="SCH106" s="8"/>
      <c r="SCI106" s="8"/>
      <c r="SCJ106" s="8"/>
      <c r="SCK106" s="8"/>
      <c r="SCL106" s="8"/>
      <c r="SCM106" s="8"/>
      <c r="SCN106" s="8"/>
      <c r="SCO106" s="8"/>
      <c r="SCP106" s="8"/>
      <c r="SCQ106" s="8"/>
      <c r="SCR106" s="8"/>
      <c r="SCS106" s="8"/>
      <c r="SCT106" s="8"/>
      <c r="SCU106" s="8"/>
      <c r="SCV106" s="8"/>
      <c r="SCW106" s="8"/>
      <c r="SCX106" s="8"/>
      <c r="SCY106" s="8"/>
      <c r="SCZ106" s="8"/>
      <c r="SDA106" s="8"/>
      <c r="SDB106" s="8"/>
      <c r="SDC106" s="8"/>
      <c r="SDD106" s="8"/>
      <c r="SDE106" s="8"/>
      <c r="SDF106" s="8"/>
      <c r="SDG106" s="8"/>
      <c r="SDH106" s="8"/>
      <c r="SDI106" s="8"/>
      <c r="SDJ106" s="8"/>
      <c r="SDK106" s="8"/>
      <c r="SDL106" s="8"/>
      <c r="SDM106" s="8"/>
      <c r="SDN106" s="8"/>
      <c r="SDO106" s="8"/>
      <c r="SDP106" s="8"/>
      <c r="SDQ106" s="8"/>
      <c r="SDR106" s="8"/>
      <c r="SDS106" s="8"/>
      <c r="SDT106" s="8"/>
      <c r="SDU106" s="8"/>
      <c r="SDV106" s="8"/>
      <c r="SDW106" s="8"/>
      <c r="SDX106" s="8"/>
      <c r="SDY106" s="8"/>
      <c r="SDZ106" s="8"/>
      <c r="SEA106" s="8"/>
      <c r="SEB106" s="8"/>
      <c r="SEC106" s="8"/>
      <c r="SED106" s="8"/>
      <c r="SEE106" s="8"/>
      <c r="SEF106" s="8"/>
      <c r="SEG106" s="8"/>
      <c r="SEH106" s="8"/>
      <c r="SEI106" s="8"/>
      <c r="SEJ106" s="8"/>
      <c r="SEK106" s="8"/>
      <c r="SEL106" s="8"/>
      <c r="SEM106" s="8"/>
      <c r="SEN106" s="8"/>
      <c r="SEO106" s="8"/>
      <c r="SEP106" s="8"/>
      <c r="SEQ106" s="8"/>
      <c r="SER106" s="8"/>
      <c r="SES106" s="8"/>
      <c r="SET106" s="8"/>
      <c r="SEU106" s="8"/>
      <c r="SEV106" s="8"/>
      <c r="SEW106" s="8"/>
      <c r="SEX106" s="8"/>
      <c r="SEY106" s="8"/>
      <c r="SEZ106" s="8"/>
      <c r="SFA106" s="8"/>
      <c r="SFB106" s="8"/>
      <c r="SFC106" s="8"/>
      <c r="SFD106" s="8"/>
      <c r="SFE106" s="8"/>
      <c r="SFF106" s="8"/>
      <c r="SFG106" s="8"/>
      <c r="SFH106" s="8"/>
      <c r="SFI106" s="8"/>
      <c r="SFJ106" s="8"/>
      <c r="SFK106" s="8"/>
      <c r="SFL106" s="8"/>
      <c r="SFM106" s="8"/>
      <c r="SFN106" s="8"/>
      <c r="SFO106" s="8"/>
      <c r="SFP106" s="8"/>
      <c r="SFQ106" s="8"/>
      <c r="SFR106" s="8"/>
      <c r="SFS106" s="8"/>
      <c r="SFT106" s="8"/>
      <c r="SFU106" s="8"/>
      <c r="SFV106" s="8"/>
      <c r="SFW106" s="8"/>
      <c r="SFX106" s="8"/>
      <c r="SFY106" s="8"/>
      <c r="SFZ106" s="8"/>
      <c r="SGA106" s="8"/>
      <c r="SGB106" s="8"/>
      <c r="SGC106" s="8"/>
      <c r="SGD106" s="8"/>
      <c r="SGE106" s="8"/>
      <c r="SGF106" s="8"/>
      <c r="SGG106" s="8"/>
      <c r="SGH106" s="8"/>
      <c r="SGI106" s="8"/>
      <c r="SGJ106" s="8"/>
      <c r="SGK106" s="8"/>
      <c r="SGL106" s="8"/>
      <c r="SGM106" s="8"/>
      <c r="SGN106" s="8"/>
      <c r="SGO106" s="8"/>
      <c r="SGP106" s="8"/>
      <c r="SGQ106" s="8"/>
      <c r="SGR106" s="8"/>
      <c r="SGS106" s="8"/>
      <c r="SGT106" s="8"/>
      <c r="SGU106" s="8"/>
      <c r="SGV106" s="8"/>
      <c r="SGW106" s="8"/>
      <c r="SGX106" s="8"/>
      <c r="SGY106" s="8"/>
      <c r="SGZ106" s="8"/>
      <c r="SHA106" s="8"/>
      <c r="SHB106" s="8"/>
      <c r="SHC106" s="8"/>
      <c r="SHD106" s="8"/>
      <c r="SHE106" s="8"/>
      <c r="SHF106" s="8"/>
      <c r="SHG106" s="8"/>
      <c r="SHH106" s="8"/>
      <c r="SHI106" s="8"/>
      <c r="SHJ106" s="8"/>
      <c r="SHK106" s="8"/>
      <c r="SHL106" s="8"/>
      <c r="SHM106" s="8"/>
      <c r="SHN106" s="8"/>
      <c r="SHO106" s="8"/>
      <c r="SHP106" s="8"/>
      <c r="SHQ106" s="8"/>
      <c r="SHR106" s="8"/>
      <c r="SHS106" s="8"/>
      <c r="SHT106" s="8"/>
      <c r="SHU106" s="8"/>
      <c r="SHV106" s="8"/>
      <c r="SHW106" s="8"/>
      <c r="SHX106" s="8"/>
      <c r="SHY106" s="8"/>
      <c r="SHZ106" s="8"/>
      <c r="SIA106" s="8"/>
      <c r="SIB106" s="8"/>
      <c r="SIC106" s="8"/>
      <c r="SID106" s="8"/>
      <c r="SIE106" s="8"/>
      <c r="SIF106" s="8"/>
      <c r="SIG106" s="8"/>
      <c r="SIH106" s="8"/>
      <c r="SII106" s="8"/>
      <c r="SIJ106" s="8"/>
      <c r="SIK106" s="8"/>
      <c r="SIL106" s="8"/>
      <c r="SIM106" s="8"/>
      <c r="SIN106" s="8"/>
      <c r="SIO106" s="8"/>
      <c r="SIP106" s="8"/>
      <c r="SIQ106" s="8"/>
      <c r="SIR106" s="8"/>
      <c r="SIS106" s="8"/>
      <c r="SIT106" s="8"/>
      <c r="SIU106" s="8"/>
      <c r="SIV106" s="8"/>
      <c r="SIW106" s="8"/>
      <c r="SIX106" s="8"/>
      <c r="SIY106" s="8"/>
      <c r="SIZ106" s="8"/>
      <c r="SJA106" s="8"/>
      <c r="SJB106" s="8"/>
      <c r="SJC106" s="8"/>
      <c r="SJD106" s="8"/>
      <c r="SJE106" s="8"/>
      <c r="SJF106" s="8"/>
      <c r="SJG106" s="8"/>
      <c r="SJH106" s="8"/>
      <c r="SJI106" s="8"/>
      <c r="SJJ106" s="8"/>
      <c r="SJK106" s="8"/>
      <c r="SJL106" s="8"/>
      <c r="SJM106" s="8"/>
      <c r="SJN106" s="8"/>
      <c r="SJO106" s="8"/>
      <c r="SJP106" s="8"/>
      <c r="SJQ106" s="8"/>
      <c r="SJR106" s="8"/>
      <c r="SJS106" s="8"/>
      <c r="SJT106" s="8"/>
      <c r="SJU106" s="8"/>
      <c r="SJV106" s="8"/>
      <c r="SJW106" s="8"/>
      <c r="SJX106" s="8"/>
      <c r="SJY106" s="8"/>
      <c r="SJZ106" s="8"/>
      <c r="SKA106" s="8"/>
      <c r="SKB106" s="8"/>
      <c r="SKC106" s="8"/>
      <c r="SKD106" s="8"/>
      <c r="SKE106" s="8"/>
      <c r="SKF106" s="8"/>
      <c r="SKG106" s="8"/>
      <c r="SKH106" s="8"/>
      <c r="SKI106" s="8"/>
      <c r="SKJ106" s="8"/>
      <c r="SKK106" s="8"/>
      <c r="SKL106" s="8"/>
      <c r="SKM106" s="8"/>
      <c r="SKN106" s="8"/>
      <c r="SKO106" s="8"/>
      <c r="SKP106" s="8"/>
      <c r="SKQ106" s="8"/>
      <c r="SKR106" s="8"/>
      <c r="SKS106" s="8"/>
      <c r="SKT106" s="8"/>
      <c r="SKU106" s="8"/>
      <c r="SKV106" s="8"/>
      <c r="SKW106" s="8"/>
      <c r="SKX106" s="8"/>
      <c r="SKY106" s="8"/>
      <c r="SKZ106" s="8"/>
      <c r="SLA106" s="8"/>
      <c r="SLB106" s="8"/>
      <c r="SLC106" s="8"/>
      <c r="SLD106" s="8"/>
      <c r="SLE106" s="8"/>
      <c r="SLF106" s="8"/>
      <c r="SLG106" s="8"/>
      <c r="SLH106" s="8"/>
      <c r="SLI106" s="8"/>
      <c r="SLJ106" s="8"/>
      <c r="SLK106" s="8"/>
      <c r="SLL106" s="8"/>
      <c r="SLM106" s="8"/>
      <c r="SLN106" s="8"/>
      <c r="SLO106" s="8"/>
      <c r="SLP106" s="8"/>
      <c r="SLQ106" s="8"/>
      <c r="SLR106" s="8"/>
      <c r="SLS106" s="8"/>
      <c r="SLT106" s="8"/>
      <c r="SLU106" s="8"/>
      <c r="SLV106" s="8"/>
      <c r="SLW106" s="8"/>
      <c r="SLX106" s="8"/>
      <c r="SLY106" s="8"/>
      <c r="SLZ106" s="8"/>
      <c r="SMA106" s="8"/>
      <c r="SMB106" s="8"/>
      <c r="SMC106" s="8"/>
      <c r="SMD106" s="8"/>
      <c r="SME106" s="8"/>
      <c r="SMF106" s="8"/>
      <c r="SMG106" s="8"/>
      <c r="SMH106" s="8"/>
      <c r="SMI106" s="8"/>
      <c r="SMJ106" s="8"/>
      <c r="SMK106" s="8"/>
      <c r="SML106" s="8"/>
      <c r="SMM106" s="8"/>
      <c r="SMN106" s="8"/>
      <c r="SMO106" s="8"/>
      <c r="SMP106" s="8"/>
      <c r="SMQ106" s="8"/>
      <c r="SMR106" s="8"/>
      <c r="SMS106" s="8"/>
      <c r="SMT106" s="8"/>
      <c r="SMU106" s="8"/>
      <c r="SMV106" s="8"/>
      <c r="SMW106" s="8"/>
      <c r="SMX106" s="8"/>
      <c r="SMY106" s="8"/>
      <c r="SMZ106" s="8"/>
      <c r="SNA106" s="8"/>
      <c r="SNB106" s="8"/>
      <c r="SNC106" s="8"/>
      <c r="SND106" s="8"/>
      <c r="SNE106" s="8"/>
      <c r="SNF106" s="8"/>
      <c r="SNG106" s="8"/>
      <c r="SNH106" s="8"/>
      <c r="SNI106" s="8"/>
      <c r="SNJ106" s="8"/>
      <c r="SNK106" s="8"/>
      <c r="SNL106" s="8"/>
      <c r="SNM106" s="8"/>
      <c r="SNN106" s="8"/>
      <c r="SNO106" s="8"/>
      <c r="SNP106" s="8"/>
      <c r="SNQ106" s="8"/>
      <c r="SNR106" s="8"/>
      <c r="SNS106" s="8"/>
      <c r="SNT106" s="8"/>
      <c r="SNU106" s="8"/>
      <c r="SNV106" s="8"/>
      <c r="SNW106" s="8"/>
      <c r="SNX106" s="8"/>
      <c r="SNY106" s="8"/>
      <c r="SNZ106" s="8"/>
      <c r="SOA106" s="8"/>
      <c r="SOB106" s="8"/>
      <c r="SOC106" s="8"/>
      <c r="SOD106" s="8"/>
      <c r="SOE106" s="8"/>
      <c r="SOF106" s="8"/>
      <c r="SOG106" s="8"/>
      <c r="SOH106" s="8"/>
      <c r="SOI106" s="8"/>
      <c r="SOJ106" s="8"/>
      <c r="SOK106" s="8"/>
      <c r="SOL106" s="8"/>
      <c r="SOM106" s="8"/>
      <c r="SON106" s="8"/>
      <c r="SOO106" s="8"/>
      <c r="SOP106" s="8"/>
      <c r="SOQ106" s="8"/>
      <c r="SOR106" s="8"/>
      <c r="SOS106" s="8"/>
      <c r="SOT106" s="8"/>
      <c r="SOU106" s="8"/>
      <c r="SOV106" s="8"/>
      <c r="SOW106" s="8"/>
      <c r="SOX106" s="8"/>
      <c r="SOY106" s="8"/>
      <c r="SOZ106" s="8"/>
      <c r="SPA106" s="8"/>
      <c r="SPB106" s="8"/>
      <c r="SPC106" s="8"/>
      <c r="SPD106" s="8"/>
      <c r="SPE106" s="8"/>
      <c r="SPF106" s="8"/>
      <c r="SPG106" s="8"/>
      <c r="SPH106" s="8"/>
      <c r="SPI106" s="8"/>
      <c r="SPJ106" s="8"/>
      <c r="SPK106" s="8"/>
      <c r="SPL106" s="8"/>
      <c r="SPM106" s="8"/>
      <c r="SPN106" s="8"/>
      <c r="SPO106" s="8"/>
      <c r="SPP106" s="8"/>
      <c r="SPQ106" s="8"/>
      <c r="SPR106" s="8"/>
      <c r="SPS106" s="8"/>
      <c r="SPT106" s="8"/>
      <c r="SPU106" s="8"/>
      <c r="SPV106" s="8"/>
      <c r="SPW106" s="8"/>
      <c r="SPX106" s="8"/>
      <c r="SPY106" s="8"/>
      <c r="SPZ106" s="8"/>
      <c r="SQA106" s="8"/>
      <c r="SQB106" s="8"/>
      <c r="SQC106" s="8"/>
      <c r="SQD106" s="8"/>
      <c r="SQE106" s="8"/>
      <c r="SQF106" s="8"/>
      <c r="SQG106" s="8"/>
      <c r="SQH106" s="8"/>
      <c r="SQI106" s="8"/>
      <c r="SQJ106" s="8"/>
      <c r="SQK106" s="8"/>
      <c r="SQL106" s="8"/>
      <c r="SQM106" s="8"/>
      <c r="SQN106" s="8"/>
      <c r="SQO106" s="8"/>
      <c r="SQP106" s="8"/>
      <c r="SQQ106" s="8"/>
      <c r="SQR106" s="8"/>
      <c r="SQS106" s="8"/>
      <c r="SQT106" s="8"/>
      <c r="SQU106" s="8"/>
      <c r="SQV106" s="8"/>
      <c r="SQW106" s="8"/>
      <c r="SQX106" s="8"/>
      <c r="SQY106" s="8"/>
      <c r="SQZ106" s="8"/>
      <c r="SRA106" s="8"/>
      <c r="SRB106" s="8"/>
      <c r="SRC106" s="8"/>
      <c r="SRD106" s="8"/>
      <c r="SRE106" s="8"/>
      <c r="SRF106" s="8"/>
      <c r="SRG106" s="8"/>
      <c r="SRH106" s="8"/>
      <c r="SRI106" s="8"/>
      <c r="SRJ106" s="8"/>
      <c r="SRK106" s="8"/>
      <c r="SRL106" s="8"/>
      <c r="SRM106" s="8"/>
      <c r="SRN106" s="8"/>
      <c r="SRO106" s="8"/>
      <c r="SRP106" s="8"/>
      <c r="SRQ106" s="8"/>
      <c r="SRR106" s="8"/>
      <c r="SRS106" s="8"/>
      <c r="SRT106" s="8"/>
      <c r="SRU106" s="8"/>
      <c r="SRV106" s="8"/>
      <c r="SRW106" s="8"/>
      <c r="SRX106" s="8"/>
      <c r="SRY106" s="8"/>
      <c r="SRZ106" s="8"/>
      <c r="SSA106" s="8"/>
      <c r="SSB106" s="8"/>
      <c r="SSC106" s="8"/>
      <c r="SSD106" s="8"/>
      <c r="SSE106" s="8"/>
      <c r="SSF106" s="8"/>
      <c r="SSG106" s="8"/>
      <c r="SSH106" s="8"/>
      <c r="SSI106" s="8"/>
      <c r="SSJ106" s="8"/>
      <c r="SSK106" s="8"/>
      <c r="SSL106" s="8"/>
      <c r="SSM106" s="8"/>
      <c r="SSN106" s="8"/>
      <c r="SSO106" s="8"/>
      <c r="SSP106" s="8"/>
      <c r="SSQ106" s="8"/>
      <c r="SSR106" s="8"/>
      <c r="SSS106" s="8"/>
      <c r="SST106" s="8"/>
      <c r="SSU106" s="8"/>
      <c r="SSV106" s="8"/>
      <c r="SSW106" s="8"/>
      <c r="SSX106" s="8"/>
      <c r="SSY106" s="8"/>
      <c r="SSZ106" s="8"/>
      <c r="STA106" s="8"/>
      <c r="STB106" s="8"/>
      <c r="STC106" s="8"/>
      <c r="STD106" s="8"/>
      <c r="STE106" s="8"/>
      <c r="STF106" s="8"/>
      <c r="STG106" s="8"/>
      <c r="STH106" s="8"/>
      <c r="STI106" s="8"/>
      <c r="STJ106" s="8"/>
      <c r="STK106" s="8"/>
      <c r="STL106" s="8"/>
      <c r="STM106" s="8"/>
      <c r="STN106" s="8"/>
      <c r="STO106" s="8"/>
      <c r="STP106" s="8"/>
      <c r="STQ106" s="8"/>
      <c r="STR106" s="8"/>
      <c r="STS106" s="8"/>
      <c r="STT106" s="8"/>
      <c r="STU106" s="8"/>
      <c r="STV106" s="8"/>
      <c r="STW106" s="8"/>
      <c r="STX106" s="8"/>
      <c r="STY106" s="8"/>
      <c r="STZ106" s="8"/>
      <c r="SUA106" s="8"/>
      <c r="SUB106" s="8"/>
      <c r="SUC106" s="8"/>
      <c r="SUD106" s="8"/>
      <c r="SUE106" s="8"/>
      <c r="SUF106" s="8"/>
      <c r="SUG106" s="8"/>
      <c r="SUH106" s="8"/>
      <c r="SUI106" s="8"/>
      <c r="SUJ106" s="8"/>
      <c r="SUK106" s="8"/>
      <c r="SUL106" s="8"/>
      <c r="SUM106" s="8"/>
      <c r="SUN106" s="8"/>
      <c r="SUO106" s="8"/>
      <c r="SUP106" s="8"/>
      <c r="SUQ106" s="8"/>
      <c r="SUR106" s="8"/>
      <c r="SUS106" s="8"/>
      <c r="SUT106" s="8"/>
      <c r="SUU106" s="8"/>
      <c r="SUV106" s="8"/>
      <c r="SUW106" s="8"/>
      <c r="SUX106" s="8"/>
      <c r="SUY106" s="8"/>
      <c r="SUZ106" s="8"/>
      <c r="SVA106" s="8"/>
      <c r="SVB106" s="8"/>
      <c r="SVC106" s="8"/>
      <c r="SVD106" s="8"/>
      <c r="SVE106" s="8"/>
      <c r="SVF106" s="8"/>
      <c r="SVG106" s="8"/>
      <c r="SVH106" s="8"/>
      <c r="SVI106" s="8"/>
      <c r="SVJ106" s="8"/>
      <c r="SVK106" s="8"/>
      <c r="SVL106" s="8"/>
      <c r="SVM106" s="8"/>
      <c r="SVN106" s="8"/>
      <c r="SVO106" s="8"/>
      <c r="SVP106" s="8"/>
      <c r="SVQ106" s="8"/>
      <c r="SVR106" s="8"/>
      <c r="SVS106" s="8"/>
      <c r="SVT106" s="8"/>
      <c r="SVU106" s="8"/>
      <c r="SVV106" s="8"/>
      <c r="SVW106" s="8"/>
      <c r="SVX106" s="8"/>
      <c r="SVY106" s="8"/>
      <c r="SVZ106" s="8"/>
      <c r="SWA106" s="8"/>
      <c r="SWB106" s="8"/>
      <c r="SWC106" s="8"/>
      <c r="SWD106" s="8"/>
      <c r="SWE106" s="8"/>
      <c r="SWF106" s="8"/>
      <c r="SWG106" s="8"/>
      <c r="SWH106" s="8"/>
      <c r="SWI106" s="8"/>
      <c r="SWJ106" s="8"/>
      <c r="SWK106" s="8"/>
      <c r="SWL106" s="8"/>
      <c r="SWM106" s="8"/>
      <c r="SWN106" s="8"/>
      <c r="SWO106" s="8"/>
      <c r="SWP106" s="8"/>
      <c r="SWQ106" s="8"/>
      <c r="SWR106" s="8"/>
      <c r="SWS106" s="8"/>
      <c r="SWT106" s="8"/>
      <c r="SWU106" s="8"/>
      <c r="SWV106" s="8"/>
      <c r="SWW106" s="8"/>
      <c r="SWX106" s="8"/>
      <c r="SWY106" s="8"/>
      <c r="SWZ106" s="8"/>
      <c r="SXA106" s="8"/>
      <c r="SXB106" s="8"/>
      <c r="SXC106" s="8"/>
      <c r="SXD106" s="8"/>
      <c r="SXE106" s="8"/>
      <c r="SXF106" s="8"/>
      <c r="SXG106" s="8"/>
      <c r="SXH106" s="8"/>
      <c r="SXI106" s="8"/>
      <c r="SXJ106" s="8"/>
      <c r="SXK106" s="8"/>
      <c r="SXL106" s="8"/>
      <c r="SXM106" s="8"/>
      <c r="SXN106" s="8"/>
      <c r="SXO106" s="8"/>
      <c r="SXP106" s="8"/>
      <c r="SXQ106" s="8"/>
      <c r="SXR106" s="8"/>
      <c r="SXS106" s="8"/>
      <c r="SXT106" s="8"/>
      <c r="SXU106" s="8"/>
      <c r="SXV106" s="8"/>
      <c r="SXW106" s="8"/>
      <c r="SXX106" s="8"/>
      <c r="SXY106" s="8"/>
      <c r="SXZ106" s="8"/>
      <c r="SYA106" s="8"/>
      <c r="SYB106" s="8"/>
      <c r="SYC106" s="8"/>
      <c r="SYD106" s="8"/>
      <c r="SYE106" s="8"/>
      <c r="SYF106" s="8"/>
      <c r="SYG106" s="8"/>
      <c r="SYH106" s="8"/>
      <c r="SYI106" s="8"/>
      <c r="SYJ106" s="8"/>
      <c r="SYK106" s="8"/>
      <c r="SYL106" s="8"/>
      <c r="SYM106" s="8"/>
      <c r="SYN106" s="8"/>
      <c r="SYO106" s="8"/>
      <c r="SYP106" s="8"/>
      <c r="SYQ106" s="8"/>
      <c r="SYR106" s="8"/>
      <c r="SYS106" s="8"/>
      <c r="SYT106" s="8"/>
      <c r="SYU106" s="8"/>
      <c r="SYV106" s="8"/>
      <c r="SYW106" s="8"/>
      <c r="SYX106" s="8"/>
      <c r="SYY106" s="8"/>
      <c r="SYZ106" s="8"/>
      <c r="SZA106" s="8"/>
      <c r="SZB106" s="8"/>
      <c r="SZC106" s="8"/>
      <c r="SZD106" s="8"/>
      <c r="SZE106" s="8"/>
      <c r="SZF106" s="8"/>
      <c r="SZG106" s="8"/>
      <c r="SZH106" s="8"/>
      <c r="SZI106" s="8"/>
      <c r="SZJ106" s="8"/>
      <c r="SZK106" s="8"/>
      <c r="SZL106" s="8"/>
      <c r="SZM106" s="8"/>
      <c r="SZN106" s="8"/>
      <c r="SZO106" s="8"/>
      <c r="SZP106" s="8"/>
      <c r="SZQ106" s="8"/>
      <c r="SZR106" s="8"/>
      <c r="SZS106" s="8"/>
      <c r="SZT106" s="8"/>
      <c r="SZU106" s="8"/>
      <c r="SZV106" s="8"/>
      <c r="SZW106" s="8"/>
      <c r="SZX106" s="8"/>
      <c r="SZY106" s="8"/>
      <c r="SZZ106" s="8"/>
      <c r="TAA106" s="8"/>
      <c r="TAB106" s="8"/>
      <c r="TAC106" s="8"/>
      <c r="TAD106" s="8"/>
      <c r="TAE106" s="8"/>
      <c r="TAF106" s="8"/>
      <c r="TAG106" s="8"/>
      <c r="TAH106" s="8"/>
      <c r="TAI106" s="8"/>
      <c r="TAJ106" s="8"/>
      <c r="TAK106" s="8"/>
      <c r="TAL106" s="8"/>
      <c r="TAM106" s="8"/>
      <c r="TAN106" s="8"/>
      <c r="TAO106" s="8"/>
      <c r="TAP106" s="8"/>
      <c r="TAQ106" s="8"/>
      <c r="TAR106" s="8"/>
      <c r="TAS106" s="8"/>
      <c r="TAT106" s="8"/>
      <c r="TAU106" s="8"/>
      <c r="TAV106" s="8"/>
      <c r="TAW106" s="8"/>
      <c r="TAX106" s="8"/>
      <c r="TAY106" s="8"/>
      <c r="TAZ106" s="8"/>
      <c r="TBA106" s="8"/>
      <c r="TBB106" s="8"/>
      <c r="TBC106" s="8"/>
      <c r="TBD106" s="8"/>
      <c r="TBE106" s="8"/>
      <c r="TBF106" s="8"/>
      <c r="TBG106" s="8"/>
      <c r="TBH106" s="8"/>
      <c r="TBI106" s="8"/>
      <c r="TBJ106" s="8"/>
      <c r="TBK106" s="8"/>
      <c r="TBL106" s="8"/>
      <c r="TBM106" s="8"/>
      <c r="TBN106" s="8"/>
      <c r="TBO106" s="8"/>
      <c r="TBP106" s="8"/>
      <c r="TBQ106" s="8"/>
      <c r="TBR106" s="8"/>
      <c r="TBS106" s="8"/>
      <c r="TBT106" s="8"/>
      <c r="TBU106" s="8"/>
      <c r="TBV106" s="8"/>
      <c r="TBW106" s="8"/>
      <c r="TBX106" s="8"/>
      <c r="TBY106" s="8"/>
      <c r="TBZ106" s="8"/>
      <c r="TCA106" s="8"/>
      <c r="TCB106" s="8"/>
      <c r="TCC106" s="8"/>
      <c r="TCD106" s="8"/>
      <c r="TCE106" s="8"/>
      <c r="TCF106" s="8"/>
      <c r="TCG106" s="8"/>
      <c r="TCH106" s="8"/>
      <c r="TCI106" s="8"/>
      <c r="TCJ106" s="8"/>
      <c r="TCK106" s="8"/>
      <c r="TCL106" s="8"/>
      <c r="TCM106" s="8"/>
      <c r="TCN106" s="8"/>
      <c r="TCO106" s="8"/>
      <c r="TCP106" s="8"/>
      <c r="TCQ106" s="8"/>
      <c r="TCR106" s="8"/>
      <c r="TCS106" s="8"/>
      <c r="TCT106" s="8"/>
      <c r="TCU106" s="8"/>
      <c r="TCV106" s="8"/>
      <c r="TCW106" s="8"/>
      <c r="TCX106" s="8"/>
      <c r="TCY106" s="8"/>
      <c r="TCZ106" s="8"/>
      <c r="TDA106" s="8"/>
      <c r="TDB106" s="8"/>
      <c r="TDC106" s="8"/>
      <c r="TDD106" s="8"/>
      <c r="TDE106" s="8"/>
      <c r="TDF106" s="8"/>
      <c r="TDG106" s="8"/>
      <c r="TDH106" s="8"/>
      <c r="TDI106" s="8"/>
      <c r="TDJ106" s="8"/>
      <c r="TDK106" s="8"/>
      <c r="TDL106" s="8"/>
      <c r="TDM106" s="8"/>
      <c r="TDN106" s="8"/>
      <c r="TDO106" s="8"/>
      <c r="TDP106" s="8"/>
      <c r="TDQ106" s="8"/>
      <c r="TDR106" s="8"/>
      <c r="TDS106" s="8"/>
      <c r="TDT106" s="8"/>
      <c r="TDU106" s="8"/>
      <c r="TDV106" s="8"/>
      <c r="TDW106" s="8"/>
      <c r="TDX106" s="8"/>
      <c r="TDY106" s="8"/>
      <c r="TDZ106" s="8"/>
      <c r="TEA106" s="8"/>
      <c r="TEB106" s="8"/>
      <c r="TEC106" s="8"/>
      <c r="TED106" s="8"/>
      <c r="TEE106" s="8"/>
      <c r="TEF106" s="8"/>
      <c r="TEG106" s="8"/>
      <c r="TEH106" s="8"/>
      <c r="TEI106" s="8"/>
      <c r="TEJ106" s="8"/>
      <c r="TEK106" s="8"/>
      <c r="TEL106" s="8"/>
      <c r="TEM106" s="8"/>
      <c r="TEN106" s="8"/>
      <c r="TEO106" s="8"/>
      <c r="TEP106" s="8"/>
      <c r="TEQ106" s="8"/>
      <c r="TER106" s="8"/>
      <c r="TES106" s="8"/>
      <c r="TET106" s="8"/>
      <c r="TEU106" s="8"/>
      <c r="TEV106" s="8"/>
      <c r="TEW106" s="8"/>
      <c r="TEX106" s="8"/>
      <c r="TEY106" s="8"/>
      <c r="TEZ106" s="8"/>
      <c r="TFA106" s="8"/>
      <c r="TFB106" s="8"/>
      <c r="TFC106" s="8"/>
      <c r="TFD106" s="8"/>
      <c r="TFE106" s="8"/>
      <c r="TFF106" s="8"/>
      <c r="TFG106" s="8"/>
      <c r="TFH106" s="8"/>
      <c r="TFI106" s="8"/>
      <c r="TFJ106" s="8"/>
      <c r="TFK106" s="8"/>
      <c r="TFL106" s="8"/>
      <c r="TFM106" s="8"/>
      <c r="TFN106" s="8"/>
      <c r="TFO106" s="8"/>
      <c r="TFP106" s="8"/>
      <c r="TFQ106" s="8"/>
      <c r="TFR106" s="8"/>
      <c r="TFS106" s="8"/>
      <c r="TFT106" s="8"/>
      <c r="TFU106" s="8"/>
      <c r="TFV106" s="8"/>
      <c r="TFW106" s="8"/>
      <c r="TFX106" s="8"/>
      <c r="TFY106" s="8"/>
      <c r="TFZ106" s="8"/>
      <c r="TGA106" s="8"/>
      <c r="TGB106" s="8"/>
      <c r="TGC106" s="8"/>
      <c r="TGD106" s="8"/>
      <c r="TGE106" s="8"/>
      <c r="TGF106" s="8"/>
      <c r="TGG106" s="8"/>
      <c r="TGH106" s="8"/>
      <c r="TGI106" s="8"/>
      <c r="TGJ106" s="8"/>
      <c r="TGK106" s="8"/>
      <c r="TGL106" s="8"/>
      <c r="TGM106" s="8"/>
      <c r="TGN106" s="8"/>
      <c r="TGO106" s="8"/>
      <c r="TGP106" s="8"/>
      <c r="TGQ106" s="8"/>
      <c r="TGR106" s="8"/>
      <c r="TGS106" s="8"/>
      <c r="TGT106" s="8"/>
      <c r="TGU106" s="8"/>
      <c r="TGV106" s="8"/>
      <c r="TGW106" s="8"/>
      <c r="TGX106" s="8"/>
      <c r="TGY106" s="8"/>
      <c r="TGZ106" s="8"/>
      <c r="THA106" s="8"/>
      <c r="THB106" s="8"/>
      <c r="THC106" s="8"/>
      <c r="THD106" s="8"/>
      <c r="THE106" s="8"/>
      <c r="THF106" s="8"/>
      <c r="THG106" s="8"/>
      <c r="THH106" s="8"/>
      <c r="THI106" s="8"/>
      <c r="THJ106" s="8"/>
      <c r="THK106" s="8"/>
      <c r="THL106" s="8"/>
      <c r="THM106" s="8"/>
      <c r="THN106" s="8"/>
      <c r="THO106" s="8"/>
      <c r="THP106" s="8"/>
      <c r="THQ106" s="8"/>
      <c r="THR106" s="8"/>
      <c r="THS106" s="8"/>
      <c r="THT106" s="8"/>
      <c r="THU106" s="8"/>
      <c r="THV106" s="8"/>
      <c r="THW106" s="8"/>
      <c r="THX106" s="8"/>
      <c r="THY106" s="8"/>
      <c r="THZ106" s="8"/>
      <c r="TIA106" s="8"/>
      <c r="TIB106" s="8"/>
      <c r="TIC106" s="8"/>
      <c r="TID106" s="8"/>
      <c r="TIE106" s="8"/>
      <c r="TIF106" s="8"/>
      <c r="TIG106" s="8"/>
      <c r="TIH106" s="8"/>
      <c r="TII106" s="8"/>
      <c r="TIJ106" s="8"/>
      <c r="TIK106" s="8"/>
      <c r="TIL106" s="8"/>
      <c r="TIM106" s="8"/>
      <c r="TIN106" s="8"/>
      <c r="TIO106" s="8"/>
      <c r="TIP106" s="8"/>
      <c r="TIQ106" s="8"/>
      <c r="TIR106" s="8"/>
      <c r="TIS106" s="8"/>
      <c r="TIT106" s="8"/>
      <c r="TIU106" s="8"/>
      <c r="TIV106" s="8"/>
      <c r="TIW106" s="8"/>
      <c r="TIX106" s="8"/>
      <c r="TIY106" s="8"/>
      <c r="TIZ106" s="8"/>
      <c r="TJA106" s="8"/>
      <c r="TJB106" s="8"/>
      <c r="TJC106" s="8"/>
      <c r="TJD106" s="8"/>
      <c r="TJE106" s="8"/>
      <c r="TJF106" s="8"/>
      <c r="TJG106" s="8"/>
      <c r="TJH106" s="8"/>
      <c r="TJI106" s="8"/>
      <c r="TJJ106" s="8"/>
      <c r="TJK106" s="8"/>
      <c r="TJL106" s="8"/>
      <c r="TJM106" s="8"/>
      <c r="TJN106" s="8"/>
      <c r="TJO106" s="8"/>
      <c r="TJP106" s="8"/>
      <c r="TJQ106" s="8"/>
      <c r="TJR106" s="8"/>
      <c r="TJS106" s="8"/>
      <c r="TJT106" s="8"/>
      <c r="TJU106" s="8"/>
      <c r="TJV106" s="8"/>
      <c r="TJW106" s="8"/>
      <c r="TJX106" s="8"/>
      <c r="TJY106" s="8"/>
      <c r="TJZ106" s="8"/>
      <c r="TKA106" s="8"/>
      <c r="TKB106" s="8"/>
      <c r="TKC106" s="8"/>
      <c r="TKD106" s="8"/>
      <c r="TKE106" s="8"/>
      <c r="TKF106" s="8"/>
      <c r="TKG106" s="8"/>
      <c r="TKH106" s="8"/>
      <c r="TKI106" s="8"/>
      <c r="TKJ106" s="8"/>
      <c r="TKK106" s="8"/>
      <c r="TKL106" s="8"/>
      <c r="TKM106" s="8"/>
      <c r="TKN106" s="8"/>
      <c r="TKO106" s="8"/>
      <c r="TKP106" s="8"/>
      <c r="TKQ106" s="8"/>
      <c r="TKR106" s="8"/>
      <c r="TKS106" s="8"/>
      <c r="TKT106" s="8"/>
      <c r="TKU106" s="8"/>
      <c r="TKV106" s="8"/>
      <c r="TKW106" s="8"/>
      <c r="TKX106" s="8"/>
      <c r="TKY106" s="8"/>
      <c r="TKZ106" s="8"/>
      <c r="TLA106" s="8"/>
      <c r="TLB106" s="8"/>
      <c r="TLC106" s="8"/>
      <c r="TLD106" s="8"/>
      <c r="TLE106" s="8"/>
      <c r="TLF106" s="8"/>
      <c r="TLG106" s="8"/>
      <c r="TLH106" s="8"/>
      <c r="TLI106" s="8"/>
      <c r="TLJ106" s="8"/>
      <c r="TLK106" s="8"/>
      <c r="TLL106" s="8"/>
      <c r="TLM106" s="8"/>
      <c r="TLN106" s="8"/>
      <c r="TLO106" s="8"/>
      <c r="TLP106" s="8"/>
      <c r="TLQ106" s="8"/>
      <c r="TLR106" s="8"/>
      <c r="TLS106" s="8"/>
      <c r="TLT106" s="8"/>
      <c r="TLU106" s="8"/>
      <c r="TLV106" s="8"/>
      <c r="TLW106" s="8"/>
      <c r="TLX106" s="8"/>
      <c r="TLY106" s="8"/>
      <c r="TLZ106" s="8"/>
      <c r="TMA106" s="8"/>
      <c r="TMB106" s="8"/>
      <c r="TMC106" s="8"/>
      <c r="TMD106" s="8"/>
      <c r="TME106" s="8"/>
      <c r="TMF106" s="8"/>
      <c r="TMG106" s="8"/>
      <c r="TMH106" s="8"/>
      <c r="TMI106" s="8"/>
      <c r="TMJ106" s="8"/>
      <c r="TMK106" s="8"/>
      <c r="TML106" s="8"/>
      <c r="TMM106" s="8"/>
      <c r="TMN106" s="8"/>
      <c r="TMO106" s="8"/>
      <c r="TMP106" s="8"/>
      <c r="TMQ106" s="8"/>
      <c r="TMR106" s="8"/>
      <c r="TMS106" s="8"/>
      <c r="TMT106" s="8"/>
      <c r="TMU106" s="8"/>
      <c r="TMV106" s="8"/>
      <c r="TMW106" s="8"/>
      <c r="TMX106" s="8"/>
      <c r="TMY106" s="8"/>
      <c r="TMZ106" s="8"/>
      <c r="TNA106" s="8"/>
      <c r="TNB106" s="8"/>
      <c r="TNC106" s="8"/>
      <c r="TND106" s="8"/>
      <c r="TNE106" s="8"/>
      <c r="TNF106" s="8"/>
      <c r="TNG106" s="8"/>
      <c r="TNH106" s="8"/>
      <c r="TNI106" s="8"/>
      <c r="TNJ106" s="8"/>
      <c r="TNK106" s="8"/>
      <c r="TNL106" s="8"/>
      <c r="TNM106" s="8"/>
      <c r="TNN106" s="8"/>
      <c r="TNO106" s="8"/>
      <c r="TNP106" s="8"/>
      <c r="TNQ106" s="8"/>
      <c r="TNR106" s="8"/>
      <c r="TNS106" s="8"/>
      <c r="TNT106" s="8"/>
      <c r="TNU106" s="8"/>
      <c r="TNV106" s="8"/>
      <c r="TNW106" s="8"/>
      <c r="TNX106" s="8"/>
      <c r="TNY106" s="8"/>
      <c r="TNZ106" s="8"/>
      <c r="TOA106" s="8"/>
      <c r="TOB106" s="8"/>
      <c r="TOC106" s="8"/>
      <c r="TOD106" s="8"/>
      <c r="TOE106" s="8"/>
      <c r="TOF106" s="8"/>
      <c r="TOG106" s="8"/>
      <c r="TOH106" s="8"/>
      <c r="TOI106" s="8"/>
      <c r="TOJ106" s="8"/>
      <c r="TOK106" s="8"/>
      <c r="TOL106" s="8"/>
      <c r="TOM106" s="8"/>
      <c r="TON106" s="8"/>
      <c r="TOO106" s="8"/>
      <c r="TOP106" s="8"/>
      <c r="TOQ106" s="8"/>
      <c r="TOR106" s="8"/>
      <c r="TOS106" s="8"/>
      <c r="TOT106" s="8"/>
      <c r="TOU106" s="8"/>
      <c r="TOV106" s="8"/>
      <c r="TOW106" s="8"/>
      <c r="TOX106" s="8"/>
      <c r="TOY106" s="8"/>
      <c r="TOZ106" s="8"/>
      <c r="TPA106" s="8"/>
      <c r="TPB106" s="8"/>
      <c r="TPC106" s="8"/>
      <c r="TPD106" s="8"/>
      <c r="TPE106" s="8"/>
      <c r="TPF106" s="8"/>
      <c r="TPG106" s="8"/>
      <c r="TPH106" s="8"/>
      <c r="TPI106" s="8"/>
      <c r="TPJ106" s="8"/>
      <c r="TPK106" s="8"/>
      <c r="TPL106" s="8"/>
      <c r="TPM106" s="8"/>
      <c r="TPN106" s="8"/>
      <c r="TPO106" s="8"/>
      <c r="TPP106" s="8"/>
      <c r="TPQ106" s="8"/>
      <c r="TPR106" s="8"/>
      <c r="TPS106" s="8"/>
      <c r="TPT106" s="8"/>
      <c r="TPU106" s="8"/>
      <c r="TPV106" s="8"/>
      <c r="TPW106" s="8"/>
      <c r="TPX106" s="8"/>
      <c r="TPY106" s="8"/>
      <c r="TPZ106" s="8"/>
      <c r="TQA106" s="8"/>
      <c r="TQB106" s="8"/>
      <c r="TQC106" s="8"/>
      <c r="TQD106" s="8"/>
      <c r="TQE106" s="8"/>
      <c r="TQF106" s="8"/>
      <c r="TQG106" s="8"/>
      <c r="TQH106" s="8"/>
      <c r="TQI106" s="8"/>
      <c r="TQJ106" s="8"/>
      <c r="TQK106" s="8"/>
      <c r="TQL106" s="8"/>
      <c r="TQM106" s="8"/>
      <c r="TQN106" s="8"/>
      <c r="TQO106" s="8"/>
      <c r="TQP106" s="8"/>
      <c r="TQQ106" s="8"/>
      <c r="TQR106" s="8"/>
      <c r="TQS106" s="8"/>
      <c r="TQT106" s="8"/>
      <c r="TQU106" s="8"/>
      <c r="TQV106" s="8"/>
      <c r="TQW106" s="8"/>
      <c r="TQX106" s="8"/>
      <c r="TQY106" s="8"/>
      <c r="TQZ106" s="8"/>
      <c r="TRA106" s="8"/>
      <c r="TRB106" s="8"/>
      <c r="TRC106" s="8"/>
      <c r="TRD106" s="8"/>
      <c r="TRE106" s="8"/>
      <c r="TRF106" s="8"/>
      <c r="TRG106" s="8"/>
      <c r="TRH106" s="8"/>
      <c r="TRI106" s="8"/>
      <c r="TRJ106" s="8"/>
      <c r="TRK106" s="8"/>
      <c r="TRL106" s="8"/>
      <c r="TRM106" s="8"/>
      <c r="TRN106" s="8"/>
      <c r="TRO106" s="8"/>
      <c r="TRP106" s="8"/>
      <c r="TRQ106" s="8"/>
      <c r="TRR106" s="8"/>
      <c r="TRS106" s="8"/>
      <c r="TRT106" s="8"/>
      <c r="TRU106" s="8"/>
      <c r="TRV106" s="8"/>
      <c r="TRW106" s="8"/>
      <c r="TRX106" s="8"/>
      <c r="TRY106" s="8"/>
      <c r="TRZ106" s="8"/>
      <c r="TSA106" s="8"/>
      <c r="TSB106" s="8"/>
      <c r="TSC106" s="8"/>
      <c r="TSD106" s="8"/>
      <c r="TSE106" s="8"/>
      <c r="TSF106" s="8"/>
      <c r="TSG106" s="8"/>
      <c r="TSH106" s="8"/>
      <c r="TSI106" s="8"/>
      <c r="TSJ106" s="8"/>
      <c r="TSK106" s="8"/>
      <c r="TSL106" s="8"/>
      <c r="TSM106" s="8"/>
      <c r="TSN106" s="8"/>
      <c r="TSO106" s="8"/>
      <c r="TSP106" s="8"/>
      <c r="TSQ106" s="8"/>
      <c r="TSR106" s="8"/>
      <c r="TSS106" s="8"/>
      <c r="TST106" s="8"/>
      <c r="TSU106" s="8"/>
      <c r="TSV106" s="8"/>
      <c r="TSW106" s="8"/>
      <c r="TSX106" s="8"/>
      <c r="TSY106" s="8"/>
      <c r="TSZ106" s="8"/>
      <c r="TTA106" s="8"/>
      <c r="TTB106" s="8"/>
      <c r="TTC106" s="8"/>
      <c r="TTD106" s="8"/>
      <c r="TTE106" s="8"/>
      <c r="TTF106" s="8"/>
      <c r="TTG106" s="8"/>
      <c r="TTH106" s="8"/>
      <c r="TTI106" s="8"/>
      <c r="TTJ106" s="8"/>
      <c r="TTK106" s="8"/>
      <c r="TTL106" s="8"/>
      <c r="TTM106" s="8"/>
      <c r="TTN106" s="8"/>
      <c r="TTO106" s="8"/>
      <c r="TTP106" s="8"/>
      <c r="TTQ106" s="8"/>
      <c r="TTR106" s="8"/>
      <c r="TTS106" s="8"/>
      <c r="TTT106" s="8"/>
      <c r="TTU106" s="8"/>
      <c r="TTV106" s="8"/>
      <c r="TTW106" s="8"/>
      <c r="TTX106" s="8"/>
      <c r="TTY106" s="8"/>
      <c r="TTZ106" s="8"/>
      <c r="TUA106" s="8"/>
      <c r="TUB106" s="8"/>
      <c r="TUC106" s="8"/>
      <c r="TUD106" s="8"/>
      <c r="TUE106" s="8"/>
      <c r="TUF106" s="8"/>
      <c r="TUG106" s="8"/>
      <c r="TUH106" s="8"/>
      <c r="TUI106" s="8"/>
      <c r="TUJ106" s="8"/>
      <c r="TUK106" s="8"/>
      <c r="TUL106" s="8"/>
      <c r="TUM106" s="8"/>
      <c r="TUN106" s="8"/>
      <c r="TUO106" s="8"/>
      <c r="TUP106" s="8"/>
      <c r="TUQ106" s="8"/>
      <c r="TUR106" s="8"/>
      <c r="TUS106" s="8"/>
      <c r="TUT106" s="8"/>
      <c r="TUU106" s="8"/>
      <c r="TUV106" s="8"/>
      <c r="TUW106" s="8"/>
      <c r="TUX106" s="8"/>
      <c r="TUY106" s="8"/>
      <c r="TUZ106" s="8"/>
      <c r="TVA106" s="8"/>
      <c r="TVB106" s="8"/>
      <c r="TVC106" s="8"/>
      <c r="TVD106" s="8"/>
      <c r="TVE106" s="8"/>
      <c r="TVF106" s="8"/>
      <c r="TVG106" s="8"/>
      <c r="TVH106" s="8"/>
      <c r="TVI106" s="8"/>
      <c r="TVJ106" s="8"/>
      <c r="TVK106" s="8"/>
      <c r="TVL106" s="8"/>
      <c r="TVM106" s="8"/>
      <c r="TVN106" s="8"/>
      <c r="TVO106" s="8"/>
      <c r="TVP106" s="8"/>
      <c r="TVQ106" s="8"/>
      <c r="TVR106" s="8"/>
      <c r="TVS106" s="8"/>
      <c r="TVT106" s="8"/>
      <c r="TVU106" s="8"/>
      <c r="TVV106" s="8"/>
      <c r="TVW106" s="8"/>
      <c r="TVX106" s="8"/>
      <c r="TVY106" s="8"/>
      <c r="TVZ106" s="8"/>
      <c r="TWA106" s="8"/>
      <c r="TWB106" s="8"/>
      <c r="TWC106" s="8"/>
      <c r="TWD106" s="8"/>
      <c r="TWE106" s="8"/>
      <c r="TWF106" s="8"/>
      <c r="TWG106" s="8"/>
      <c r="TWH106" s="8"/>
      <c r="TWI106" s="8"/>
      <c r="TWJ106" s="8"/>
      <c r="TWK106" s="8"/>
      <c r="TWL106" s="8"/>
      <c r="TWM106" s="8"/>
      <c r="TWN106" s="8"/>
      <c r="TWO106" s="8"/>
      <c r="TWP106" s="8"/>
      <c r="TWQ106" s="8"/>
      <c r="TWR106" s="8"/>
      <c r="TWS106" s="8"/>
      <c r="TWT106" s="8"/>
      <c r="TWU106" s="8"/>
      <c r="TWV106" s="8"/>
      <c r="TWW106" s="8"/>
      <c r="TWX106" s="8"/>
      <c r="TWY106" s="8"/>
      <c r="TWZ106" s="8"/>
      <c r="TXA106" s="8"/>
      <c r="TXB106" s="8"/>
      <c r="TXC106" s="8"/>
      <c r="TXD106" s="8"/>
      <c r="TXE106" s="8"/>
      <c r="TXF106" s="8"/>
      <c r="TXG106" s="8"/>
      <c r="TXH106" s="8"/>
      <c r="TXI106" s="8"/>
      <c r="TXJ106" s="8"/>
      <c r="TXK106" s="8"/>
      <c r="TXL106" s="8"/>
      <c r="TXM106" s="8"/>
      <c r="TXN106" s="8"/>
      <c r="TXO106" s="8"/>
      <c r="TXP106" s="8"/>
      <c r="TXQ106" s="8"/>
      <c r="TXR106" s="8"/>
      <c r="TXS106" s="8"/>
      <c r="TXT106" s="8"/>
      <c r="TXU106" s="8"/>
      <c r="TXV106" s="8"/>
      <c r="TXW106" s="8"/>
      <c r="TXX106" s="8"/>
      <c r="TXY106" s="8"/>
      <c r="TXZ106" s="8"/>
      <c r="TYA106" s="8"/>
      <c r="TYB106" s="8"/>
      <c r="TYC106" s="8"/>
      <c r="TYD106" s="8"/>
      <c r="TYE106" s="8"/>
      <c r="TYF106" s="8"/>
      <c r="TYG106" s="8"/>
      <c r="TYH106" s="8"/>
      <c r="TYI106" s="8"/>
      <c r="TYJ106" s="8"/>
      <c r="TYK106" s="8"/>
      <c r="TYL106" s="8"/>
      <c r="TYM106" s="8"/>
      <c r="TYN106" s="8"/>
      <c r="TYO106" s="8"/>
      <c r="TYP106" s="8"/>
      <c r="TYQ106" s="8"/>
      <c r="TYR106" s="8"/>
      <c r="TYS106" s="8"/>
      <c r="TYT106" s="8"/>
      <c r="TYU106" s="8"/>
      <c r="TYV106" s="8"/>
      <c r="TYW106" s="8"/>
      <c r="TYX106" s="8"/>
      <c r="TYY106" s="8"/>
      <c r="TYZ106" s="8"/>
      <c r="TZA106" s="8"/>
      <c r="TZB106" s="8"/>
      <c r="TZC106" s="8"/>
      <c r="TZD106" s="8"/>
      <c r="TZE106" s="8"/>
      <c r="TZF106" s="8"/>
      <c r="TZG106" s="8"/>
      <c r="TZH106" s="8"/>
      <c r="TZI106" s="8"/>
      <c r="TZJ106" s="8"/>
      <c r="TZK106" s="8"/>
      <c r="TZL106" s="8"/>
      <c r="TZM106" s="8"/>
      <c r="TZN106" s="8"/>
      <c r="TZO106" s="8"/>
      <c r="TZP106" s="8"/>
      <c r="TZQ106" s="8"/>
      <c r="TZR106" s="8"/>
      <c r="TZS106" s="8"/>
      <c r="TZT106" s="8"/>
      <c r="TZU106" s="8"/>
      <c r="TZV106" s="8"/>
      <c r="TZW106" s="8"/>
      <c r="TZX106" s="8"/>
      <c r="TZY106" s="8"/>
      <c r="TZZ106" s="8"/>
      <c r="UAA106" s="8"/>
      <c r="UAB106" s="8"/>
      <c r="UAC106" s="8"/>
      <c r="UAD106" s="8"/>
      <c r="UAE106" s="8"/>
      <c r="UAF106" s="8"/>
      <c r="UAG106" s="8"/>
      <c r="UAH106" s="8"/>
      <c r="UAI106" s="8"/>
      <c r="UAJ106" s="8"/>
      <c r="UAK106" s="8"/>
      <c r="UAL106" s="8"/>
      <c r="UAM106" s="8"/>
      <c r="UAN106" s="8"/>
      <c r="UAO106" s="8"/>
      <c r="UAP106" s="8"/>
      <c r="UAQ106" s="8"/>
      <c r="UAR106" s="8"/>
      <c r="UAS106" s="8"/>
      <c r="UAT106" s="8"/>
      <c r="UAU106" s="8"/>
      <c r="UAV106" s="8"/>
      <c r="UAW106" s="8"/>
      <c r="UAX106" s="8"/>
      <c r="UAY106" s="8"/>
      <c r="UAZ106" s="8"/>
      <c r="UBA106" s="8"/>
      <c r="UBB106" s="8"/>
      <c r="UBC106" s="8"/>
      <c r="UBD106" s="8"/>
      <c r="UBE106" s="8"/>
      <c r="UBF106" s="8"/>
      <c r="UBG106" s="8"/>
      <c r="UBH106" s="8"/>
      <c r="UBI106" s="8"/>
      <c r="UBJ106" s="8"/>
      <c r="UBK106" s="8"/>
      <c r="UBL106" s="8"/>
      <c r="UBM106" s="8"/>
      <c r="UBN106" s="8"/>
      <c r="UBO106" s="8"/>
      <c r="UBP106" s="8"/>
      <c r="UBQ106" s="8"/>
      <c r="UBR106" s="8"/>
      <c r="UBS106" s="8"/>
      <c r="UBT106" s="8"/>
      <c r="UBU106" s="8"/>
      <c r="UBV106" s="8"/>
      <c r="UBW106" s="8"/>
      <c r="UBX106" s="8"/>
      <c r="UBY106" s="8"/>
      <c r="UBZ106" s="8"/>
      <c r="UCA106" s="8"/>
      <c r="UCB106" s="8"/>
      <c r="UCC106" s="8"/>
      <c r="UCD106" s="8"/>
      <c r="UCE106" s="8"/>
      <c r="UCF106" s="8"/>
      <c r="UCG106" s="8"/>
      <c r="UCH106" s="8"/>
      <c r="UCI106" s="8"/>
      <c r="UCJ106" s="8"/>
      <c r="UCK106" s="8"/>
      <c r="UCL106" s="8"/>
      <c r="UCM106" s="8"/>
      <c r="UCN106" s="8"/>
      <c r="UCO106" s="8"/>
      <c r="UCP106" s="8"/>
      <c r="UCQ106" s="8"/>
      <c r="UCR106" s="8"/>
      <c r="UCS106" s="8"/>
      <c r="UCT106" s="8"/>
      <c r="UCU106" s="8"/>
      <c r="UCV106" s="8"/>
      <c r="UCW106" s="8"/>
      <c r="UCX106" s="8"/>
      <c r="UCY106" s="8"/>
      <c r="UCZ106" s="8"/>
      <c r="UDA106" s="8"/>
      <c r="UDB106" s="8"/>
      <c r="UDC106" s="8"/>
      <c r="UDD106" s="8"/>
      <c r="UDE106" s="8"/>
      <c r="UDF106" s="8"/>
      <c r="UDG106" s="8"/>
      <c r="UDH106" s="8"/>
      <c r="UDI106" s="8"/>
      <c r="UDJ106" s="8"/>
      <c r="UDK106" s="8"/>
      <c r="UDL106" s="8"/>
      <c r="UDM106" s="8"/>
      <c r="UDN106" s="8"/>
      <c r="UDO106" s="8"/>
      <c r="UDP106" s="8"/>
      <c r="UDQ106" s="8"/>
      <c r="UDR106" s="8"/>
      <c r="UDS106" s="8"/>
      <c r="UDT106" s="8"/>
      <c r="UDU106" s="8"/>
      <c r="UDV106" s="8"/>
      <c r="UDW106" s="8"/>
      <c r="UDX106" s="8"/>
      <c r="UDY106" s="8"/>
      <c r="UDZ106" s="8"/>
      <c r="UEA106" s="8"/>
      <c r="UEB106" s="8"/>
      <c r="UEC106" s="8"/>
      <c r="UED106" s="8"/>
      <c r="UEE106" s="8"/>
      <c r="UEF106" s="8"/>
      <c r="UEG106" s="8"/>
      <c r="UEH106" s="8"/>
      <c r="UEI106" s="8"/>
      <c r="UEJ106" s="8"/>
      <c r="UEK106" s="8"/>
      <c r="UEL106" s="8"/>
      <c r="UEM106" s="8"/>
      <c r="UEN106" s="8"/>
      <c r="UEO106" s="8"/>
      <c r="UEP106" s="8"/>
      <c r="UEQ106" s="8"/>
      <c r="UER106" s="8"/>
      <c r="UES106" s="8"/>
      <c r="UET106" s="8"/>
      <c r="UEU106" s="8"/>
      <c r="UEV106" s="8"/>
      <c r="UEW106" s="8"/>
      <c r="UEX106" s="8"/>
      <c r="UEY106" s="8"/>
      <c r="UEZ106" s="8"/>
      <c r="UFA106" s="8"/>
      <c r="UFB106" s="8"/>
      <c r="UFC106" s="8"/>
      <c r="UFD106" s="8"/>
      <c r="UFE106" s="8"/>
      <c r="UFF106" s="8"/>
      <c r="UFG106" s="8"/>
      <c r="UFH106" s="8"/>
      <c r="UFI106" s="8"/>
      <c r="UFJ106" s="8"/>
      <c r="UFK106" s="8"/>
      <c r="UFL106" s="8"/>
      <c r="UFM106" s="8"/>
      <c r="UFN106" s="8"/>
      <c r="UFO106" s="8"/>
      <c r="UFP106" s="8"/>
      <c r="UFQ106" s="8"/>
      <c r="UFR106" s="8"/>
      <c r="UFS106" s="8"/>
      <c r="UFT106" s="8"/>
      <c r="UFU106" s="8"/>
      <c r="UFV106" s="8"/>
      <c r="UFW106" s="8"/>
      <c r="UFX106" s="8"/>
      <c r="UFY106" s="8"/>
      <c r="UFZ106" s="8"/>
      <c r="UGA106" s="8"/>
      <c r="UGB106" s="8"/>
      <c r="UGC106" s="8"/>
      <c r="UGD106" s="8"/>
      <c r="UGE106" s="8"/>
      <c r="UGF106" s="8"/>
      <c r="UGG106" s="8"/>
      <c r="UGH106" s="8"/>
      <c r="UGI106" s="8"/>
      <c r="UGJ106" s="8"/>
      <c r="UGK106" s="8"/>
      <c r="UGL106" s="8"/>
      <c r="UGM106" s="8"/>
      <c r="UGN106" s="8"/>
      <c r="UGO106" s="8"/>
      <c r="UGP106" s="8"/>
      <c r="UGQ106" s="8"/>
      <c r="UGR106" s="8"/>
      <c r="UGS106" s="8"/>
      <c r="UGT106" s="8"/>
      <c r="UGU106" s="8"/>
      <c r="UGV106" s="8"/>
      <c r="UGW106" s="8"/>
      <c r="UGX106" s="8"/>
      <c r="UGY106" s="8"/>
      <c r="UGZ106" s="8"/>
      <c r="UHA106" s="8"/>
      <c r="UHB106" s="8"/>
      <c r="UHC106" s="8"/>
      <c r="UHD106" s="8"/>
      <c r="UHE106" s="8"/>
      <c r="UHF106" s="8"/>
      <c r="UHG106" s="8"/>
      <c r="UHH106" s="8"/>
      <c r="UHI106" s="8"/>
      <c r="UHJ106" s="8"/>
      <c r="UHK106" s="8"/>
      <c r="UHL106" s="8"/>
      <c r="UHM106" s="8"/>
      <c r="UHN106" s="8"/>
      <c r="UHO106" s="8"/>
      <c r="UHP106" s="8"/>
      <c r="UHQ106" s="8"/>
      <c r="UHR106" s="8"/>
      <c r="UHS106" s="8"/>
      <c r="UHT106" s="8"/>
      <c r="UHU106" s="8"/>
      <c r="UHV106" s="8"/>
      <c r="UHW106" s="8"/>
      <c r="UHX106" s="8"/>
      <c r="UHY106" s="8"/>
      <c r="UHZ106" s="8"/>
      <c r="UIA106" s="8"/>
      <c r="UIB106" s="8"/>
      <c r="UIC106" s="8"/>
      <c r="UID106" s="8"/>
      <c r="UIE106" s="8"/>
      <c r="UIF106" s="8"/>
      <c r="UIG106" s="8"/>
      <c r="UIH106" s="8"/>
      <c r="UII106" s="8"/>
      <c r="UIJ106" s="8"/>
      <c r="UIK106" s="8"/>
      <c r="UIL106" s="8"/>
      <c r="UIM106" s="8"/>
      <c r="UIN106" s="8"/>
      <c r="UIO106" s="8"/>
      <c r="UIP106" s="8"/>
      <c r="UIQ106" s="8"/>
      <c r="UIR106" s="8"/>
      <c r="UIS106" s="8"/>
      <c r="UIT106" s="8"/>
      <c r="UIU106" s="8"/>
      <c r="UIV106" s="8"/>
      <c r="UIW106" s="8"/>
      <c r="UIX106" s="8"/>
      <c r="UIY106" s="8"/>
      <c r="UIZ106" s="8"/>
      <c r="UJA106" s="8"/>
      <c r="UJB106" s="8"/>
      <c r="UJC106" s="8"/>
      <c r="UJD106" s="8"/>
      <c r="UJE106" s="8"/>
      <c r="UJF106" s="8"/>
      <c r="UJG106" s="8"/>
      <c r="UJH106" s="8"/>
      <c r="UJI106" s="8"/>
      <c r="UJJ106" s="8"/>
      <c r="UJK106" s="8"/>
      <c r="UJL106" s="8"/>
      <c r="UJM106" s="8"/>
      <c r="UJN106" s="8"/>
      <c r="UJO106" s="8"/>
      <c r="UJP106" s="8"/>
      <c r="UJQ106" s="8"/>
      <c r="UJR106" s="8"/>
      <c r="UJS106" s="8"/>
      <c r="UJT106" s="8"/>
      <c r="UJU106" s="8"/>
      <c r="UJV106" s="8"/>
      <c r="UJW106" s="8"/>
      <c r="UJX106" s="8"/>
      <c r="UJY106" s="8"/>
      <c r="UJZ106" s="8"/>
      <c r="UKA106" s="8"/>
      <c r="UKB106" s="8"/>
      <c r="UKC106" s="8"/>
      <c r="UKD106" s="8"/>
      <c r="UKE106" s="8"/>
      <c r="UKF106" s="8"/>
      <c r="UKG106" s="8"/>
      <c r="UKH106" s="8"/>
      <c r="UKI106" s="8"/>
      <c r="UKJ106" s="8"/>
      <c r="UKK106" s="8"/>
      <c r="UKL106" s="8"/>
      <c r="UKM106" s="8"/>
      <c r="UKN106" s="8"/>
      <c r="UKO106" s="8"/>
      <c r="UKP106" s="8"/>
      <c r="UKQ106" s="8"/>
      <c r="UKR106" s="8"/>
      <c r="UKS106" s="8"/>
      <c r="UKT106" s="8"/>
      <c r="UKU106" s="8"/>
      <c r="UKV106" s="8"/>
      <c r="UKW106" s="8"/>
      <c r="UKX106" s="8"/>
      <c r="UKY106" s="8"/>
      <c r="UKZ106" s="8"/>
      <c r="ULA106" s="8"/>
      <c r="ULB106" s="8"/>
      <c r="ULC106" s="8"/>
      <c r="ULD106" s="8"/>
      <c r="ULE106" s="8"/>
      <c r="ULF106" s="8"/>
      <c r="ULG106" s="8"/>
      <c r="ULH106" s="8"/>
      <c r="ULI106" s="8"/>
      <c r="ULJ106" s="8"/>
      <c r="ULK106" s="8"/>
      <c r="ULL106" s="8"/>
      <c r="ULM106" s="8"/>
      <c r="ULN106" s="8"/>
      <c r="ULO106" s="8"/>
      <c r="ULP106" s="8"/>
      <c r="ULQ106" s="8"/>
      <c r="ULR106" s="8"/>
      <c r="ULS106" s="8"/>
      <c r="ULT106" s="8"/>
      <c r="ULU106" s="8"/>
      <c r="ULV106" s="8"/>
      <c r="ULW106" s="8"/>
      <c r="ULX106" s="8"/>
      <c r="ULY106" s="8"/>
      <c r="ULZ106" s="8"/>
      <c r="UMA106" s="8"/>
      <c r="UMB106" s="8"/>
      <c r="UMC106" s="8"/>
      <c r="UMD106" s="8"/>
      <c r="UME106" s="8"/>
      <c r="UMF106" s="8"/>
      <c r="UMG106" s="8"/>
      <c r="UMH106" s="8"/>
      <c r="UMI106" s="8"/>
      <c r="UMJ106" s="8"/>
      <c r="UMK106" s="8"/>
      <c r="UML106" s="8"/>
      <c r="UMM106" s="8"/>
      <c r="UMN106" s="8"/>
      <c r="UMO106" s="8"/>
      <c r="UMP106" s="8"/>
      <c r="UMQ106" s="8"/>
      <c r="UMR106" s="8"/>
      <c r="UMS106" s="8"/>
      <c r="UMT106" s="8"/>
      <c r="UMU106" s="8"/>
      <c r="UMV106" s="8"/>
      <c r="UMW106" s="8"/>
      <c r="UMX106" s="8"/>
      <c r="UMY106" s="8"/>
      <c r="UMZ106" s="8"/>
      <c r="UNA106" s="8"/>
      <c r="UNB106" s="8"/>
      <c r="UNC106" s="8"/>
      <c r="UND106" s="8"/>
      <c r="UNE106" s="8"/>
      <c r="UNF106" s="8"/>
      <c r="UNG106" s="8"/>
      <c r="UNH106" s="8"/>
      <c r="UNI106" s="8"/>
      <c r="UNJ106" s="8"/>
      <c r="UNK106" s="8"/>
      <c r="UNL106" s="8"/>
      <c r="UNM106" s="8"/>
      <c r="UNN106" s="8"/>
      <c r="UNO106" s="8"/>
      <c r="UNP106" s="8"/>
      <c r="UNQ106" s="8"/>
      <c r="UNR106" s="8"/>
      <c r="UNS106" s="8"/>
      <c r="UNT106" s="8"/>
      <c r="UNU106" s="8"/>
      <c r="UNV106" s="8"/>
      <c r="UNW106" s="8"/>
      <c r="UNX106" s="8"/>
      <c r="UNY106" s="8"/>
      <c r="UNZ106" s="8"/>
      <c r="UOA106" s="8"/>
      <c r="UOB106" s="8"/>
      <c r="UOC106" s="8"/>
      <c r="UOD106" s="8"/>
      <c r="UOE106" s="8"/>
      <c r="UOF106" s="8"/>
      <c r="UOG106" s="8"/>
      <c r="UOH106" s="8"/>
      <c r="UOI106" s="8"/>
      <c r="UOJ106" s="8"/>
      <c r="UOK106" s="8"/>
      <c r="UOL106" s="8"/>
      <c r="UOM106" s="8"/>
      <c r="UON106" s="8"/>
      <c r="UOO106" s="8"/>
      <c r="UOP106" s="8"/>
      <c r="UOQ106" s="8"/>
      <c r="UOR106" s="8"/>
      <c r="UOS106" s="8"/>
      <c r="UOT106" s="8"/>
      <c r="UOU106" s="8"/>
      <c r="UOV106" s="8"/>
      <c r="UOW106" s="8"/>
      <c r="UOX106" s="8"/>
      <c r="UOY106" s="8"/>
      <c r="UOZ106" s="8"/>
      <c r="UPA106" s="8"/>
      <c r="UPB106" s="8"/>
      <c r="UPC106" s="8"/>
      <c r="UPD106" s="8"/>
      <c r="UPE106" s="8"/>
      <c r="UPF106" s="8"/>
      <c r="UPG106" s="8"/>
      <c r="UPH106" s="8"/>
      <c r="UPI106" s="8"/>
      <c r="UPJ106" s="8"/>
      <c r="UPK106" s="8"/>
      <c r="UPL106" s="8"/>
      <c r="UPM106" s="8"/>
      <c r="UPN106" s="8"/>
      <c r="UPO106" s="8"/>
      <c r="UPP106" s="8"/>
      <c r="UPQ106" s="8"/>
      <c r="UPR106" s="8"/>
      <c r="UPS106" s="8"/>
      <c r="UPT106" s="8"/>
      <c r="UPU106" s="8"/>
      <c r="UPV106" s="8"/>
      <c r="UPW106" s="8"/>
      <c r="UPX106" s="8"/>
      <c r="UPY106" s="8"/>
      <c r="UPZ106" s="8"/>
      <c r="UQA106" s="8"/>
      <c r="UQB106" s="8"/>
      <c r="UQC106" s="8"/>
      <c r="UQD106" s="8"/>
      <c r="UQE106" s="8"/>
      <c r="UQF106" s="8"/>
      <c r="UQG106" s="8"/>
      <c r="UQH106" s="8"/>
      <c r="UQI106" s="8"/>
      <c r="UQJ106" s="8"/>
      <c r="UQK106" s="8"/>
      <c r="UQL106" s="8"/>
      <c r="UQM106" s="8"/>
      <c r="UQN106" s="8"/>
      <c r="UQO106" s="8"/>
      <c r="UQP106" s="8"/>
      <c r="UQQ106" s="8"/>
      <c r="UQR106" s="8"/>
      <c r="UQS106" s="8"/>
      <c r="UQT106" s="8"/>
      <c r="UQU106" s="8"/>
      <c r="UQV106" s="8"/>
      <c r="UQW106" s="8"/>
      <c r="UQX106" s="8"/>
      <c r="UQY106" s="8"/>
      <c r="UQZ106" s="8"/>
      <c r="URA106" s="8"/>
      <c r="URB106" s="8"/>
      <c r="URC106" s="8"/>
      <c r="URD106" s="8"/>
      <c r="URE106" s="8"/>
      <c r="URF106" s="8"/>
      <c r="URG106" s="8"/>
      <c r="URH106" s="8"/>
      <c r="URI106" s="8"/>
      <c r="URJ106" s="8"/>
      <c r="URK106" s="8"/>
      <c r="URL106" s="8"/>
      <c r="URM106" s="8"/>
      <c r="URN106" s="8"/>
      <c r="URO106" s="8"/>
      <c r="URP106" s="8"/>
      <c r="URQ106" s="8"/>
      <c r="URR106" s="8"/>
      <c r="URS106" s="8"/>
      <c r="URT106" s="8"/>
      <c r="URU106" s="8"/>
      <c r="URV106" s="8"/>
      <c r="URW106" s="8"/>
      <c r="URX106" s="8"/>
      <c r="URY106" s="8"/>
      <c r="URZ106" s="8"/>
      <c r="USA106" s="8"/>
      <c r="USB106" s="8"/>
      <c r="USC106" s="8"/>
      <c r="USD106" s="8"/>
      <c r="USE106" s="8"/>
      <c r="USF106" s="8"/>
      <c r="USG106" s="8"/>
      <c r="USH106" s="8"/>
      <c r="USI106" s="8"/>
      <c r="USJ106" s="8"/>
      <c r="USK106" s="8"/>
      <c r="USL106" s="8"/>
      <c r="USM106" s="8"/>
      <c r="USN106" s="8"/>
      <c r="USO106" s="8"/>
      <c r="USP106" s="8"/>
      <c r="USQ106" s="8"/>
      <c r="USR106" s="8"/>
      <c r="USS106" s="8"/>
      <c r="UST106" s="8"/>
      <c r="USU106" s="8"/>
      <c r="USV106" s="8"/>
      <c r="USW106" s="8"/>
      <c r="USX106" s="8"/>
      <c r="USY106" s="8"/>
      <c r="USZ106" s="8"/>
      <c r="UTA106" s="8"/>
      <c r="UTB106" s="8"/>
      <c r="UTC106" s="8"/>
      <c r="UTD106" s="8"/>
      <c r="UTE106" s="8"/>
      <c r="UTF106" s="8"/>
      <c r="UTG106" s="8"/>
      <c r="UTH106" s="8"/>
      <c r="UTI106" s="8"/>
      <c r="UTJ106" s="8"/>
      <c r="UTK106" s="8"/>
      <c r="UTL106" s="8"/>
      <c r="UTM106" s="8"/>
      <c r="UTN106" s="8"/>
      <c r="UTO106" s="8"/>
      <c r="UTP106" s="8"/>
      <c r="UTQ106" s="8"/>
      <c r="UTR106" s="8"/>
      <c r="UTS106" s="8"/>
      <c r="UTT106" s="8"/>
      <c r="UTU106" s="8"/>
      <c r="UTV106" s="8"/>
      <c r="UTW106" s="8"/>
      <c r="UTX106" s="8"/>
      <c r="UTY106" s="8"/>
      <c r="UTZ106" s="8"/>
      <c r="UUA106" s="8"/>
      <c r="UUB106" s="8"/>
      <c r="UUC106" s="8"/>
      <c r="UUD106" s="8"/>
      <c r="UUE106" s="8"/>
      <c r="UUF106" s="8"/>
      <c r="UUG106" s="8"/>
      <c r="UUH106" s="8"/>
      <c r="UUI106" s="8"/>
      <c r="UUJ106" s="8"/>
      <c r="UUK106" s="8"/>
      <c r="UUL106" s="8"/>
      <c r="UUM106" s="8"/>
      <c r="UUN106" s="8"/>
      <c r="UUO106" s="8"/>
      <c r="UUP106" s="8"/>
      <c r="UUQ106" s="8"/>
      <c r="UUR106" s="8"/>
      <c r="UUS106" s="8"/>
      <c r="UUT106" s="8"/>
      <c r="UUU106" s="8"/>
      <c r="UUV106" s="8"/>
      <c r="UUW106" s="8"/>
      <c r="UUX106" s="8"/>
      <c r="UUY106" s="8"/>
      <c r="UUZ106" s="8"/>
      <c r="UVA106" s="8"/>
      <c r="UVB106" s="8"/>
      <c r="UVC106" s="8"/>
      <c r="UVD106" s="8"/>
      <c r="UVE106" s="8"/>
      <c r="UVF106" s="8"/>
      <c r="UVG106" s="8"/>
      <c r="UVH106" s="8"/>
      <c r="UVI106" s="8"/>
      <c r="UVJ106" s="8"/>
      <c r="UVK106" s="8"/>
      <c r="UVL106" s="8"/>
      <c r="UVM106" s="8"/>
      <c r="UVN106" s="8"/>
      <c r="UVO106" s="8"/>
      <c r="UVP106" s="8"/>
      <c r="UVQ106" s="8"/>
      <c r="UVR106" s="8"/>
      <c r="UVS106" s="8"/>
      <c r="UVT106" s="8"/>
      <c r="UVU106" s="8"/>
      <c r="UVV106" s="8"/>
      <c r="UVW106" s="8"/>
      <c r="UVX106" s="8"/>
      <c r="UVY106" s="8"/>
      <c r="UVZ106" s="8"/>
      <c r="UWA106" s="8"/>
      <c r="UWB106" s="8"/>
      <c r="UWC106" s="8"/>
      <c r="UWD106" s="8"/>
      <c r="UWE106" s="8"/>
      <c r="UWF106" s="8"/>
      <c r="UWG106" s="8"/>
      <c r="UWH106" s="8"/>
      <c r="UWI106" s="8"/>
      <c r="UWJ106" s="8"/>
      <c r="UWK106" s="8"/>
      <c r="UWL106" s="8"/>
      <c r="UWM106" s="8"/>
      <c r="UWN106" s="8"/>
      <c r="UWO106" s="8"/>
      <c r="UWP106" s="8"/>
      <c r="UWQ106" s="8"/>
      <c r="UWR106" s="8"/>
      <c r="UWS106" s="8"/>
      <c r="UWT106" s="8"/>
      <c r="UWU106" s="8"/>
      <c r="UWV106" s="8"/>
      <c r="UWW106" s="8"/>
      <c r="UWX106" s="8"/>
      <c r="UWY106" s="8"/>
      <c r="UWZ106" s="8"/>
      <c r="UXA106" s="8"/>
      <c r="UXB106" s="8"/>
      <c r="UXC106" s="8"/>
      <c r="UXD106" s="8"/>
      <c r="UXE106" s="8"/>
      <c r="UXF106" s="8"/>
      <c r="UXG106" s="8"/>
      <c r="UXH106" s="8"/>
      <c r="UXI106" s="8"/>
      <c r="UXJ106" s="8"/>
      <c r="UXK106" s="8"/>
      <c r="UXL106" s="8"/>
      <c r="UXM106" s="8"/>
      <c r="UXN106" s="8"/>
      <c r="UXO106" s="8"/>
      <c r="UXP106" s="8"/>
      <c r="UXQ106" s="8"/>
      <c r="UXR106" s="8"/>
      <c r="UXS106" s="8"/>
      <c r="UXT106" s="8"/>
      <c r="UXU106" s="8"/>
      <c r="UXV106" s="8"/>
      <c r="UXW106" s="8"/>
      <c r="UXX106" s="8"/>
      <c r="UXY106" s="8"/>
      <c r="UXZ106" s="8"/>
      <c r="UYA106" s="8"/>
      <c r="UYB106" s="8"/>
      <c r="UYC106" s="8"/>
      <c r="UYD106" s="8"/>
      <c r="UYE106" s="8"/>
      <c r="UYF106" s="8"/>
      <c r="UYG106" s="8"/>
      <c r="UYH106" s="8"/>
      <c r="UYI106" s="8"/>
      <c r="UYJ106" s="8"/>
      <c r="UYK106" s="8"/>
      <c r="UYL106" s="8"/>
      <c r="UYM106" s="8"/>
      <c r="UYN106" s="8"/>
      <c r="UYO106" s="8"/>
      <c r="UYP106" s="8"/>
      <c r="UYQ106" s="8"/>
      <c r="UYR106" s="8"/>
      <c r="UYS106" s="8"/>
      <c r="UYT106" s="8"/>
      <c r="UYU106" s="8"/>
      <c r="UYV106" s="8"/>
      <c r="UYW106" s="8"/>
      <c r="UYX106" s="8"/>
      <c r="UYY106" s="8"/>
      <c r="UYZ106" s="8"/>
      <c r="UZA106" s="8"/>
      <c r="UZB106" s="8"/>
      <c r="UZC106" s="8"/>
      <c r="UZD106" s="8"/>
      <c r="UZE106" s="8"/>
      <c r="UZF106" s="8"/>
      <c r="UZG106" s="8"/>
      <c r="UZH106" s="8"/>
      <c r="UZI106" s="8"/>
      <c r="UZJ106" s="8"/>
      <c r="UZK106" s="8"/>
      <c r="UZL106" s="8"/>
      <c r="UZM106" s="8"/>
      <c r="UZN106" s="8"/>
      <c r="UZO106" s="8"/>
      <c r="UZP106" s="8"/>
      <c r="UZQ106" s="8"/>
      <c r="UZR106" s="8"/>
      <c r="UZS106" s="8"/>
      <c r="UZT106" s="8"/>
      <c r="UZU106" s="8"/>
      <c r="UZV106" s="8"/>
      <c r="UZW106" s="8"/>
      <c r="UZX106" s="8"/>
      <c r="UZY106" s="8"/>
      <c r="UZZ106" s="8"/>
      <c r="VAA106" s="8"/>
      <c r="VAB106" s="8"/>
      <c r="VAC106" s="8"/>
      <c r="VAD106" s="8"/>
      <c r="VAE106" s="8"/>
      <c r="VAF106" s="8"/>
      <c r="VAG106" s="8"/>
      <c r="VAH106" s="8"/>
      <c r="VAI106" s="8"/>
      <c r="VAJ106" s="8"/>
      <c r="VAK106" s="8"/>
      <c r="VAL106" s="8"/>
      <c r="VAM106" s="8"/>
      <c r="VAN106" s="8"/>
      <c r="VAO106" s="8"/>
      <c r="VAP106" s="8"/>
      <c r="VAQ106" s="8"/>
      <c r="VAR106" s="8"/>
      <c r="VAS106" s="8"/>
      <c r="VAT106" s="8"/>
      <c r="VAU106" s="8"/>
      <c r="VAV106" s="8"/>
      <c r="VAW106" s="8"/>
      <c r="VAX106" s="8"/>
      <c r="VAY106" s="8"/>
      <c r="VAZ106" s="8"/>
      <c r="VBA106" s="8"/>
      <c r="VBB106" s="8"/>
      <c r="VBC106" s="8"/>
      <c r="VBD106" s="8"/>
      <c r="VBE106" s="8"/>
      <c r="VBF106" s="8"/>
      <c r="VBG106" s="8"/>
      <c r="VBH106" s="8"/>
      <c r="VBI106" s="8"/>
      <c r="VBJ106" s="8"/>
      <c r="VBK106" s="8"/>
      <c r="VBL106" s="8"/>
      <c r="VBM106" s="8"/>
      <c r="VBN106" s="8"/>
      <c r="VBO106" s="8"/>
      <c r="VBP106" s="8"/>
      <c r="VBQ106" s="8"/>
      <c r="VBR106" s="8"/>
      <c r="VBS106" s="8"/>
      <c r="VBT106" s="8"/>
      <c r="VBU106" s="8"/>
      <c r="VBV106" s="8"/>
      <c r="VBW106" s="8"/>
      <c r="VBX106" s="8"/>
      <c r="VBY106" s="8"/>
      <c r="VBZ106" s="8"/>
      <c r="VCA106" s="8"/>
      <c r="VCB106" s="8"/>
      <c r="VCC106" s="8"/>
      <c r="VCD106" s="8"/>
      <c r="VCE106" s="8"/>
      <c r="VCF106" s="8"/>
      <c r="VCG106" s="8"/>
      <c r="VCH106" s="8"/>
      <c r="VCI106" s="8"/>
      <c r="VCJ106" s="8"/>
      <c r="VCK106" s="8"/>
      <c r="VCL106" s="8"/>
      <c r="VCM106" s="8"/>
      <c r="VCN106" s="8"/>
      <c r="VCO106" s="8"/>
      <c r="VCP106" s="8"/>
      <c r="VCQ106" s="8"/>
      <c r="VCR106" s="8"/>
      <c r="VCS106" s="8"/>
      <c r="VCT106" s="8"/>
      <c r="VCU106" s="8"/>
      <c r="VCV106" s="8"/>
      <c r="VCW106" s="8"/>
      <c r="VCX106" s="8"/>
      <c r="VCY106" s="8"/>
      <c r="VCZ106" s="8"/>
      <c r="VDA106" s="8"/>
      <c r="VDB106" s="8"/>
      <c r="VDC106" s="8"/>
      <c r="VDD106" s="8"/>
      <c r="VDE106" s="8"/>
      <c r="VDF106" s="8"/>
      <c r="VDG106" s="8"/>
      <c r="VDH106" s="8"/>
      <c r="VDI106" s="8"/>
      <c r="VDJ106" s="8"/>
      <c r="VDK106" s="8"/>
      <c r="VDL106" s="8"/>
      <c r="VDM106" s="8"/>
      <c r="VDN106" s="8"/>
      <c r="VDO106" s="8"/>
      <c r="VDP106" s="8"/>
      <c r="VDQ106" s="8"/>
      <c r="VDR106" s="8"/>
      <c r="VDS106" s="8"/>
      <c r="VDT106" s="8"/>
      <c r="VDU106" s="8"/>
      <c r="VDV106" s="8"/>
      <c r="VDW106" s="8"/>
      <c r="VDX106" s="8"/>
      <c r="VDY106" s="8"/>
      <c r="VDZ106" s="8"/>
      <c r="VEA106" s="8"/>
      <c r="VEB106" s="8"/>
      <c r="VEC106" s="8"/>
      <c r="VED106" s="8"/>
      <c r="VEE106" s="8"/>
      <c r="VEF106" s="8"/>
      <c r="VEG106" s="8"/>
      <c r="VEH106" s="8"/>
      <c r="VEI106" s="8"/>
      <c r="VEJ106" s="8"/>
      <c r="VEK106" s="8"/>
      <c r="VEL106" s="8"/>
      <c r="VEM106" s="8"/>
      <c r="VEN106" s="8"/>
      <c r="VEO106" s="8"/>
      <c r="VEP106" s="8"/>
      <c r="VEQ106" s="8"/>
      <c r="VER106" s="8"/>
      <c r="VES106" s="8"/>
      <c r="VET106" s="8"/>
      <c r="VEU106" s="8"/>
      <c r="VEV106" s="8"/>
      <c r="VEW106" s="8"/>
      <c r="VEX106" s="8"/>
      <c r="VEY106" s="8"/>
      <c r="VEZ106" s="8"/>
      <c r="VFA106" s="8"/>
      <c r="VFB106" s="8"/>
      <c r="VFC106" s="8"/>
      <c r="VFD106" s="8"/>
      <c r="VFE106" s="8"/>
      <c r="VFF106" s="8"/>
      <c r="VFG106" s="8"/>
      <c r="VFH106" s="8"/>
      <c r="VFI106" s="8"/>
      <c r="VFJ106" s="8"/>
      <c r="VFK106" s="8"/>
      <c r="VFL106" s="8"/>
      <c r="VFM106" s="8"/>
      <c r="VFN106" s="8"/>
      <c r="VFO106" s="8"/>
      <c r="VFP106" s="8"/>
      <c r="VFQ106" s="8"/>
      <c r="VFR106" s="8"/>
      <c r="VFS106" s="8"/>
      <c r="VFT106" s="8"/>
      <c r="VFU106" s="8"/>
      <c r="VFV106" s="8"/>
      <c r="VFW106" s="8"/>
      <c r="VFX106" s="8"/>
      <c r="VFY106" s="8"/>
      <c r="VFZ106" s="8"/>
      <c r="VGA106" s="8"/>
      <c r="VGB106" s="8"/>
      <c r="VGC106" s="8"/>
      <c r="VGD106" s="8"/>
      <c r="VGE106" s="8"/>
      <c r="VGF106" s="8"/>
      <c r="VGG106" s="8"/>
      <c r="VGH106" s="8"/>
      <c r="VGI106" s="8"/>
      <c r="VGJ106" s="8"/>
      <c r="VGK106" s="8"/>
      <c r="VGL106" s="8"/>
      <c r="VGM106" s="8"/>
      <c r="VGN106" s="8"/>
      <c r="VGO106" s="8"/>
      <c r="VGP106" s="8"/>
      <c r="VGQ106" s="8"/>
      <c r="VGR106" s="8"/>
      <c r="VGS106" s="8"/>
      <c r="VGT106" s="8"/>
      <c r="VGU106" s="8"/>
      <c r="VGV106" s="8"/>
      <c r="VGW106" s="8"/>
      <c r="VGX106" s="8"/>
      <c r="VGY106" s="8"/>
      <c r="VGZ106" s="8"/>
      <c r="VHA106" s="8"/>
      <c r="VHB106" s="8"/>
      <c r="VHC106" s="8"/>
      <c r="VHD106" s="8"/>
      <c r="VHE106" s="8"/>
      <c r="VHF106" s="8"/>
      <c r="VHG106" s="8"/>
      <c r="VHH106" s="8"/>
      <c r="VHI106" s="8"/>
      <c r="VHJ106" s="8"/>
      <c r="VHK106" s="8"/>
      <c r="VHL106" s="8"/>
      <c r="VHM106" s="8"/>
      <c r="VHN106" s="8"/>
      <c r="VHO106" s="8"/>
      <c r="VHP106" s="8"/>
      <c r="VHQ106" s="8"/>
      <c r="VHR106" s="8"/>
      <c r="VHS106" s="8"/>
      <c r="VHT106" s="8"/>
      <c r="VHU106" s="8"/>
      <c r="VHV106" s="8"/>
      <c r="VHW106" s="8"/>
      <c r="VHX106" s="8"/>
      <c r="VHY106" s="8"/>
      <c r="VHZ106" s="8"/>
      <c r="VIA106" s="8"/>
      <c r="VIB106" s="8"/>
      <c r="VIC106" s="8"/>
      <c r="VID106" s="8"/>
      <c r="VIE106" s="8"/>
      <c r="VIF106" s="8"/>
      <c r="VIG106" s="8"/>
      <c r="VIH106" s="8"/>
      <c r="VII106" s="8"/>
      <c r="VIJ106" s="8"/>
      <c r="VIK106" s="8"/>
      <c r="VIL106" s="8"/>
      <c r="VIM106" s="8"/>
      <c r="VIN106" s="8"/>
      <c r="VIO106" s="8"/>
      <c r="VIP106" s="8"/>
      <c r="VIQ106" s="8"/>
      <c r="VIR106" s="8"/>
      <c r="VIS106" s="8"/>
      <c r="VIT106" s="8"/>
      <c r="VIU106" s="8"/>
      <c r="VIV106" s="8"/>
      <c r="VIW106" s="8"/>
      <c r="VIX106" s="8"/>
      <c r="VIY106" s="8"/>
      <c r="VIZ106" s="8"/>
      <c r="VJA106" s="8"/>
      <c r="VJB106" s="8"/>
      <c r="VJC106" s="8"/>
      <c r="VJD106" s="8"/>
      <c r="VJE106" s="8"/>
      <c r="VJF106" s="8"/>
      <c r="VJG106" s="8"/>
      <c r="VJH106" s="8"/>
      <c r="VJI106" s="8"/>
      <c r="VJJ106" s="8"/>
      <c r="VJK106" s="8"/>
      <c r="VJL106" s="8"/>
      <c r="VJM106" s="8"/>
      <c r="VJN106" s="8"/>
      <c r="VJO106" s="8"/>
      <c r="VJP106" s="8"/>
      <c r="VJQ106" s="8"/>
      <c r="VJR106" s="8"/>
      <c r="VJS106" s="8"/>
      <c r="VJT106" s="8"/>
      <c r="VJU106" s="8"/>
      <c r="VJV106" s="8"/>
      <c r="VJW106" s="8"/>
      <c r="VJX106" s="8"/>
      <c r="VJY106" s="8"/>
      <c r="VJZ106" s="8"/>
      <c r="VKA106" s="8"/>
      <c r="VKB106" s="8"/>
      <c r="VKC106" s="8"/>
      <c r="VKD106" s="8"/>
      <c r="VKE106" s="8"/>
      <c r="VKF106" s="8"/>
      <c r="VKG106" s="8"/>
      <c r="VKH106" s="8"/>
      <c r="VKI106" s="8"/>
      <c r="VKJ106" s="8"/>
      <c r="VKK106" s="8"/>
      <c r="VKL106" s="8"/>
      <c r="VKM106" s="8"/>
      <c r="VKN106" s="8"/>
      <c r="VKO106" s="8"/>
      <c r="VKP106" s="8"/>
      <c r="VKQ106" s="8"/>
      <c r="VKR106" s="8"/>
      <c r="VKS106" s="8"/>
      <c r="VKT106" s="8"/>
      <c r="VKU106" s="8"/>
      <c r="VKV106" s="8"/>
      <c r="VKW106" s="8"/>
      <c r="VKX106" s="8"/>
      <c r="VKY106" s="8"/>
      <c r="VKZ106" s="8"/>
      <c r="VLA106" s="8"/>
      <c r="VLB106" s="8"/>
      <c r="VLC106" s="8"/>
      <c r="VLD106" s="8"/>
      <c r="VLE106" s="8"/>
      <c r="VLF106" s="8"/>
      <c r="VLG106" s="8"/>
      <c r="VLH106" s="8"/>
      <c r="VLI106" s="8"/>
      <c r="VLJ106" s="8"/>
      <c r="VLK106" s="8"/>
      <c r="VLL106" s="8"/>
      <c r="VLM106" s="8"/>
      <c r="VLN106" s="8"/>
      <c r="VLO106" s="8"/>
      <c r="VLP106" s="8"/>
      <c r="VLQ106" s="8"/>
      <c r="VLR106" s="8"/>
      <c r="VLS106" s="8"/>
      <c r="VLT106" s="8"/>
      <c r="VLU106" s="8"/>
      <c r="VLV106" s="8"/>
      <c r="VLW106" s="8"/>
      <c r="VLX106" s="8"/>
      <c r="VLY106" s="8"/>
      <c r="VLZ106" s="8"/>
      <c r="VMA106" s="8"/>
      <c r="VMB106" s="8"/>
      <c r="VMC106" s="8"/>
      <c r="VMD106" s="8"/>
      <c r="VME106" s="8"/>
      <c r="VMF106" s="8"/>
      <c r="VMG106" s="8"/>
      <c r="VMH106" s="8"/>
      <c r="VMI106" s="8"/>
      <c r="VMJ106" s="8"/>
      <c r="VMK106" s="8"/>
      <c r="VML106" s="8"/>
      <c r="VMM106" s="8"/>
      <c r="VMN106" s="8"/>
      <c r="VMO106" s="8"/>
      <c r="VMP106" s="8"/>
      <c r="VMQ106" s="8"/>
      <c r="VMR106" s="8"/>
      <c r="VMS106" s="8"/>
      <c r="VMT106" s="8"/>
      <c r="VMU106" s="8"/>
      <c r="VMV106" s="8"/>
      <c r="VMW106" s="8"/>
      <c r="VMX106" s="8"/>
      <c r="VMY106" s="8"/>
      <c r="VMZ106" s="8"/>
      <c r="VNA106" s="8"/>
      <c r="VNB106" s="8"/>
      <c r="VNC106" s="8"/>
      <c r="VND106" s="8"/>
      <c r="VNE106" s="8"/>
      <c r="VNF106" s="8"/>
      <c r="VNG106" s="8"/>
      <c r="VNH106" s="8"/>
      <c r="VNI106" s="8"/>
      <c r="VNJ106" s="8"/>
      <c r="VNK106" s="8"/>
      <c r="VNL106" s="8"/>
      <c r="VNM106" s="8"/>
      <c r="VNN106" s="8"/>
      <c r="VNO106" s="8"/>
      <c r="VNP106" s="8"/>
      <c r="VNQ106" s="8"/>
      <c r="VNR106" s="8"/>
      <c r="VNS106" s="8"/>
      <c r="VNT106" s="8"/>
      <c r="VNU106" s="8"/>
      <c r="VNV106" s="8"/>
      <c r="VNW106" s="8"/>
      <c r="VNX106" s="8"/>
      <c r="VNY106" s="8"/>
      <c r="VNZ106" s="8"/>
      <c r="VOA106" s="8"/>
      <c r="VOB106" s="8"/>
      <c r="VOC106" s="8"/>
      <c r="VOD106" s="8"/>
      <c r="VOE106" s="8"/>
      <c r="VOF106" s="8"/>
      <c r="VOG106" s="8"/>
      <c r="VOH106" s="8"/>
      <c r="VOI106" s="8"/>
      <c r="VOJ106" s="8"/>
      <c r="VOK106" s="8"/>
      <c r="VOL106" s="8"/>
      <c r="VOM106" s="8"/>
      <c r="VON106" s="8"/>
      <c r="VOO106" s="8"/>
      <c r="VOP106" s="8"/>
      <c r="VOQ106" s="8"/>
      <c r="VOR106" s="8"/>
      <c r="VOS106" s="8"/>
      <c r="VOT106" s="8"/>
      <c r="VOU106" s="8"/>
      <c r="VOV106" s="8"/>
      <c r="VOW106" s="8"/>
      <c r="VOX106" s="8"/>
      <c r="VOY106" s="8"/>
      <c r="VOZ106" s="8"/>
      <c r="VPA106" s="8"/>
      <c r="VPB106" s="8"/>
      <c r="VPC106" s="8"/>
      <c r="VPD106" s="8"/>
      <c r="VPE106" s="8"/>
      <c r="VPF106" s="8"/>
      <c r="VPG106" s="8"/>
      <c r="VPH106" s="8"/>
      <c r="VPI106" s="8"/>
      <c r="VPJ106" s="8"/>
      <c r="VPK106" s="8"/>
      <c r="VPL106" s="8"/>
      <c r="VPM106" s="8"/>
      <c r="VPN106" s="8"/>
      <c r="VPO106" s="8"/>
      <c r="VPP106" s="8"/>
      <c r="VPQ106" s="8"/>
      <c r="VPR106" s="8"/>
      <c r="VPS106" s="8"/>
      <c r="VPT106" s="8"/>
      <c r="VPU106" s="8"/>
      <c r="VPV106" s="8"/>
      <c r="VPW106" s="8"/>
      <c r="VPX106" s="8"/>
      <c r="VPY106" s="8"/>
      <c r="VPZ106" s="8"/>
      <c r="VQA106" s="8"/>
      <c r="VQB106" s="8"/>
      <c r="VQC106" s="8"/>
      <c r="VQD106" s="8"/>
      <c r="VQE106" s="8"/>
      <c r="VQF106" s="8"/>
      <c r="VQG106" s="8"/>
      <c r="VQH106" s="8"/>
      <c r="VQI106" s="8"/>
      <c r="VQJ106" s="8"/>
      <c r="VQK106" s="8"/>
      <c r="VQL106" s="8"/>
      <c r="VQM106" s="8"/>
      <c r="VQN106" s="8"/>
      <c r="VQO106" s="8"/>
      <c r="VQP106" s="8"/>
      <c r="VQQ106" s="8"/>
      <c r="VQR106" s="8"/>
      <c r="VQS106" s="8"/>
      <c r="VQT106" s="8"/>
      <c r="VQU106" s="8"/>
      <c r="VQV106" s="8"/>
      <c r="VQW106" s="8"/>
      <c r="VQX106" s="8"/>
      <c r="VQY106" s="8"/>
      <c r="VQZ106" s="8"/>
      <c r="VRA106" s="8"/>
      <c r="VRB106" s="8"/>
      <c r="VRC106" s="8"/>
      <c r="VRD106" s="8"/>
      <c r="VRE106" s="8"/>
      <c r="VRF106" s="8"/>
      <c r="VRG106" s="8"/>
      <c r="VRH106" s="8"/>
      <c r="VRI106" s="8"/>
      <c r="VRJ106" s="8"/>
      <c r="VRK106" s="8"/>
      <c r="VRL106" s="8"/>
      <c r="VRM106" s="8"/>
      <c r="VRN106" s="8"/>
      <c r="VRO106" s="8"/>
      <c r="VRP106" s="8"/>
      <c r="VRQ106" s="8"/>
      <c r="VRR106" s="8"/>
      <c r="VRS106" s="8"/>
      <c r="VRT106" s="8"/>
      <c r="VRU106" s="8"/>
      <c r="VRV106" s="8"/>
      <c r="VRW106" s="8"/>
      <c r="VRX106" s="8"/>
      <c r="VRY106" s="8"/>
      <c r="VRZ106" s="8"/>
      <c r="VSA106" s="8"/>
      <c r="VSB106" s="8"/>
      <c r="VSC106" s="8"/>
      <c r="VSD106" s="8"/>
      <c r="VSE106" s="8"/>
      <c r="VSF106" s="8"/>
      <c r="VSG106" s="8"/>
      <c r="VSH106" s="8"/>
      <c r="VSI106" s="8"/>
      <c r="VSJ106" s="8"/>
      <c r="VSK106" s="8"/>
      <c r="VSL106" s="8"/>
      <c r="VSM106" s="8"/>
      <c r="VSN106" s="8"/>
      <c r="VSO106" s="8"/>
      <c r="VSP106" s="8"/>
      <c r="VSQ106" s="8"/>
      <c r="VSR106" s="8"/>
      <c r="VSS106" s="8"/>
      <c r="VST106" s="8"/>
      <c r="VSU106" s="8"/>
      <c r="VSV106" s="8"/>
      <c r="VSW106" s="8"/>
      <c r="VSX106" s="8"/>
      <c r="VSY106" s="8"/>
      <c r="VSZ106" s="8"/>
      <c r="VTA106" s="8"/>
      <c r="VTB106" s="8"/>
      <c r="VTC106" s="8"/>
      <c r="VTD106" s="8"/>
      <c r="VTE106" s="8"/>
      <c r="VTF106" s="8"/>
      <c r="VTG106" s="8"/>
      <c r="VTH106" s="8"/>
      <c r="VTI106" s="8"/>
      <c r="VTJ106" s="8"/>
      <c r="VTK106" s="8"/>
      <c r="VTL106" s="8"/>
      <c r="VTM106" s="8"/>
      <c r="VTN106" s="8"/>
      <c r="VTO106" s="8"/>
      <c r="VTP106" s="8"/>
      <c r="VTQ106" s="8"/>
      <c r="VTR106" s="8"/>
      <c r="VTS106" s="8"/>
      <c r="VTT106" s="8"/>
      <c r="VTU106" s="8"/>
      <c r="VTV106" s="8"/>
      <c r="VTW106" s="8"/>
      <c r="VTX106" s="8"/>
      <c r="VTY106" s="8"/>
      <c r="VTZ106" s="8"/>
      <c r="VUA106" s="8"/>
      <c r="VUB106" s="8"/>
      <c r="VUC106" s="8"/>
      <c r="VUD106" s="8"/>
      <c r="VUE106" s="8"/>
      <c r="VUF106" s="8"/>
      <c r="VUG106" s="8"/>
      <c r="VUH106" s="8"/>
      <c r="VUI106" s="8"/>
      <c r="VUJ106" s="8"/>
      <c r="VUK106" s="8"/>
      <c r="VUL106" s="8"/>
      <c r="VUM106" s="8"/>
      <c r="VUN106" s="8"/>
      <c r="VUO106" s="8"/>
      <c r="VUP106" s="8"/>
      <c r="VUQ106" s="8"/>
      <c r="VUR106" s="8"/>
      <c r="VUS106" s="8"/>
      <c r="VUT106" s="8"/>
      <c r="VUU106" s="8"/>
      <c r="VUV106" s="8"/>
      <c r="VUW106" s="8"/>
      <c r="VUX106" s="8"/>
      <c r="VUY106" s="8"/>
      <c r="VUZ106" s="8"/>
      <c r="VVA106" s="8"/>
      <c r="VVB106" s="8"/>
      <c r="VVC106" s="8"/>
      <c r="VVD106" s="8"/>
      <c r="VVE106" s="8"/>
      <c r="VVF106" s="8"/>
      <c r="VVG106" s="8"/>
      <c r="VVH106" s="8"/>
      <c r="VVI106" s="8"/>
      <c r="VVJ106" s="8"/>
      <c r="VVK106" s="8"/>
      <c r="VVL106" s="8"/>
      <c r="VVM106" s="8"/>
      <c r="VVN106" s="8"/>
      <c r="VVO106" s="8"/>
      <c r="VVP106" s="8"/>
      <c r="VVQ106" s="8"/>
      <c r="VVR106" s="8"/>
      <c r="VVS106" s="8"/>
      <c r="VVT106" s="8"/>
      <c r="VVU106" s="8"/>
      <c r="VVV106" s="8"/>
      <c r="VVW106" s="8"/>
      <c r="VVX106" s="8"/>
      <c r="VVY106" s="8"/>
      <c r="VVZ106" s="8"/>
      <c r="VWA106" s="8"/>
      <c r="VWB106" s="8"/>
      <c r="VWC106" s="8"/>
      <c r="VWD106" s="8"/>
      <c r="VWE106" s="8"/>
      <c r="VWF106" s="8"/>
      <c r="VWG106" s="8"/>
      <c r="VWH106" s="8"/>
      <c r="VWI106" s="8"/>
      <c r="VWJ106" s="8"/>
      <c r="VWK106" s="8"/>
      <c r="VWL106" s="8"/>
      <c r="VWM106" s="8"/>
      <c r="VWN106" s="8"/>
      <c r="VWO106" s="8"/>
      <c r="VWP106" s="8"/>
      <c r="VWQ106" s="8"/>
      <c r="VWR106" s="8"/>
      <c r="VWS106" s="8"/>
      <c r="VWT106" s="8"/>
      <c r="VWU106" s="8"/>
      <c r="VWV106" s="8"/>
      <c r="VWW106" s="8"/>
      <c r="VWX106" s="8"/>
      <c r="VWY106" s="8"/>
      <c r="VWZ106" s="8"/>
      <c r="VXA106" s="8"/>
      <c r="VXB106" s="8"/>
      <c r="VXC106" s="8"/>
      <c r="VXD106" s="8"/>
      <c r="VXE106" s="8"/>
      <c r="VXF106" s="8"/>
      <c r="VXG106" s="8"/>
      <c r="VXH106" s="8"/>
      <c r="VXI106" s="8"/>
      <c r="VXJ106" s="8"/>
      <c r="VXK106" s="8"/>
      <c r="VXL106" s="8"/>
      <c r="VXM106" s="8"/>
      <c r="VXN106" s="8"/>
      <c r="VXO106" s="8"/>
      <c r="VXP106" s="8"/>
      <c r="VXQ106" s="8"/>
      <c r="VXR106" s="8"/>
      <c r="VXS106" s="8"/>
      <c r="VXT106" s="8"/>
      <c r="VXU106" s="8"/>
      <c r="VXV106" s="8"/>
      <c r="VXW106" s="8"/>
      <c r="VXX106" s="8"/>
      <c r="VXY106" s="8"/>
      <c r="VXZ106" s="8"/>
      <c r="VYA106" s="8"/>
      <c r="VYB106" s="8"/>
      <c r="VYC106" s="8"/>
      <c r="VYD106" s="8"/>
      <c r="VYE106" s="8"/>
      <c r="VYF106" s="8"/>
      <c r="VYG106" s="8"/>
      <c r="VYH106" s="8"/>
      <c r="VYI106" s="8"/>
      <c r="VYJ106" s="8"/>
      <c r="VYK106" s="8"/>
      <c r="VYL106" s="8"/>
      <c r="VYM106" s="8"/>
      <c r="VYN106" s="8"/>
      <c r="VYO106" s="8"/>
      <c r="VYP106" s="8"/>
      <c r="VYQ106" s="8"/>
      <c r="VYR106" s="8"/>
      <c r="VYS106" s="8"/>
      <c r="VYT106" s="8"/>
      <c r="VYU106" s="8"/>
      <c r="VYV106" s="8"/>
      <c r="VYW106" s="8"/>
      <c r="VYX106" s="8"/>
      <c r="VYY106" s="8"/>
      <c r="VYZ106" s="8"/>
      <c r="VZA106" s="8"/>
      <c r="VZB106" s="8"/>
      <c r="VZC106" s="8"/>
      <c r="VZD106" s="8"/>
      <c r="VZE106" s="8"/>
      <c r="VZF106" s="8"/>
      <c r="VZG106" s="8"/>
      <c r="VZH106" s="8"/>
      <c r="VZI106" s="8"/>
      <c r="VZJ106" s="8"/>
      <c r="VZK106" s="8"/>
      <c r="VZL106" s="8"/>
      <c r="VZM106" s="8"/>
      <c r="VZN106" s="8"/>
      <c r="VZO106" s="8"/>
      <c r="VZP106" s="8"/>
      <c r="VZQ106" s="8"/>
      <c r="VZR106" s="8"/>
      <c r="VZS106" s="8"/>
      <c r="VZT106" s="8"/>
      <c r="VZU106" s="8"/>
      <c r="VZV106" s="8"/>
      <c r="VZW106" s="8"/>
      <c r="VZX106" s="8"/>
      <c r="VZY106" s="8"/>
      <c r="VZZ106" s="8"/>
      <c r="WAA106" s="8"/>
      <c r="WAB106" s="8"/>
      <c r="WAC106" s="8"/>
      <c r="WAD106" s="8"/>
      <c r="WAE106" s="8"/>
      <c r="WAF106" s="8"/>
      <c r="WAG106" s="8"/>
      <c r="WAH106" s="8"/>
      <c r="WAI106" s="8"/>
      <c r="WAJ106" s="8"/>
      <c r="WAK106" s="8"/>
      <c r="WAL106" s="8"/>
      <c r="WAM106" s="8"/>
      <c r="WAN106" s="8"/>
      <c r="WAO106" s="8"/>
      <c r="WAP106" s="8"/>
      <c r="WAQ106" s="8"/>
      <c r="WAR106" s="8"/>
      <c r="WAS106" s="8"/>
      <c r="WAT106" s="8"/>
      <c r="WAU106" s="8"/>
      <c r="WAV106" s="8"/>
      <c r="WAW106" s="8"/>
      <c r="WAX106" s="8"/>
      <c r="WAY106" s="8"/>
      <c r="WAZ106" s="8"/>
      <c r="WBA106" s="8"/>
      <c r="WBB106" s="8"/>
      <c r="WBC106" s="8"/>
      <c r="WBD106" s="8"/>
      <c r="WBE106" s="8"/>
      <c r="WBF106" s="8"/>
      <c r="WBG106" s="8"/>
      <c r="WBH106" s="8"/>
      <c r="WBI106" s="8"/>
      <c r="WBJ106" s="8"/>
      <c r="WBK106" s="8"/>
      <c r="WBL106" s="8"/>
      <c r="WBM106" s="8"/>
      <c r="WBN106" s="8"/>
      <c r="WBO106" s="8"/>
      <c r="WBP106" s="8"/>
      <c r="WBQ106" s="8"/>
      <c r="WBR106" s="8"/>
      <c r="WBS106" s="8"/>
      <c r="WBT106" s="8"/>
      <c r="WBU106" s="8"/>
      <c r="WBV106" s="8"/>
      <c r="WBW106" s="8"/>
      <c r="WBX106" s="8"/>
      <c r="WBY106" s="8"/>
      <c r="WBZ106" s="8"/>
      <c r="WCA106" s="8"/>
      <c r="WCB106" s="8"/>
      <c r="WCC106" s="8"/>
      <c r="WCD106" s="8"/>
      <c r="WCE106" s="8"/>
      <c r="WCF106" s="8"/>
      <c r="WCG106" s="8"/>
      <c r="WCH106" s="8"/>
      <c r="WCI106" s="8"/>
      <c r="WCJ106" s="8"/>
      <c r="WCK106" s="8"/>
      <c r="WCL106" s="8"/>
      <c r="WCM106" s="8"/>
      <c r="WCN106" s="8"/>
      <c r="WCO106" s="8"/>
      <c r="WCP106" s="8"/>
      <c r="WCQ106" s="8"/>
      <c r="WCR106" s="8"/>
      <c r="WCS106" s="8"/>
      <c r="WCT106" s="8"/>
      <c r="WCU106" s="8"/>
      <c r="WCV106" s="8"/>
      <c r="WCW106" s="8"/>
      <c r="WCX106" s="8"/>
      <c r="WCY106" s="8"/>
      <c r="WCZ106" s="8"/>
      <c r="WDA106" s="8"/>
      <c r="WDB106" s="8"/>
      <c r="WDC106" s="8"/>
      <c r="WDD106" s="8"/>
      <c r="WDE106" s="8"/>
      <c r="WDF106" s="8"/>
      <c r="WDG106" s="8"/>
      <c r="WDH106" s="8"/>
      <c r="WDI106" s="8"/>
      <c r="WDJ106" s="8"/>
      <c r="WDK106" s="8"/>
      <c r="WDL106" s="8"/>
      <c r="WDM106" s="8"/>
      <c r="WDN106" s="8"/>
      <c r="WDO106" s="8"/>
      <c r="WDP106" s="8"/>
      <c r="WDQ106" s="8"/>
      <c r="WDR106" s="8"/>
      <c r="WDS106" s="8"/>
      <c r="WDT106" s="8"/>
      <c r="WDU106" s="8"/>
      <c r="WDV106" s="8"/>
      <c r="WDW106" s="8"/>
      <c r="WDX106" s="8"/>
      <c r="WDY106" s="8"/>
      <c r="WDZ106" s="8"/>
      <c r="WEA106" s="8"/>
      <c r="WEB106" s="8"/>
      <c r="WEC106" s="8"/>
      <c r="WED106" s="8"/>
      <c r="WEE106" s="8"/>
      <c r="WEF106" s="8"/>
      <c r="WEG106" s="8"/>
      <c r="WEH106" s="8"/>
      <c r="WEI106" s="8"/>
      <c r="WEJ106" s="8"/>
      <c r="WEK106" s="8"/>
      <c r="WEL106" s="8"/>
      <c r="WEM106" s="8"/>
      <c r="WEN106" s="8"/>
      <c r="WEO106" s="8"/>
      <c r="WEP106" s="8"/>
      <c r="WEQ106" s="8"/>
      <c r="WER106" s="8"/>
      <c r="WES106" s="8"/>
      <c r="WET106" s="8"/>
      <c r="WEU106" s="8"/>
      <c r="WEV106" s="8"/>
      <c r="WEW106" s="8"/>
      <c r="WEX106" s="8"/>
      <c r="WEY106" s="8"/>
      <c r="WEZ106" s="8"/>
      <c r="WFA106" s="8"/>
      <c r="WFB106" s="8"/>
      <c r="WFC106" s="8"/>
      <c r="WFD106" s="8"/>
      <c r="WFE106" s="8"/>
      <c r="WFF106" s="8"/>
      <c r="WFG106" s="8"/>
      <c r="WFH106" s="8"/>
      <c r="WFI106" s="8"/>
      <c r="WFJ106" s="8"/>
      <c r="WFK106" s="8"/>
      <c r="WFL106" s="8"/>
      <c r="WFM106" s="8"/>
      <c r="WFN106" s="8"/>
      <c r="WFO106" s="8"/>
      <c r="WFP106" s="8"/>
      <c r="WFQ106" s="8"/>
      <c r="WFR106" s="8"/>
      <c r="WFS106" s="8"/>
      <c r="WFT106" s="8"/>
      <c r="WFU106" s="8"/>
      <c r="WFV106" s="8"/>
      <c r="WFW106" s="8"/>
      <c r="WFX106" s="8"/>
      <c r="WFY106" s="8"/>
      <c r="WFZ106" s="8"/>
      <c r="WGA106" s="8"/>
      <c r="WGB106" s="8"/>
      <c r="WGC106" s="8"/>
      <c r="WGD106" s="8"/>
      <c r="WGE106" s="8"/>
      <c r="WGF106" s="8"/>
      <c r="WGG106" s="8"/>
      <c r="WGH106" s="8"/>
      <c r="WGI106" s="8"/>
      <c r="WGJ106" s="8"/>
      <c r="WGK106" s="8"/>
      <c r="WGL106" s="8"/>
      <c r="WGM106" s="8"/>
      <c r="WGN106" s="8"/>
      <c r="WGO106" s="8"/>
      <c r="WGP106" s="8"/>
      <c r="WGQ106" s="8"/>
      <c r="WGR106" s="8"/>
      <c r="WGS106" s="8"/>
      <c r="WGT106" s="8"/>
      <c r="WGU106" s="8"/>
      <c r="WGV106" s="8"/>
      <c r="WGW106" s="8"/>
      <c r="WGX106" s="8"/>
      <c r="WGY106" s="8"/>
      <c r="WGZ106" s="8"/>
      <c r="WHA106" s="8"/>
      <c r="WHB106" s="8"/>
      <c r="WHC106" s="8"/>
      <c r="WHD106" s="8"/>
      <c r="WHE106" s="8"/>
      <c r="WHF106" s="8"/>
      <c r="WHG106" s="8"/>
      <c r="WHH106" s="8"/>
      <c r="WHI106" s="8"/>
      <c r="WHJ106" s="8"/>
      <c r="WHK106" s="8"/>
      <c r="WHL106" s="8"/>
      <c r="WHM106" s="8"/>
      <c r="WHN106" s="8"/>
      <c r="WHO106" s="8"/>
      <c r="WHP106" s="8"/>
      <c r="WHQ106" s="8"/>
      <c r="WHR106" s="8"/>
      <c r="WHS106" s="8"/>
      <c r="WHT106" s="8"/>
      <c r="WHU106" s="8"/>
      <c r="WHV106" s="8"/>
      <c r="WHW106" s="8"/>
      <c r="WHX106" s="8"/>
      <c r="WHY106" s="8"/>
      <c r="WHZ106" s="8"/>
      <c r="WIA106" s="8"/>
      <c r="WIB106" s="8"/>
      <c r="WIC106" s="8"/>
      <c r="WID106" s="8"/>
      <c r="WIE106" s="8"/>
      <c r="WIF106" s="8"/>
      <c r="WIG106" s="8"/>
      <c r="WIH106" s="8"/>
      <c r="WII106" s="8"/>
      <c r="WIJ106" s="8"/>
      <c r="WIK106" s="8"/>
      <c r="WIL106" s="8"/>
      <c r="WIM106" s="8"/>
      <c r="WIN106" s="8"/>
      <c r="WIO106" s="8"/>
      <c r="WIP106" s="8"/>
      <c r="WIQ106" s="8"/>
      <c r="WIR106" s="8"/>
      <c r="WIS106" s="8"/>
      <c r="WIT106" s="8"/>
      <c r="WIU106" s="8"/>
      <c r="WIV106" s="8"/>
      <c r="WIW106" s="8"/>
      <c r="WIX106" s="8"/>
      <c r="WIY106" s="8"/>
      <c r="WIZ106" s="8"/>
      <c r="WJA106" s="8"/>
      <c r="WJB106" s="8"/>
      <c r="WJC106" s="8"/>
      <c r="WJD106" s="8"/>
      <c r="WJE106" s="8"/>
      <c r="WJF106" s="8"/>
      <c r="WJG106" s="8"/>
      <c r="WJH106" s="8"/>
      <c r="WJI106" s="8"/>
      <c r="WJJ106" s="8"/>
      <c r="WJK106" s="8"/>
      <c r="WJL106" s="8"/>
      <c r="WJM106" s="8"/>
      <c r="WJN106" s="8"/>
      <c r="WJO106" s="8"/>
      <c r="WJP106" s="8"/>
      <c r="WJQ106" s="8"/>
      <c r="WJR106" s="8"/>
      <c r="WJS106" s="8"/>
      <c r="WJT106" s="8"/>
      <c r="WJU106" s="8"/>
      <c r="WJV106" s="8"/>
      <c r="WJW106" s="8"/>
      <c r="WJX106" s="8"/>
      <c r="WJY106" s="8"/>
      <c r="WJZ106" s="8"/>
      <c r="WKA106" s="8"/>
      <c r="WKB106" s="8"/>
      <c r="WKC106" s="8"/>
      <c r="WKD106" s="8"/>
      <c r="WKE106" s="8"/>
      <c r="WKF106" s="8"/>
      <c r="WKG106" s="8"/>
      <c r="WKH106" s="8"/>
      <c r="WKI106" s="8"/>
      <c r="WKJ106" s="8"/>
      <c r="WKK106" s="8"/>
      <c r="WKL106" s="8"/>
      <c r="WKM106" s="8"/>
      <c r="WKN106" s="8"/>
      <c r="WKO106" s="8"/>
      <c r="WKP106" s="8"/>
      <c r="WKQ106" s="8"/>
      <c r="WKR106" s="8"/>
      <c r="WKS106" s="8"/>
      <c r="WKT106" s="8"/>
      <c r="WKU106" s="8"/>
      <c r="WKV106" s="8"/>
      <c r="WKW106" s="8"/>
      <c r="WKX106" s="8"/>
      <c r="WKY106" s="8"/>
      <c r="WKZ106" s="8"/>
      <c r="WLA106" s="8"/>
      <c r="WLB106" s="8"/>
      <c r="WLC106" s="8"/>
      <c r="WLD106" s="8"/>
      <c r="WLE106" s="8"/>
      <c r="WLF106" s="8"/>
      <c r="WLG106" s="8"/>
      <c r="WLH106" s="8"/>
      <c r="WLI106" s="8"/>
      <c r="WLJ106" s="8"/>
      <c r="WLK106" s="8"/>
      <c r="WLL106" s="8"/>
      <c r="WLM106" s="8"/>
      <c r="WLN106" s="8"/>
      <c r="WLO106" s="8"/>
      <c r="WLP106" s="8"/>
      <c r="WLQ106" s="8"/>
      <c r="WLR106" s="8"/>
      <c r="WLS106" s="8"/>
      <c r="WLT106" s="8"/>
      <c r="WLU106" s="8"/>
      <c r="WLV106" s="8"/>
      <c r="WLW106" s="8"/>
      <c r="WLX106" s="8"/>
      <c r="WLY106" s="8"/>
      <c r="WLZ106" s="8"/>
      <c r="WMA106" s="8"/>
      <c r="WMB106" s="8"/>
      <c r="WMC106" s="8"/>
      <c r="WMD106" s="8"/>
      <c r="WME106" s="8"/>
      <c r="WMF106" s="8"/>
      <c r="WMG106" s="8"/>
      <c r="WMH106" s="8"/>
      <c r="WMI106" s="8"/>
      <c r="WMJ106" s="8"/>
      <c r="WMK106" s="8"/>
      <c r="WML106" s="8"/>
      <c r="WMM106" s="8"/>
      <c r="WMN106" s="8"/>
      <c r="WMO106" s="8"/>
      <c r="WMP106" s="8"/>
      <c r="WMQ106" s="8"/>
      <c r="WMR106" s="8"/>
      <c r="WMS106" s="8"/>
      <c r="WMT106" s="8"/>
      <c r="WMU106" s="8"/>
      <c r="WMV106" s="8"/>
      <c r="WMW106" s="8"/>
      <c r="WMX106" s="8"/>
      <c r="WMY106" s="8"/>
      <c r="WMZ106" s="8"/>
      <c r="WNA106" s="8"/>
      <c r="WNB106" s="8"/>
      <c r="WNC106" s="8"/>
      <c r="WND106" s="8"/>
      <c r="WNE106" s="8"/>
      <c r="WNF106" s="8"/>
      <c r="WNG106" s="8"/>
      <c r="WNH106" s="8"/>
      <c r="WNI106" s="8"/>
      <c r="WNJ106" s="8"/>
      <c r="WNK106" s="8"/>
      <c r="WNL106" s="8"/>
      <c r="WNM106" s="8"/>
      <c r="WNN106" s="8"/>
      <c r="WNO106" s="8"/>
      <c r="WNP106" s="8"/>
      <c r="WNQ106" s="8"/>
      <c r="WNR106" s="8"/>
      <c r="WNS106" s="8"/>
      <c r="WNT106" s="8"/>
      <c r="WNU106" s="8"/>
      <c r="WNV106" s="8"/>
      <c r="WNW106" s="8"/>
      <c r="WNX106" s="8"/>
      <c r="WNY106" s="8"/>
      <c r="WNZ106" s="8"/>
      <c r="WOA106" s="8"/>
      <c r="WOB106" s="8"/>
      <c r="WOC106" s="8"/>
      <c r="WOD106" s="8"/>
      <c r="WOE106" s="8"/>
      <c r="WOF106" s="8"/>
      <c r="WOG106" s="8"/>
      <c r="WOH106" s="8"/>
      <c r="WOI106" s="8"/>
      <c r="WOJ106" s="8"/>
      <c r="WOK106" s="8"/>
      <c r="WOL106" s="8"/>
      <c r="WOM106" s="8"/>
      <c r="WON106" s="8"/>
      <c r="WOO106" s="8"/>
      <c r="WOP106" s="8"/>
      <c r="WOQ106" s="8"/>
      <c r="WOR106" s="8"/>
      <c r="WOS106" s="8"/>
      <c r="WOT106" s="8"/>
      <c r="WOU106" s="8"/>
      <c r="WOV106" s="8"/>
      <c r="WOW106" s="8"/>
      <c r="WOX106" s="8"/>
      <c r="WOY106" s="8"/>
      <c r="WOZ106" s="8"/>
      <c r="WPA106" s="8"/>
      <c r="WPB106" s="8"/>
      <c r="WPC106" s="8"/>
      <c r="WPD106" s="8"/>
      <c r="WPE106" s="8"/>
      <c r="WPF106" s="8"/>
      <c r="WPG106" s="8"/>
      <c r="WPH106" s="8"/>
      <c r="WPI106" s="8"/>
      <c r="WPJ106" s="8"/>
      <c r="WPK106" s="8"/>
      <c r="WPL106" s="8"/>
      <c r="WPM106" s="8"/>
      <c r="WPN106" s="8"/>
      <c r="WPO106" s="8"/>
      <c r="WPP106" s="8"/>
      <c r="WPQ106" s="8"/>
      <c r="WPR106" s="8"/>
      <c r="WPS106" s="8"/>
      <c r="WPT106" s="8"/>
      <c r="WPU106" s="8"/>
      <c r="WPV106" s="8"/>
      <c r="WPW106" s="8"/>
      <c r="WPX106" s="8"/>
      <c r="WPY106" s="8"/>
      <c r="WPZ106" s="8"/>
      <c r="WQA106" s="8"/>
      <c r="WQB106" s="8"/>
      <c r="WQC106" s="8"/>
      <c r="WQD106" s="8"/>
      <c r="WQE106" s="8"/>
      <c r="WQF106" s="8"/>
      <c r="WQG106" s="8"/>
      <c r="WQH106" s="8"/>
      <c r="WQI106" s="8"/>
      <c r="WQJ106" s="8"/>
      <c r="WQK106" s="8"/>
      <c r="WQL106" s="8"/>
      <c r="WQM106" s="8"/>
      <c r="WQN106" s="8"/>
      <c r="WQO106" s="8"/>
      <c r="WQP106" s="8"/>
      <c r="WQQ106" s="8"/>
      <c r="WQR106" s="8"/>
      <c r="WQS106" s="8"/>
      <c r="WQT106" s="8"/>
      <c r="WQU106" s="8"/>
      <c r="WQV106" s="8"/>
      <c r="WQW106" s="8"/>
      <c r="WQX106" s="8"/>
      <c r="WQY106" s="8"/>
      <c r="WQZ106" s="8"/>
      <c r="WRA106" s="8"/>
      <c r="WRB106" s="8"/>
      <c r="WRC106" s="8"/>
      <c r="WRD106" s="8"/>
      <c r="WRE106" s="8"/>
      <c r="WRF106" s="8"/>
      <c r="WRG106" s="8"/>
      <c r="WRH106" s="8"/>
      <c r="WRI106" s="8"/>
      <c r="WRJ106" s="8"/>
      <c r="WRK106" s="8"/>
      <c r="WRL106" s="8"/>
      <c r="WRM106" s="8"/>
      <c r="WRN106" s="8"/>
      <c r="WRO106" s="8"/>
      <c r="WRP106" s="8"/>
      <c r="WRQ106" s="8"/>
      <c r="WRR106" s="8"/>
      <c r="WRS106" s="8"/>
      <c r="WRT106" s="8"/>
      <c r="WRU106" s="8"/>
      <c r="WRV106" s="8"/>
      <c r="WRW106" s="8"/>
      <c r="WRX106" s="8"/>
      <c r="WRY106" s="8"/>
      <c r="WRZ106" s="8"/>
      <c r="WSA106" s="8"/>
      <c r="WSB106" s="8"/>
      <c r="WSC106" s="8"/>
      <c r="WSD106" s="8"/>
      <c r="WSE106" s="8"/>
      <c r="WSF106" s="8"/>
      <c r="WSG106" s="8"/>
      <c r="WSH106" s="8"/>
      <c r="WSI106" s="8"/>
      <c r="WSJ106" s="8"/>
      <c r="WSK106" s="8"/>
      <c r="WSL106" s="8"/>
      <c r="WSM106" s="8"/>
      <c r="WSN106" s="8"/>
      <c r="WSO106" s="8"/>
      <c r="WSP106" s="8"/>
      <c r="WSQ106" s="8"/>
      <c r="WSR106" s="8"/>
      <c r="WSS106" s="8"/>
      <c r="WST106" s="8"/>
      <c r="WSU106" s="8"/>
      <c r="WSV106" s="8"/>
      <c r="WSW106" s="8"/>
      <c r="WSX106" s="8"/>
      <c r="WSY106" s="8"/>
      <c r="WSZ106" s="8"/>
      <c r="WTA106" s="8"/>
      <c r="WTB106" s="8"/>
      <c r="WTC106" s="8"/>
      <c r="WTD106" s="8"/>
      <c r="WTE106" s="8"/>
      <c r="WTF106" s="8"/>
      <c r="WTG106" s="8"/>
      <c r="WTH106" s="8"/>
      <c r="WTI106" s="8"/>
      <c r="WTJ106" s="8"/>
      <c r="WTK106" s="8"/>
      <c r="WTL106" s="8"/>
      <c r="WTM106" s="8"/>
      <c r="WTN106" s="8"/>
      <c r="WTO106" s="8"/>
      <c r="WTP106" s="8"/>
      <c r="WTQ106" s="8"/>
      <c r="WTR106" s="8"/>
      <c r="WTS106" s="8"/>
      <c r="WTT106" s="8"/>
      <c r="WTU106" s="8"/>
      <c r="WTV106" s="8"/>
      <c r="WTW106" s="8"/>
      <c r="WTX106" s="8"/>
      <c r="WTY106" s="8"/>
      <c r="WTZ106" s="8"/>
      <c r="WUA106" s="8"/>
      <c r="WUB106" s="8"/>
      <c r="WUC106" s="8"/>
      <c r="WUD106" s="8"/>
      <c r="WUE106" s="8"/>
      <c r="WUF106" s="8"/>
      <c r="WUG106" s="8"/>
      <c r="WUH106" s="8"/>
      <c r="WUI106" s="8"/>
      <c r="WUJ106" s="8"/>
      <c r="WUK106" s="8"/>
      <c r="WUL106" s="8"/>
      <c r="WUM106" s="8"/>
      <c r="WUN106" s="8"/>
      <c r="WUO106" s="8"/>
      <c r="WUP106" s="8"/>
      <c r="WUQ106" s="8"/>
      <c r="WUR106" s="8"/>
      <c r="WUS106" s="8"/>
      <c r="WUT106" s="8"/>
      <c r="WUU106" s="8"/>
      <c r="WUV106" s="8"/>
      <c r="WUW106" s="8"/>
      <c r="WUX106" s="8"/>
      <c r="WUY106" s="8"/>
      <c r="WUZ106" s="8"/>
      <c r="WVA106" s="8"/>
      <c r="WVB106" s="8"/>
      <c r="WVC106" s="8"/>
      <c r="WVD106" s="8"/>
      <c r="WVE106" s="8"/>
      <c r="WVF106" s="8"/>
      <c r="WVG106" s="8"/>
      <c r="WVH106" s="8"/>
      <c r="WVI106" s="8"/>
      <c r="WVJ106" s="8"/>
      <c r="WVK106" s="8"/>
      <c r="WVL106" s="8"/>
      <c r="WVM106" s="8"/>
      <c r="WVN106" s="8"/>
      <c r="WVO106" s="8"/>
      <c r="WVP106" s="8"/>
      <c r="WVQ106" s="8"/>
      <c r="WVR106" s="8"/>
      <c r="WVS106" s="8"/>
      <c r="WVT106" s="8"/>
      <c r="WVU106" s="8"/>
      <c r="WVV106" s="8"/>
      <c r="WVW106" s="8"/>
      <c r="WVX106" s="8"/>
      <c r="WVY106" s="8"/>
      <c r="WVZ106" s="8"/>
      <c r="WWA106" s="8"/>
      <c r="WWB106" s="8"/>
      <c r="WWC106" s="8"/>
      <c r="WWD106" s="8"/>
      <c r="WWE106" s="8"/>
      <c r="WWF106" s="8"/>
      <c r="WWG106" s="8"/>
      <c r="WWH106" s="8"/>
      <c r="WWI106" s="8"/>
      <c r="WWJ106" s="8"/>
      <c r="WWK106" s="8"/>
      <c r="WWL106" s="8"/>
      <c r="WWM106" s="8"/>
      <c r="WWN106" s="8"/>
      <c r="WWO106" s="8"/>
      <c r="WWP106" s="8"/>
      <c r="WWQ106" s="8"/>
      <c r="WWR106" s="8"/>
      <c r="WWS106" s="8"/>
      <c r="WWT106" s="8"/>
      <c r="WWU106" s="8"/>
      <c r="WWV106" s="8"/>
      <c r="WWW106" s="8"/>
      <c r="WWX106" s="8"/>
      <c r="WWY106" s="8"/>
      <c r="WWZ106" s="8"/>
      <c r="WXA106" s="8"/>
      <c r="WXB106" s="8"/>
      <c r="WXC106" s="8"/>
      <c r="WXD106" s="8"/>
      <c r="WXE106" s="8"/>
      <c r="WXF106" s="8"/>
      <c r="WXG106" s="8"/>
      <c r="WXH106" s="8"/>
      <c r="WXI106" s="8"/>
      <c r="WXJ106" s="8"/>
      <c r="WXK106" s="8"/>
      <c r="WXL106" s="8"/>
      <c r="WXM106" s="8"/>
      <c r="WXN106" s="8"/>
      <c r="WXO106" s="8"/>
      <c r="WXP106" s="8"/>
      <c r="WXQ106" s="8"/>
      <c r="WXR106" s="8"/>
      <c r="WXS106" s="8"/>
      <c r="WXT106" s="8"/>
      <c r="WXU106" s="8"/>
      <c r="WXV106" s="8"/>
      <c r="WXW106" s="8"/>
      <c r="WXX106" s="8"/>
      <c r="WXY106" s="8"/>
      <c r="WXZ106" s="8"/>
      <c r="WYA106" s="8"/>
      <c r="WYB106" s="8"/>
      <c r="WYC106" s="8"/>
      <c r="WYD106" s="8"/>
      <c r="WYE106" s="8"/>
      <c r="WYF106" s="8"/>
      <c r="WYG106" s="8"/>
      <c r="WYH106" s="8"/>
      <c r="WYI106" s="8"/>
      <c r="WYJ106" s="8"/>
      <c r="WYK106" s="8"/>
      <c r="WYL106" s="8"/>
      <c r="WYM106" s="8"/>
      <c r="WYN106" s="8"/>
      <c r="WYO106" s="8"/>
      <c r="WYP106" s="8"/>
      <c r="WYQ106" s="8"/>
      <c r="WYR106" s="8"/>
      <c r="WYS106" s="8"/>
      <c r="WYT106" s="8"/>
      <c r="WYU106" s="8"/>
      <c r="WYV106" s="8"/>
      <c r="WYW106" s="8"/>
      <c r="WYX106" s="8"/>
      <c r="WYY106" s="8"/>
      <c r="WYZ106" s="8"/>
      <c r="WZA106" s="8"/>
      <c r="WZB106" s="8"/>
      <c r="WZC106" s="8"/>
      <c r="WZD106" s="8"/>
      <c r="WZE106" s="8"/>
      <c r="WZF106" s="8"/>
      <c r="WZG106" s="8"/>
      <c r="WZH106" s="8"/>
      <c r="WZI106" s="8"/>
      <c r="WZJ106" s="8"/>
      <c r="WZK106" s="8"/>
      <c r="WZL106" s="8"/>
      <c r="WZM106" s="8"/>
      <c r="WZN106" s="8"/>
      <c r="WZO106" s="8"/>
      <c r="WZP106" s="8"/>
      <c r="WZQ106" s="8"/>
      <c r="WZR106" s="8"/>
      <c r="WZS106" s="8"/>
      <c r="WZT106" s="8"/>
      <c r="WZU106" s="8"/>
      <c r="WZV106" s="8"/>
      <c r="WZW106" s="8"/>
      <c r="WZX106" s="8"/>
      <c r="WZY106" s="8"/>
      <c r="WZZ106" s="8"/>
      <c r="XAA106" s="8"/>
      <c r="XAB106" s="8"/>
      <c r="XAC106" s="8"/>
      <c r="XAD106" s="8"/>
      <c r="XAE106" s="8"/>
      <c r="XAF106" s="8"/>
      <c r="XAG106" s="8"/>
      <c r="XAH106" s="8"/>
      <c r="XAI106" s="8"/>
      <c r="XAJ106" s="8"/>
      <c r="XAK106" s="8"/>
      <c r="XAL106" s="8"/>
      <c r="XAM106" s="8"/>
      <c r="XAN106" s="8"/>
      <c r="XAO106" s="8"/>
      <c r="XAP106" s="8"/>
      <c r="XAQ106" s="8"/>
      <c r="XAR106" s="8"/>
      <c r="XAS106" s="8"/>
      <c r="XAT106" s="8"/>
      <c r="XAU106" s="8"/>
      <c r="XAV106" s="8"/>
      <c r="XAW106" s="8"/>
      <c r="XAX106" s="8"/>
      <c r="XAY106" s="8"/>
      <c r="XAZ106" s="8"/>
      <c r="XBA106" s="8"/>
      <c r="XBB106" s="8"/>
      <c r="XBC106" s="8"/>
      <c r="XBD106" s="8"/>
      <c r="XBE106" s="8"/>
      <c r="XBF106" s="8"/>
      <c r="XBG106" s="8"/>
      <c r="XBH106" s="8"/>
      <c r="XBI106" s="8"/>
      <c r="XBJ106" s="8"/>
      <c r="XBK106" s="8"/>
      <c r="XBL106" s="8"/>
      <c r="XBM106" s="8"/>
      <c r="XBN106" s="8"/>
      <c r="XBO106" s="8"/>
      <c r="XBP106" s="8"/>
      <c r="XBQ106" s="8"/>
      <c r="XBR106" s="8"/>
      <c r="XBS106" s="8"/>
      <c r="XBT106" s="8"/>
      <c r="XBU106" s="8"/>
      <c r="XBV106" s="8"/>
      <c r="XBW106" s="8"/>
      <c r="XBX106" s="8"/>
      <c r="XBY106" s="8"/>
      <c r="XBZ106" s="8"/>
      <c r="XCA106" s="8"/>
      <c r="XCB106" s="8"/>
      <c r="XCC106" s="8"/>
      <c r="XCD106" s="8"/>
      <c r="XCE106" s="8"/>
      <c r="XCF106" s="8"/>
      <c r="XCG106" s="8"/>
      <c r="XCH106" s="8"/>
      <c r="XCI106" s="8"/>
      <c r="XCJ106" s="8"/>
      <c r="XCK106" s="8"/>
      <c r="XCL106" s="8"/>
      <c r="XCM106" s="8"/>
      <c r="XCN106" s="8"/>
      <c r="XCO106" s="8"/>
      <c r="XCP106" s="8"/>
      <c r="XCQ106" s="8"/>
      <c r="XCR106" s="8"/>
      <c r="XCS106" s="8"/>
      <c r="XCT106" s="8"/>
      <c r="XCU106" s="8"/>
      <c r="XCV106" s="8"/>
      <c r="XCW106" s="8"/>
      <c r="XCX106" s="8"/>
      <c r="XCY106" s="8"/>
      <c r="XCZ106" s="8"/>
      <c r="XDA106" s="8"/>
      <c r="XDB106" s="8"/>
      <c r="XDC106" s="8"/>
      <c r="XDD106" s="8"/>
      <c r="XDE106" s="8"/>
      <c r="XDF106" s="8"/>
      <c r="XDG106" s="8"/>
      <c r="XDH106" s="8"/>
      <c r="XDI106" s="8"/>
      <c r="XDJ106" s="8"/>
      <c r="XDK106" s="8"/>
      <c r="XDL106" s="8"/>
      <c r="XDM106" s="8"/>
      <c r="XDN106" s="8"/>
      <c r="XDO106" s="8"/>
      <c r="XDP106" s="8"/>
      <c r="XDQ106" s="8"/>
      <c r="XDR106" s="8"/>
      <c r="XDS106" s="8"/>
      <c r="XDT106" s="8"/>
      <c r="XDU106" s="8"/>
      <c r="XDV106" s="8"/>
      <c r="XDW106" s="8"/>
      <c r="XDX106" s="8"/>
      <c r="XDY106" s="8"/>
      <c r="XDZ106" s="8"/>
      <c r="XEA106" s="8"/>
      <c r="XEB106" s="8"/>
      <c r="XEC106" s="8"/>
      <c r="XED106" s="8"/>
      <c r="XEE106" s="8"/>
      <c r="XEF106" s="8"/>
      <c r="XEG106" s="8"/>
      <c r="XEH106" s="8"/>
      <c r="XEI106" s="8"/>
      <c r="XEJ106" s="8"/>
      <c r="XEK106" s="8"/>
      <c r="XEL106" s="8"/>
      <c r="XEM106" s="8"/>
      <c r="XEN106" s="8"/>
      <c r="XEO106" s="8"/>
      <c r="XEP106" s="8"/>
      <c r="XEQ106" s="8"/>
      <c r="XER106" s="8"/>
      <c r="XES106" s="8"/>
      <c r="XET106" s="8"/>
      <c r="XEU106" s="8"/>
      <c r="XEV106" s="8"/>
      <c r="XEW106" s="8"/>
      <c r="XEX106" s="8"/>
      <c r="XEY106" s="8"/>
      <c r="XEZ106" s="8"/>
    </row>
    <row r="107" s="2" customFormat="1" customHeight="1" spans="16336:16343">
      <c r="XDH107" s="12"/>
      <c r="XDI107" s="12"/>
      <c r="XDJ107" s="12"/>
      <c r="XDK107" s="12"/>
      <c r="XDL107" s="12"/>
      <c r="XDM107" s="12"/>
      <c r="XDN107" s="12"/>
      <c r="XDO107" s="12"/>
    </row>
    <row r="108" s="2" customFormat="1" customHeight="1" spans="16336:16343">
      <c r="XDH108" s="12"/>
      <c r="XDI108" s="12"/>
      <c r="XDJ108" s="12"/>
      <c r="XDK108" s="12"/>
      <c r="XDL108" s="12"/>
      <c r="XDM108" s="12"/>
      <c r="XDN108" s="12"/>
      <c r="XDO108" s="12"/>
    </row>
    <row r="109" s="2" customFormat="1" customHeight="1" spans="16336:16343">
      <c r="XDH109" s="12"/>
      <c r="XDI109" s="12"/>
      <c r="XDJ109" s="12"/>
      <c r="XDK109" s="12"/>
      <c r="XDL109" s="12"/>
      <c r="XDM109" s="12"/>
      <c r="XDN109" s="12"/>
      <c r="XDO109" s="12"/>
    </row>
    <row r="110" s="2" customFormat="1" customHeight="1" spans="16336:16343">
      <c r="XDH110" s="12"/>
      <c r="XDI110" s="12"/>
      <c r="XDJ110" s="12"/>
      <c r="XDK110" s="12"/>
      <c r="XDL110" s="12"/>
      <c r="XDM110" s="12"/>
      <c r="XDN110" s="12"/>
      <c r="XDO110" s="12"/>
    </row>
  </sheetData>
  <mergeCells count="1">
    <mergeCell ref="A2:F2"/>
  </mergeCells>
  <printOptions horizontalCentered="1"/>
  <pageMargins left="0.751388888888889" right="0.751388888888889" top="0.60625" bottom="0.60625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gyb1</dc:creator>
  <cp:lastModifiedBy>x*y=712</cp:lastModifiedBy>
  <dcterms:created xsi:type="dcterms:W3CDTF">2023-06-12T02:27:00Z</dcterms:created>
  <dcterms:modified xsi:type="dcterms:W3CDTF">2023-06-19T07:00:18Z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2052-10.8.2.6990</vt:lpwstr>
  </property>
</Properties>
</file>