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标" sheetId="1" r:id="rId1"/>
  </sheets>
  <definedNames>
    <definedName name="_xlnm._FilterDatabase" localSheetId="0" hidden="1">一标!$A$3:$L$31</definedName>
  </definedNames>
  <calcPr calcId="144525"/>
</workbook>
</file>

<file path=xl/sharedStrings.xml><?xml version="1.0" encoding="utf-8"?>
<sst xmlns="http://schemas.openxmlformats.org/spreadsheetml/2006/main" count="193" uniqueCount="54">
  <si>
    <t>安徽蚌埠民用运输机场工程航站区项目工程以工代赈用工计划（中铁一局）</t>
  </si>
  <si>
    <t>序号</t>
  </si>
  <si>
    <t>拟用工环节</t>
  </si>
  <si>
    <t>岗位名称</t>
  </si>
  <si>
    <t>用工人数</t>
  </si>
  <si>
    <t>岗位要求</t>
  </si>
  <si>
    <t>技能要求</t>
  </si>
  <si>
    <t>工日薪资
（元）</t>
  </si>
  <si>
    <t>工日总数</t>
  </si>
  <si>
    <t>备注栏</t>
  </si>
  <si>
    <t>性别</t>
  </si>
  <si>
    <t>年龄
（周岁）</t>
  </si>
  <si>
    <t>身体
条件</t>
  </si>
  <si>
    <t>用工时间</t>
  </si>
  <si>
    <t>杂物清理、场内交通协管员</t>
  </si>
  <si>
    <t>普工</t>
  </si>
  <si>
    <t>不限</t>
  </si>
  <si>
    <r>
      <rPr>
        <sz val="11"/>
        <rFont val="宋体"/>
        <charset val="134"/>
      </rPr>
      <t>18</t>
    </r>
    <r>
      <rPr>
        <sz val="11"/>
        <rFont val="Times New Roman"/>
        <charset val="134"/>
      </rPr>
      <t>~</t>
    </r>
    <r>
      <rPr>
        <sz val="11"/>
        <rFont val="宋体"/>
        <charset val="134"/>
      </rPr>
      <t>60</t>
    </r>
  </si>
  <si>
    <t>健康</t>
  </si>
  <si>
    <r>
      <rPr>
        <sz val="11"/>
        <rFont val="宋体"/>
        <charset val="134"/>
      </rPr>
      <t>2023.5.10</t>
    </r>
    <r>
      <rPr>
        <sz val="11"/>
        <rFont val="Times New Roman"/>
        <charset val="134"/>
      </rPr>
      <t>~</t>
    </r>
    <r>
      <rPr>
        <sz val="11"/>
        <rFont val="宋体"/>
        <charset val="134"/>
      </rPr>
      <t>2024.12.31</t>
    </r>
  </si>
  <si>
    <t>无</t>
  </si>
  <si>
    <t>120~180</t>
  </si>
  <si>
    <t>临时设施建设
临时工</t>
  </si>
  <si>
    <r>
      <rPr>
        <sz val="11"/>
        <rFont val="宋体"/>
        <charset val="134"/>
      </rPr>
      <t>2023.5.5</t>
    </r>
    <r>
      <rPr>
        <sz val="11"/>
        <rFont val="Times New Roman"/>
        <charset val="134"/>
      </rPr>
      <t>~2023.6.30</t>
    </r>
  </si>
  <si>
    <t>辅助安装工</t>
  </si>
  <si>
    <t>150~180</t>
  </si>
  <si>
    <t>混凝土工</t>
  </si>
  <si>
    <t>男</t>
  </si>
  <si>
    <t>180~200</t>
  </si>
  <si>
    <t>道路工程</t>
  </si>
  <si>
    <t>后勤用房、服务站</t>
  </si>
  <si>
    <r>
      <rPr>
        <sz val="11"/>
        <rFont val="宋体"/>
        <charset val="134"/>
      </rPr>
      <t>2023.8.17</t>
    </r>
    <r>
      <rPr>
        <sz val="11"/>
        <rFont val="Times New Roman"/>
        <charset val="134"/>
      </rPr>
      <t>~</t>
    </r>
    <r>
      <rPr>
        <sz val="11"/>
        <rFont val="宋体"/>
        <charset val="134"/>
      </rPr>
      <t>2024.1.28</t>
    </r>
  </si>
  <si>
    <t>航管楼、消防站、公安用房</t>
  </si>
  <si>
    <r>
      <rPr>
        <sz val="11"/>
        <rFont val="宋体"/>
        <charset val="134"/>
      </rPr>
      <t>2023.5.30</t>
    </r>
    <r>
      <rPr>
        <sz val="11"/>
        <rFont val="Times New Roman"/>
        <charset val="134"/>
      </rPr>
      <t>~</t>
    </r>
    <r>
      <rPr>
        <sz val="11"/>
        <rFont val="宋体"/>
        <charset val="134"/>
      </rPr>
      <t>2024.4.15</t>
    </r>
  </si>
  <si>
    <t>钢筋工</t>
  </si>
  <si>
    <t>架子工</t>
  </si>
  <si>
    <t>特种车库、货站、安检道口</t>
  </si>
  <si>
    <r>
      <rPr>
        <sz val="11"/>
        <rFont val="宋体"/>
        <charset val="134"/>
      </rPr>
      <t>2023.10.7</t>
    </r>
    <r>
      <rPr>
        <sz val="11"/>
        <rFont val="Times New Roman"/>
        <charset val="134"/>
      </rPr>
      <t>~</t>
    </r>
    <r>
      <rPr>
        <sz val="11"/>
        <rFont val="宋体"/>
        <charset val="134"/>
      </rPr>
      <t>2024.6.3</t>
    </r>
  </si>
  <si>
    <t>能源中心</t>
  </si>
  <si>
    <r>
      <rPr>
        <sz val="11"/>
        <rFont val="宋体"/>
        <charset val="134"/>
      </rPr>
      <t>2023.5.12</t>
    </r>
    <r>
      <rPr>
        <sz val="11"/>
        <rFont val="Times New Roman"/>
        <charset val="134"/>
      </rPr>
      <t>~</t>
    </r>
    <r>
      <rPr>
        <sz val="11"/>
        <rFont val="宋体"/>
        <charset val="134"/>
      </rPr>
      <t>2024.4.5</t>
    </r>
  </si>
  <si>
    <t>旅客过夜房、综合业务楼</t>
  </si>
  <si>
    <r>
      <rPr>
        <sz val="11"/>
        <rFont val="宋体"/>
        <charset val="134"/>
      </rPr>
      <t>2023.5.12</t>
    </r>
    <r>
      <rPr>
        <sz val="11"/>
        <rFont val="Times New Roman"/>
        <charset val="134"/>
      </rPr>
      <t>~</t>
    </r>
    <r>
      <rPr>
        <sz val="11"/>
        <rFont val="宋体"/>
        <charset val="134"/>
      </rPr>
      <t>2024.12.30</t>
    </r>
  </si>
  <si>
    <t>项目驻地服务</t>
  </si>
  <si>
    <t>保洁</t>
  </si>
  <si>
    <t>女</t>
  </si>
  <si>
    <r>
      <rPr>
        <sz val="11"/>
        <rFont val="宋体"/>
        <charset val="134"/>
      </rPr>
      <t>2023.6.15</t>
    </r>
    <r>
      <rPr>
        <sz val="11"/>
        <rFont val="Times New Roman"/>
        <charset val="134"/>
      </rPr>
      <t>~2023.</t>
    </r>
    <r>
      <rPr>
        <sz val="11"/>
        <rFont val="宋体"/>
        <charset val="134"/>
      </rPr>
      <t>12.31</t>
    </r>
  </si>
  <si>
    <r>
      <rPr>
        <sz val="11"/>
        <rFont val="宋体"/>
        <charset val="134"/>
      </rPr>
      <t>3000</t>
    </r>
    <r>
      <rPr>
        <sz val="11"/>
        <rFont val="Times New Roman"/>
        <charset val="134"/>
      </rPr>
      <t>~</t>
    </r>
    <r>
      <rPr>
        <sz val="11"/>
        <rFont val="宋体"/>
        <charset val="134"/>
      </rPr>
      <t>3500（月固定工资）</t>
    </r>
  </si>
  <si>
    <t>帮厨</t>
  </si>
  <si>
    <t>健康证</t>
  </si>
  <si>
    <t>3000-5000（月固定工资）</t>
  </si>
  <si>
    <t>测量放线辅杂工</t>
  </si>
  <si>
    <r>
      <rPr>
        <sz val="11"/>
        <rFont val="宋体"/>
        <charset val="134"/>
      </rPr>
      <t>2023.5.15</t>
    </r>
    <r>
      <rPr>
        <sz val="11"/>
        <rFont val="Times New Roman"/>
        <charset val="134"/>
      </rPr>
      <t>~2023.</t>
    </r>
    <r>
      <rPr>
        <sz val="11"/>
        <rFont val="宋体"/>
        <charset val="134"/>
      </rPr>
      <t>12.31</t>
    </r>
  </si>
  <si>
    <t>合计</t>
  </si>
  <si>
    <t>注：具体用工时间和用工数量参照施工进度调整，以实际用工为准。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</si>
</sst>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tabSelected="1" workbookViewId="0">
      <selection activeCell="H7" sqref="H7"/>
    </sheetView>
  </sheetViews>
  <sheetFormatPr defaultColWidth="9" defaultRowHeight="14.25"/>
  <cols>
    <col min="2" max="2" width="17.4" customWidth="1"/>
    <col min="3" max="3" width="11.3" customWidth="1"/>
    <col min="4" max="4" width="10.4" customWidth="1"/>
    <col min="5" max="5" width="12.7083333333333" customWidth="1"/>
    <col min="6" max="6" width="14.675" customWidth="1"/>
    <col min="7" max="7" width="6.85" customWidth="1"/>
    <col min="8" max="8" width="28.9083333333333" customWidth="1"/>
    <col min="9" max="9" width="12.7166666666667" style="1" customWidth="1"/>
    <col min="10" max="10" width="24.35" style="1" customWidth="1"/>
    <col min="11" max="11" width="8.8" style="1" customWidth="1"/>
    <col min="12" max="12" width="9.01666666666667" customWidth="1"/>
  </cols>
  <sheetData>
    <row r="1" ht="42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/>
      <c r="G2" s="3"/>
      <c r="H2" s="3"/>
      <c r="I2" s="11" t="s">
        <v>6</v>
      </c>
      <c r="J2" s="12" t="s">
        <v>7</v>
      </c>
      <c r="K2" s="11" t="s">
        <v>8</v>
      </c>
      <c r="L2" s="11" t="s">
        <v>9</v>
      </c>
    </row>
    <row r="3" ht="28.5" spans="1:12">
      <c r="A3" s="3"/>
      <c r="B3" s="3"/>
      <c r="C3" s="3"/>
      <c r="D3" s="3"/>
      <c r="E3" s="3" t="s">
        <v>10</v>
      </c>
      <c r="F3" s="3" t="s">
        <v>11</v>
      </c>
      <c r="G3" s="3" t="s">
        <v>12</v>
      </c>
      <c r="H3" s="3" t="s">
        <v>13</v>
      </c>
      <c r="I3" s="13"/>
      <c r="J3" s="13"/>
      <c r="K3" s="13"/>
      <c r="L3" s="14"/>
    </row>
    <row r="4" ht="27" spans="1:12">
      <c r="A4" s="4">
        <v>1</v>
      </c>
      <c r="B4" s="5" t="s">
        <v>14</v>
      </c>
      <c r="C4" s="5" t="s">
        <v>15</v>
      </c>
      <c r="D4" s="5">
        <v>8</v>
      </c>
      <c r="E4" s="5" t="s">
        <v>16</v>
      </c>
      <c r="F4" s="5" t="s">
        <v>17</v>
      </c>
      <c r="G4" s="5" t="s">
        <v>18</v>
      </c>
      <c r="H4" s="5" t="s">
        <v>19</v>
      </c>
      <c r="I4" s="15" t="s">
        <v>20</v>
      </c>
      <c r="J4" s="15" t="s">
        <v>21</v>
      </c>
      <c r="K4" s="15">
        <v>1400</v>
      </c>
      <c r="L4" s="16"/>
    </row>
    <row r="5" ht="18" customHeight="1" spans="1:12">
      <c r="A5" s="4">
        <v>2</v>
      </c>
      <c r="B5" s="6" t="s">
        <v>22</v>
      </c>
      <c r="C5" s="5" t="s">
        <v>15</v>
      </c>
      <c r="D5" s="5">
        <v>8</v>
      </c>
      <c r="E5" s="5" t="s">
        <v>16</v>
      </c>
      <c r="F5" s="5" t="s">
        <v>17</v>
      </c>
      <c r="G5" s="5" t="s">
        <v>18</v>
      </c>
      <c r="H5" s="5" t="s">
        <v>23</v>
      </c>
      <c r="I5" s="15" t="s">
        <v>20</v>
      </c>
      <c r="J5" s="15" t="s">
        <v>21</v>
      </c>
      <c r="K5" s="15">
        <f>8*60</f>
        <v>480</v>
      </c>
      <c r="L5" s="16"/>
    </row>
    <row r="6" ht="18" customHeight="1" spans="1:12">
      <c r="A6" s="4">
        <v>3</v>
      </c>
      <c r="B6" s="7"/>
      <c r="C6" s="5" t="s">
        <v>24</v>
      </c>
      <c r="D6" s="5">
        <v>6</v>
      </c>
      <c r="E6" s="5" t="s">
        <v>16</v>
      </c>
      <c r="F6" s="5" t="s">
        <v>17</v>
      </c>
      <c r="G6" s="5" t="s">
        <v>18</v>
      </c>
      <c r="H6" s="5"/>
      <c r="I6" s="15" t="s">
        <v>20</v>
      </c>
      <c r="J6" s="15" t="s">
        <v>25</v>
      </c>
      <c r="K6" s="15">
        <f>6*60</f>
        <v>360</v>
      </c>
      <c r="L6" s="16"/>
    </row>
    <row r="7" ht="18" customHeight="1" spans="1:12">
      <c r="A7" s="4">
        <v>4</v>
      </c>
      <c r="B7" s="7"/>
      <c r="C7" s="5" t="s">
        <v>26</v>
      </c>
      <c r="D7" s="5">
        <v>4</v>
      </c>
      <c r="E7" s="5" t="s">
        <v>27</v>
      </c>
      <c r="F7" s="5" t="s">
        <v>17</v>
      </c>
      <c r="G7" s="5" t="s">
        <v>18</v>
      </c>
      <c r="H7" s="5"/>
      <c r="I7" s="5" t="s">
        <v>26</v>
      </c>
      <c r="J7" s="15" t="s">
        <v>28</v>
      </c>
      <c r="K7" s="15">
        <f>4*60</f>
        <v>240</v>
      </c>
      <c r="L7" s="16"/>
    </row>
    <row r="8" ht="18" customHeight="1" spans="1:12">
      <c r="A8" s="4">
        <v>5</v>
      </c>
      <c r="B8" s="6" t="s">
        <v>29</v>
      </c>
      <c r="C8" s="5" t="s">
        <v>26</v>
      </c>
      <c r="D8" s="5">
        <v>4</v>
      </c>
      <c r="E8" s="5" t="s">
        <v>27</v>
      </c>
      <c r="F8" s="5" t="s">
        <v>17</v>
      </c>
      <c r="G8" s="5" t="s">
        <v>18</v>
      </c>
      <c r="H8" s="6" t="s">
        <v>19</v>
      </c>
      <c r="I8" s="5" t="s">
        <v>26</v>
      </c>
      <c r="J8" s="15" t="s">
        <v>28</v>
      </c>
      <c r="K8" s="15">
        <f>4*60</f>
        <v>240</v>
      </c>
      <c r="L8" s="16"/>
    </row>
    <row r="9" ht="18" customHeight="1" spans="1:12">
      <c r="A9" s="4">
        <v>6</v>
      </c>
      <c r="B9" s="7"/>
      <c r="C9" s="5" t="s">
        <v>15</v>
      </c>
      <c r="D9" s="5">
        <v>6</v>
      </c>
      <c r="E9" s="5" t="s">
        <v>16</v>
      </c>
      <c r="F9" s="5" t="s">
        <v>17</v>
      </c>
      <c r="G9" s="5" t="s">
        <v>18</v>
      </c>
      <c r="H9" s="8"/>
      <c r="I9" s="15" t="s">
        <v>20</v>
      </c>
      <c r="J9" s="15" t="s">
        <v>21</v>
      </c>
      <c r="K9" s="15">
        <f>6*60</f>
        <v>360</v>
      </c>
      <c r="L9" s="16"/>
    </row>
    <row r="10" ht="18" customHeight="1" spans="1:12">
      <c r="A10" s="4">
        <v>7</v>
      </c>
      <c r="B10" s="6" t="s">
        <v>30</v>
      </c>
      <c r="C10" s="5" t="s">
        <v>15</v>
      </c>
      <c r="D10" s="5">
        <v>6</v>
      </c>
      <c r="E10" s="5" t="s">
        <v>27</v>
      </c>
      <c r="F10" s="5" t="s">
        <v>17</v>
      </c>
      <c r="G10" s="5" t="s">
        <v>18</v>
      </c>
      <c r="H10" s="6" t="s">
        <v>31</v>
      </c>
      <c r="I10" s="15" t="s">
        <v>20</v>
      </c>
      <c r="J10" s="15" t="s">
        <v>28</v>
      </c>
      <c r="K10" s="15">
        <v>560</v>
      </c>
      <c r="L10" s="16"/>
    </row>
    <row r="11" ht="18" customHeight="1" spans="1:12">
      <c r="A11" s="4">
        <v>11</v>
      </c>
      <c r="B11" s="6" t="s">
        <v>32</v>
      </c>
      <c r="C11" s="5" t="s">
        <v>26</v>
      </c>
      <c r="D11" s="5">
        <v>5</v>
      </c>
      <c r="E11" s="5" t="s">
        <v>27</v>
      </c>
      <c r="F11" s="5" t="s">
        <v>17</v>
      </c>
      <c r="G11" s="5" t="s">
        <v>18</v>
      </c>
      <c r="H11" s="6" t="s">
        <v>33</v>
      </c>
      <c r="I11" s="5" t="s">
        <v>26</v>
      </c>
      <c r="J11" s="15" t="s">
        <v>28</v>
      </c>
      <c r="K11" s="15">
        <v>500</v>
      </c>
      <c r="L11" s="16"/>
    </row>
    <row r="12" ht="18" customHeight="1" spans="1:12">
      <c r="A12" s="4">
        <v>12</v>
      </c>
      <c r="B12" s="7"/>
      <c r="C12" s="5" t="s">
        <v>34</v>
      </c>
      <c r="D12" s="5">
        <v>5</v>
      </c>
      <c r="E12" s="5" t="s">
        <v>27</v>
      </c>
      <c r="F12" s="5" t="s">
        <v>17</v>
      </c>
      <c r="G12" s="5" t="s">
        <v>18</v>
      </c>
      <c r="H12" s="7"/>
      <c r="I12" s="15" t="s">
        <v>34</v>
      </c>
      <c r="J12" s="15" t="s">
        <v>28</v>
      </c>
      <c r="K12" s="15">
        <v>500</v>
      </c>
      <c r="L12" s="16"/>
    </row>
    <row r="13" ht="18" customHeight="1" spans="1:12">
      <c r="A13" s="4">
        <v>13</v>
      </c>
      <c r="B13" s="7"/>
      <c r="C13" s="5" t="s">
        <v>35</v>
      </c>
      <c r="D13" s="5">
        <v>6</v>
      </c>
      <c r="E13" s="5" t="s">
        <v>27</v>
      </c>
      <c r="F13" s="5" t="s">
        <v>17</v>
      </c>
      <c r="G13" s="5" t="s">
        <v>18</v>
      </c>
      <c r="H13" s="7"/>
      <c r="I13" s="15" t="s">
        <v>35</v>
      </c>
      <c r="J13" s="15" t="s">
        <v>28</v>
      </c>
      <c r="K13" s="15">
        <v>500</v>
      </c>
      <c r="L13" s="16"/>
    </row>
    <row r="14" ht="18" customHeight="1" spans="1:12">
      <c r="A14" s="4">
        <v>16</v>
      </c>
      <c r="B14" s="7"/>
      <c r="C14" s="5" t="s">
        <v>24</v>
      </c>
      <c r="D14" s="5">
        <v>4</v>
      </c>
      <c r="E14" s="5" t="s">
        <v>27</v>
      </c>
      <c r="F14" s="5" t="s">
        <v>17</v>
      </c>
      <c r="G14" s="5" t="s">
        <v>18</v>
      </c>
      <c r="H14" s="7"/>
      <c r="I14" s="15" t="s">
        <v>20</v>
      </c>
      <c r="J14" s="15" t="s">
        <v>25</v>
      </c>
      <c r="K14" s="15">
        <v>750</v>
      </c>
      <c r="L14" s="16"/>
    </row>
    <row r="15" ht="18" customHeight="1" spans="1:12">
      <c r="A15" s="4">
        <v>17</v>
      </c>
      <c r="B15" s="8"/>
      <c r="C15" s="5" t="s">
        <v>15</v>
      </c>
      <c r="D15" s="5">
        <v>5</v>
      </c>
      <c r="E15" s="5" t="s">
        <v>16</v>
      </c>
      <c r="F15" s="5" t="s">
        <v>17</v>
      </c>
      <c r="G15" s="5" t="s">
        <v>18</v>
      </c>
      <c r="H15" s="8"/>
      <c r="I15" s="15" t="s">
        <v>20</v>
      </c>
      <c r="J15" s="15" t="s">
        <v>21</v>
      </c>
      <c r="K15" s="15">
        <v>1000</v>
      </c>
      <c r="L15" s="16"/>
    </row>
    <row r="16" ht="18" customHeight="1" spans="1:12">
      <c r="A16" s="4">
        <v>18</v>
      </c>
      <c r="B16" s="7" t="s">
        <v>36</v>
      </c>
      <c r="C16" s="5" t="s">
        <v>26</v>
      </c>
      <c r="D16" s="5">
        <v>4</v>
      </c>
      <c r="E16" s="5" t="s">
        <v>27</v>
      </c>
      <c r="F16" s="5" t="s">
        <v>17</v>
      </c>
      <c r="G16" s="5" t="s">
        <v>18</v>
      </c>
      <c r="H16" s="6" t="s">
        <v>37</v>
      </c>
      <c r="I16" s="5" t="s">
        <v>26</v>
      </c>
      <c r="J16" s="15" t="s">
        <v>28</v>
      </c>
      <c r="K16" s="15">
        <f>2*30*5</f>
        <v>300</v>
      </c>
      <c r="L16" s="16"/>
    </row>
    <row r="17" ht="18" customHeight="1" spans="1:12">
      <c r="A17" s="4">
        <v>19</v>
      </c>
      <c r="B17" s="7"/>
      <c r="C17" s="5" t="s">
        <v>34</v>
      </c>
      <c r="D17" s="5">
        <v>6</v>
      </c>
      <c r="E17" s="5" t="s">
        <v>27</v>
      </c>
      <c r="F17" s="5" t="s">
        <v>17</v>
      </c>
      <c r="G17" s="5" t="s">
        <v>18</v>
      </c>
      <c r="H17" s="7"/>
      <c r="I17" s="15" t="s">
        <v>34</v>
      </c>
      <c r="J17" s="15" t="s">
        <v>28</v>
      </c>
      <c r="K17" s="15">
        <v>500</v>
      </c>
      <c r="L17" s="16"/>
    </row>
    <row r="18" ht="18" customHeight="1" spans="1:12">
      <c r="A18" s="4">
        <v>24</v>
      </c>
      <c r="B18" s="8"/>
      <c r="C18" s="5" t="s">
        <v>15</v>
      </c>
      <c r="D18" s="5">
        <v>6</v>
      </c>
      <c r="E18" s="5" t="s">
        <v>16</v>
      </c>
      <c r="F18" s="5" t="s">
        <v>17</v>
      </c>
      <c r="G18" s="5" t="s">
        <v>18</v>
      </c>
      <c r="H18" s="8"/>
      <c r="I18" s="15" t="s">
        <v>20</v>
      </c>
      <c r="J18" s="15" t="s">
        <v>21</v>
      </c>
      <c r="K18" s="15">
        <v>1100</v>
      </c>
      <c r="L18" s="16"/>
    </row>
    <row r="19" ht="18" customHeight="1" spans="1:12">
      <c r="A19" s="4">
        <v>25</v>
      </c>
      <c r="B19" s="7" t="s">
        <v>38</v>
      </c>
      <c r="C19" s="5" t="s">
        <v>26</v>
      </c>
      <c r="D19" s="5">
        <v>6</v>
      </c>
      <c r="E19" s="5" t="s">
        <v>27</v>
      </c>
      <c r="F19" s="5" t="s">
        <v>17</v>
      </c>
      <c r="G19" s="5" t="s">
        <v>18</v>
      </c>
      <c r="H19" s="6" t="s">
        <v>39</v>
      </c>
      <c r="I19" s="5" t="s">
        <v>26</v>
      </c>
      <c r="J19" s="15" t="s">
        <v>28</v>
      </c>
      <c r="K19" s="15">
        <v>750</v>
      </c>
      <c r="L19" s="16"/>
    </row>
    <row r="20" ht="18" customHeight="1" spans="1:12">
      <c r="A20" s="4">
        <v>26</v>
      </c>
      <c r="B20" s="7"/>
      <c r="C20" s="5" t="s">
        <v>34</v>
      </c>
      <c r="D20" s="5">
        <v>6</v>
      </c>
      <c r="E20" s="5" t="s">
        <v>27</v>
      </c>
      <c r="F20" s="5" t="s">
        <v>17</v>
      </c>
      <c r="G20" s="5" t="s">
        <v>18</v>
      </c>
      <c r="H20" s="7"/>
      <c r="I20" s="15" t="s">
        <v>34</v>
      </c>
      <c r="J20" s="15" t="s">
        <v>28</v>
      </c>
      <c r="K20" s="15">
        <v>750</v>
      </c>
      <c r="L20" s="16"/>
    </row>
    <row r="21" ht="18" customHeight="1" spans="1:12">
      <c r="A21" s="4">
        <v>31</v>
      </c>
      <c r="B21" s="8"/>
      <c r="C21" s="5" t="s">
        <v>15</v>
      </c>
      <c r="D21" s="5">
        <v>8</v>
      </c>
      <c r="E21" s="5" t="s">
        <v>16</v>
      </c>
      <c r="F21" s="5" t="s">
        <v>17</v>
      </c>
      <c r="G21" s="5" t="s">
        <v>18</v>
      </c>
      <c r="H21" s="8"/>
      <c r="I21" s="15" t="s">
        <v>20</v>
      </c>
      <c r="J21" s="15" t="s">
        <v>21</v>
      </c>
      <c r="K21" s="15">
        <v>1200</v>
      </c>
      <c r="L21" s="16"/>
    </row>
    <row r="22" ht="18" customHeight="1" spans="1:12">
      <c r="A22" s="4">
        <v>32</v>
      </c>
      <c r="B22" s="7" t="s">
        <v>40</v>
      </c>
      <c r="C22" s="5" t="s">
        <v>26</v>
      </c>
      <c r="D22" s="5">
        <v>6</v>
      </c>
      <c r="E22" s="5" t="s">
        <v>27</v>
      </c>
      <c r="F22" s="5" t="s">
        <v>17</v>
      </c>
      <c r="G22" s="5" t="s">
        <v>18</v>
      </c>
      <c r="H22" s="6" t="s">
        <v>41</v>
      </c>
      <c r="I22" s="5" t="s">
        <v>26</v>
      </c>
      <c r="J22" s="15" t="s">
        <v>28</v>
      </c>
      <c r="K22" s="15">
        <v>1100</v>
      </c>
      <c r="L22" s="16"/>
    </row>
    <row r="23" ht="18" customHeight="1" spans="1:12">
      <c r="A23" s="4">
        <v>33</v>
      </c>
      <c r="B23" s="7"/>
      <c r="C23" s="5" t="s">
        <v>34</v>
      </c>
      <c r="D23" s="5">
        <v>6</v>
      </c>
      <c r="E23" s="5" t="s">
        <v>27</v>
      </c>
      <c r="F23" s="5" t="s">
        <v>17</v>
      </c>
      <c r="G23" s="5" t="s">
        <v>18</v>
      </c>
      <c r="H23" s="7"/>
      <c r="I23" s="15" t="s">
        <v>34</v>
      </c>
      <c r="J23" s="15" t="s">
        <v>28</v>
      </c>
      <c r="K23" s="15">
        <v>1100</v>
      </c>
      <c r="L23" s="16"/>
    </row>
    <row r="24" ht="18" customHeight="1" spans="1:12">
      <c r="A24" s="4">
        <v>34</v>
      </c>
      <c r="B24" s="7"/>
      <c r="C24" s="5" t="s">
        <v>35</v>
      </c>
      <c r="D24" s="5">
        <v>8</v>
      </c>
      <c r="E24" s="5" t="s">
        <v>27</v>
      </c>
      <c r="F24" s="5" t="s">
        <v>17</v>
      </c>
      <c r="G24" s="5" t="s">
        <v>18</v>
      </c>
      <c r="H24" s="7"/>
      <c r="I24" s="15" t="s">
        <v>35</v>
      </c>
      <c r="J24" s="15" t="s">
        <v>28</v>
      </c>
      <c r="K24" s="15">
        <v>1200</v>
      </c>
      <c r="L24" s="16"/>
    </row>
    <row r="25" ht="18" customHeight="1" spans="1:12">
      <c r="A25" s="4">
        <v>37</v>
      </c>
      <c r="B25" s="7"/>
      <c r="C25" s="5" t="s">
        <v>24</v>
      </c>
      <c r="D25" s="5">
        <v>8</v>
      </c>
      <c r="E25" s="5" t="s">
        <v>27</v>
      </c>
      <c r="F25" s="5" t="s">
        <v>17</v>
      </c>
      <c r="G25" s="5" t="s">
        <v>18</v>
      </c>
      <c r="H25" s="7"/>
      <c r="I25" s="15" t="s">
        <v>20</v>
      </c>
      <c r="J25" s="15" t="s">
        <v>25</v>
      </c>
      <c r="K25" s="15">
        <v>1200</v>
      </c>
      <c r="L25" s="16"/>
    </row>
    <row r="26" ht="18" customHeight="1" spans="1:12">
      <c r="A26" s="4">
        <v>38</v>
      </c>
      <c r="B26" s="8"/>
      <c r="C26" s="5" t="s">
        <v>15</v>
      </c>
      <c r="D26" s="5">
        <v>8</v>
      </c>
      <c r="E26" s="5" t="s">
        <v>16</v>
      </c>
      <c r="F26" s="5" t="s">
        <v>17</v>
      </c>
      <c r="G26" s="5" t="s">
        <v>18</v>
      </c>
      <c r="H26" s="8"/>
      <c r="I26" s="15" t="s">
        <v>20</v>
      </c>
      <c r="J26" s="15" t="s">
        <v>21</v>
      </c>
      <c r="K26" s="15">
        <v>1800</v>
      </c>
      <c r="L26" s="16"/>
    </row>
    <row r="27" ht="18" customHeight="1" spans="1:12">
      <c r="A27" s="4">
        <v>39</v>
      </c>
      <c r="B27" s="5" t="s">
        <v>42</v>
      </c>
      <c r="C27" s="5" t="s">
        <v>43</v>
      </c>
      <c r="D27" s="5">
        <v>4</v>
      </c>
      <c r="E27" s="5" t="s">
        <v>44</v>
      </c>
      <c r="F27" s="5" t="s">
        <v>17</v>
      </c>
      <c r="G27" s="5" t="s">
        <v>18</v>
      </c>
      <c r="H27" s="5" t="s">
        <v>45</v>
      </c>
      <c r="I27" s="15" t="s">
        <v>20</v>
      </c>
      <c r="J27" s="15" t="s">
        <v>46</v>
      </c>
      <c r="K27" s="15">
        <f>4*30*16</f>
        <v>1920</v>
      </c>
      <c r="L27" s="16"/>
    </row>
    <row r="28" ht="18" customHeight="1" spans="1:12">
      <c r="A28" s="4">
        <v>40</v>
      </c>
      <c r="B28" s="5"/>
      <c r="C28" s="5" t="s">
        <v>47</v>
      </c>
      <c r="D28" s="5">
        <v>2</v>
      </c>
      <c r="E28" s="5" t="s">
        <v>44</v>
      </c>
      <c r="F28" s="5" t="s">
        <v>17</v>
      </c>
      <c r="G28" s="5" t="s">
        <v>18</v>
      </c>
      <c r="H28" s="5" t="s">
        <v>45</v>
      </c>
      <c r="I28" s="15" t="s">
        <v>48</v>
      </c>
      <c r="J28" s="15" t="s">
        <v>49</v>
      </c>
      <c r="K28" s="15">
        <f>2*30*18</f>
        <v>1080</v>
      </c>
      <c r="L28" s="16"/>
    </row>
    <row r="29" ht="18" customHeight="1" spans="1:12">
      <c r="A29" s="4">
        <v>41</v>
      </c>
      <c r="B29" s="5" t="s">
        <v>50</v>
      </c>
      <c r="C29" s="5" t="s">
        <v>15</v>
      </c>
      <c r="D29" s="5">
        <v>6</v>
      </c>
      <c r="E29" s="5" t="s">
        <v>27</v>
      </c>
      <c r="F29" s="5" t="s">
        <v>17</v>
      </c>
      <c r="G29" s="5" t="s">
        <v>18</v>
      </c>
      <c r="H29" s="5" t="s">
        <v>51</v>
      </c>
      <c r="I29" s="15" t="s">
        <v>20</v>
      </c>
      <c r="J29" s="15" t="s">
        <v>21</v>
      </c>
      <c r="K29" s="15">
        <f>4*30*6*2</f>
        <v>1440</v>
      </c>
      <c r="L29" s="16"/>
    </row>
    <row r="30" ht="30" customHeight="1" spans="1:12">
      <c r="A30" s="4"/>
      <c r="B30" s="9" t="s">
        <v>52</v>
      </c>
      <c r="C30" s="10"/>
      <c r="D30" s="10"/>
      <c r="E30" s="10"/>
      <c r="F30" s="10"/>
      <c r="G30" s="10"/>
      <c r="H30" s="10"/>
      <c r="I30" s="10"/>
      <c r="J30" s="17"/>
      <c r="K30" s="18">
        <f>SUM(K4:K29)</f>
        <v>22330</v>
      </c>
      <c r="L30" s="19"/>
    </row>
    <row r="31" ht="28" customHeight="1" spans="2:2">
      <c r="B31" t="s">
        <v>53</v>
      </c>
    </row>
    <row r="35" spans="3:3">
      <c r="C35" s="4"/>
    </row>
  </sheetData>
  <autoFilter ref="A3:L31">
    <extLst/>
  </autoFilter>
  <mergeCells count="23">
    <mergeCell ref="A1:L1"/>
    <mergeCell ref="E2:H2"/>
    <mergeCell ref="B30:J30"/>
    <mergeCell ref="A2:A3"/>
    <mergeCell ref="B2:B3"/>
    <mergeCell ref="B5:B7"/>
    <mergeCell ref="B8:B9"/>
    <mergeCell ref="B11:B15"/>
    <mergeCell ref="B16:B18"/>
    <mergeCell ref="B19:B21"/>
    <mergeCell ref="B22:B26"/>
    <mergeCell ref="B27:B28"/>
    <mergeCell ref="C2:C3"/>
    <mergeCell ref="D2:D3"/>
    <mergeCell ref="H8:H9"/>
    <mergeCell ref="H11:H15"/>
    <mergeCell ref="H16:H18"/>
    <mergeCell ref="H19:H21"/>
    <mergeCell ref="H22:H26"/>
    <mergeCell ref="I2:I3"/>
    <mergeCell ref="J2:J3"/>
    <mergeCell ref="K2:K3"/>
    <mergeCell ref="L2:L3"/>
  </mergeCells>
  <pageMargins left="0.75" right="0.75" top="1" bottom="1" header="0.510416666666667" footer="0.510416666666667"/>
  <pageSetup paperSize="9" scale="47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坏月亮</cp:lastModifiedBy>
  <dcterms:created xsi:type="dcterms:W3CDTF">2022-11-07T06:11:00Z</dcterms:created>
  <dcterms:modified xsi:type="dcterms:W3CDTF">2023-07-12T02:17:08Z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</vt:lpwstr>
  </property>
  <property fmtid="{D5CDD505-2E9C-101B-9397-08002B2CF9AE}" pid="4" name="ICV">
    <vt:lpwstr>0FC1401E3DCC4E4F99F1378CA2936F9F</vt:lpwstr>
  </property>
  <property fmtid="{D5CDD505-2E9C-101B-9397-08002B2CF9AE}" pid="5" name="KSOReadingLayout">
    <vt:bool>true</vt:bool>
  </property>
</Properties>
</file>