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驾驶员" sheetId="1" r:id="rId1"/>
    <sheet name="战斗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<sst xmlns="http://schemas.openxmlformats.org/spreadsheetml/2006/main" count="315" uniqueCount="190">
  <si>
    <t>附件：</t>
  </si>
  <si>
    <t>2026年度怀远县消防救援局政府专职消防员公开招录考核成绩公示（驾驶员）</t>
  </si>
  <si>
    <t>序列</t>
  </si>
  <si>
    <t>体技能考核成绩</t>
  </si>
  <si>
    <r>
      <rPr>
        <b/>
        <sz val="12"/>
        <rFont val="等线"/>
        <charset val="134"/>
      </rPr>
      <t>面试成绩（</t>
    </r>
    <r>
      <rPr>
        <b/>
        <sz val="12"/>
        <rFont val="Times New Roman"/>
        <charset val="134"/>
      </rPr>
      <t>40%</t>
    </r>
    <r>
      <rPr>
        <b/>
        <sz val="12"/>
        <rFont val="等线"/>
        <charset val="134"/>
      </rPr>
      <t>）</t>
    </r>
  </si>
  <si>
    <t>心理测试</t>
  </si>
  <si>
    <t>总得分</t>
  </si>
  <si>
    <t>备注</t>
  </si>
  <si>
    <t>姓名</t>
  </si>
  <si>
    <r>
      <rPr>
        <b/>
        <sz val="12"/>
        <rFont val="Times New Roman"/>
        <charset val="134"/>
      </rPr>
      <t>1000</t>
    </r>
    <r>
      <rPr>
        <b/>
        <sz val="12"/>
        <rFont val="等线"/>
        <charset val="134"/>
      </rPr>
      <t>米（分、秒）</t>
    </r>
  </si>
  <si>
    <r>
      <rPr>
        <b/>
        <sz val="12"/>
        <rFont val="Times New Roman"/>
        <charset val="134"/>
      </rPr>
      <t>100</t>
    </r>
    <r>
      <rPr>
        <b/>
        <sz val="12"/>
        <rFont val="等线"/>
        <charset val="134"/>
      </rPr>
      <t>米（秒）</t>
    </r>
  </si>
  <si>
    <t>立定跳远（米）</t>
  </si>
  <si>
    <r>
      <rPr>
        <b/>
        <sz val="12"/>
        <rFont val="等线"/>
        <charset val="134"/>
      </rPr>
      <t>俯卧撑（次</t>
    </r>
    <r>
      <rPr>
        <b/>
        <sz val="12"/>
        <rFont val="Times New Roman"/>
        <charset val="134"/>
      </rPr>
      <t>/2</t>
    </r>
    <r>
      <rPr>
        <b/>
        <sz val="12"/>
        <rFont val="等线"/>
        <charset val="134"/>
      </rPr>
      <t>分钟）</t>
    </r>
  </si>
  <si>
    <t>驾驶员技能考核（40%）</t>
  </si>
  <si>
    <t>总分</t>
  </si>
  <si>
    <t>成绩</t>
  </si>
  <si>
    <t>分值</t>
  </si>
  <si>
    <t>崔宇</t>
  </si>
  <si>
    <t>2.42</t>
  </si>
  <si>
    <t>合格</t>
  </si>
  <si>
    <t>朱月松</t>
  </si>
  <si>
    <t>2.32</t>
  </si>
  <si>
    <t>孙辉</t>
  </si>
  <si>
    <t>2.16</t>
  </si>
  <si>
    <t>姚志强</t>
  </si>
  <si>
    <t>2.10</t>
  </si>
  <si>
    <t>唐春杰</t>
  </si>
  <si>
    <t>1.55</t>
  </si>
  <si>
    <t>张古睿</t>
  </si>
  <si>
    <t>2.27</t>
  </si>
  <si>
    <t>王宇飞</t>
  </si>
  <si>
    <t>2.20</t>
  </si>
  <si>
    <t>张顺</t>
  </si>
  <si>
    <t>2.05</t>
  </si>
  <si>
    <t>陆威虎</t>
  </si>
  <si>
    <t>1.97</t>
  </si>
  <si>
    <t>何健</t>
  </si>
  <si>
    <t>张思远</t>
  </si>
  <si>
    <t>2.11</t>
  </si>
  <si>
    <t>高泽政</t>
  </si>
  <si>
    <t>1.59</t>
  </si>
  <si>
    <t>胡秀贝</t>
  </si>
  <si>
    <t>1.60</t>
  </si>
  <si>
    <t>卢庆国</t>
  </si>
  <si>
    <t>1.98</t>
  </si>
  <si>
    <t>孙宏宇</t>
  </si>
  <si>
    <t>1.61</t>
  </si>
  <si>
    <t>郑子晗</t>
  </si>
  <si>
    <t>0</t>
  </si>
  <si>
    <t>杨铭川</t>
  </si>
  <si>
    <t>2.08</t>
  </si>
  <si>
    <t>唐伟</t>
  </si>
  <si>
    <t>贾永建</t>
  </si>
  <si>
    <t>1.95</t>
  </si>
  <si>
    <t>唐聪</t>
  </si>
  <si>
    <t>1.62</t>
  </si>
  <si>
    <t>吕远</t>
  </si>
  <si>
    <t>1.47</t>
  </si>
  <si>
    <t>陈开亮</t>
  </si>
  <si>
    <t>1.94</t>
  </si>
  <si>
    <t>荣默然</t>
  </si>
  <si>
    <t>2.29</t>
  </si>
  <si>
    <t>弃考</t>
  </si>
  <si>
    <t>2026年度怀远县消防救援局政府专职消防员公开招录考核成绩公示（战斗员）</t>
  </si>
  <si>
    <t>孙骏</t>
  </si>
  <si>
    <t>2.63</t>
  </si>
  <si>
    <t>施宇顺</t>
  </si>
  <si>
    <t>2.61</t>
  </si>
  <si>
    <t>路熙晨</t>
  </si>
  <si>
    <t>2.48</t>
  </si>
  <si>
    <t>刘继耐</t>
  </si>
  <si>
    <t>2.64</t>
  </si>
  <si>
    <t>陈钱</t>
  </si>
  <si>
    <t>2.44</t>
  </si>
  <si>
    <t>邵圣</t>
  </si>
  <si>
    <t>廖国庆</t>
  </si>
  <si>
    <t>2.24</t>
  </si>
  <si>
    <t>王利峰</t>
  </si>
  <si>
    <t>2.40</t>
  </si>
  <si>
    <t>杨宇翔</t>
  </si>
  <si>
    <t>14″37</t>
  </si>
  <si>
    <t>钱志强</t>
  </si>
  <si>
    <t>2.01</t>
  </si>
  <si>
    <t>郑贺</t>
  </si>
  <si>
    <t>2.57</t>
  </si>
  <si>
    <t>陈驰</t>
  </si>
  <si>
    <t>2.38</t>
  </si>
  <si>
    <t>李士杰</t>
  </si>
  <si>
    <t>2.19</t>
  </si>
  <si>
    <t>马宇豪</t>
  </si>
  <si>
    <t>2.15</t>
  </si>
  <si>
    <t>高昕伟</t>
  </si>
  <si>
    <t>15″63</t>
  </si>
  <si>
    <t>2.46</t>
  </si>
  <si>
    <t>年海祥</t>
  </si>
  <si>
    <t>2.25</t>
  </si>
  <si>
    <t>胡文武</t>
  </si>
  <si>
    <t>高宇杰</t>
  </si>
  <si>
    <t>张海峰</t>
  </si>
  <si>
    <t>2.07</t>
  </si>
  <si>
    <t>褚世纪</t>
  </si>
  <si>
    <t>姜志航</t>
  </si>
  <si>
    <t>13″61</t>
  </si>
  <si>
    <t>2.13</t>
  </si>
  <si>
    <t>王紫城</t>
  </si>
  <si>
    <t>14″54</t>
  </si>
  <si>
    <t>叶凯锋</t>
  </si>
  <si>
    <t>2.04</t>
  </si>
  <si>
    <t>张子珣</t>
  </si>
  <si>
    <t>14″18</t>
  </si>
  <si>
    <t>娄孟宇</t>
  </si>
  <si>
    <t>曹健</t>
  </si>
  <si>
    <t>常路</t>
  </si>
  <si>
    <t>崔志鹏</t>
  </si>
  <si>
    <t>2.14</t>
  </si>
  <si>
    <t>陈亚广</t>
  </si>
  <si>
    <t>2.03</t>
  </si>
  <si>
    <t>杨芝贤</t>
  </si>
  <si>
    <t>杨建</t>
  </si>
  <si>
    <t>高志林</t>
  </si>
  <si>
    <t>2.09</t>
  </si>
  <si>
    <t>刘文豪</t>
  </si>
  <si>
    <t>赵智勇</t>
  </si>
  <si>
    <t>侯建行</t>
  </si>
  <si>
    <t>马鹏程</t>
  </si>
  <si>
    <t>2.02</t>
  </si>
  <si>
    <t>王雨晨</t>
  </si>
  <si>
    <t>王奔跃</t>
  </si>
  <si>
    <t>15″94</t>
  </si>
  <si>
    <t>霍睿鹏</t>
  </si>
  <si>
    <t>2.12</t>
  </si>
  <si>
    <t>李海</t>
  </si>
  <si>
    <t>2.06</t>
  </si>
  <si>
    <t>王鸿宇</t>
  </si>
  <si>
    <t>宋华梁</t>
  </si>
  <si>
    <t>2.72</t>
  </si>
  <si>
    <t>马业辉</t>
  </si>
  <si>
    <t>14″51</t>
  </si>
  <si>
    <t>1.71</t>
  </si>
  <si>
    <t>张子栋</t>
  </si>
  <si>
    <t>2.31</t>
  </si>
  <si>
    <t>宋达志</t>
  </si>
  <si>
    <t>2.00</t>
  </si>
  <si>
    <t>年耀翔</t>
  </si>
  <si>
    <t>张宇航</t>
  </si>
  <si>
    <t>张旭</t>
  </si>
  <si>
    <t>张浩天</t>
  </si>
  <si>
    <t>杜坤</t>
  </si>
  <si>
    <t>1.96</t>
  </si>
  <si>
    <t>宋加地</t>
  </si>
  <si>
    <t>1.90</t>
  </si>
  <si>
    <t>路保堂</t>
  </si>
  <si>
    <t>15″55</t>
  </si>
  <si>
    <t>何小龙</t>
  </si>
  <si>
    <t>15″83</t>
  </si>
  <si>
    <t>1.81</t>
  </si>
  <si>
    <t>余蒙恩</t>
  </si>
  <si>
    <t>陈知聿</t>
  </si>
  <si>
    <t>邵亚</t>
  </si>
  <si>
    <t>张哲</t>
  </si>
  <si>
    <t>陈加辉</t>
  </si>
  <si>
    <t>16″62</t>
  </si>
  <si>
    <t>顾泽天</t>
  </si>
  <si>
    <t>1.93</t>
  </si>
  <si>
    <t>程玉鼎</t>
  </si>
  <si>
    <t>1.85</t>
  </si>
  <si>
    <t>郭子琪</t>
  </si>
  <si>
    <t>16″54</t>
  </si>
  <si>
    <t>1.56</t>
  </si>
  <si>
    <t>葛禄宇</t>
  </si>
  <si>
    <t>陈帅杭</t>
  </si>
  <si>
    <t>张冉</t>
  </si>
  <si>
    <t>1.83</t>
  </si>
  <si>
    <t>冯英培</t>
  </si>
  <si>
    <t>1.54</t>
  </si>
  <si>
    <t>钱鹏宇</t>
  </si>
  <si>
    <t>1.80</t>
  </si>
  <si>
    <t>谢子成</t>
  </si>
  <si>
    <t>尹金辉</t>
  </si>
  <si>
    <t>18″30</t>
  </si>
  <si>
    <t>1.87</t>
  </si>
  <si>
    <t>金昇</t>
  </si>
  <si>
    <t>1.99</t>
  </si>
  <si>
    <t>王瑞</t>
  </si>
  <si>
    <t>1.50</t>
  </si>
  <si>
    <t>李元龙</t>
  </si>
  <si>
    <t>1.40</t>
  </si>
  <si>
    <t>庞文卓</t>
  </si>
  <si>
    <t>计智贤</t>
  </si>
  <si>
    <t>张子豪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</si>
</sst>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′&quot;00&quot;″&quot;00"/>
    <numFmt numFmtId="177" formatCode="0&quot;″&quot;00"/>
  </numFmts>
  <fonts count="31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sz val="16"/>
      <name val="方正小标宋简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3"/>
      <name val="微软雅黑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等线"/>
      <charset val="134"/>
    </font>
    <font>
      <sz val="14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1" fillId="0" borderId="6" xfId="0" applyFont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SheetLayoutView="60" workbookViewId="0">
      <pane ySplit="5" topLeftCell="A6" activePane="bottomLeft" state="frozen"/>
      <selection/>
      <selection pane="bottomLeft" activeCell="A6" sqref="A6"/>
    </sheetView>
  </sheetViews>
  <sheetFormatPr defaultColWidth="9" defaultRowHeight="13.5"/>
  <cols>
    <col min="1" max="1" width="4.75" customWidth="1"/>
    <col min="3" max="3" width="9.375" customWidth="1"/>
    <col min="4" max="4" width="7.125" customWidth="1"/>
    <col min="5" max="5" width="7.75" customWidth="1"/>
    <col min="6" max="6" width="5.375" customWidth="1"/>
    <col min="7" max="7" width="7.5" customWidth="1"/>
    <col min="8" max="8" width="6.5" customWidth="1"/>
    <col min="9" max="9" width="8.875" customWidth="1"/>
    <col min="10" max="10" width="8.625" customWidth="1"/>
    <col min="11" max="11" width="12" customWidth="1"/>
    <col min="12" max="12" width="6.5" customWidth="1"/>
    <col min="13" max="13" width="9.625" customWidth="1"/>
    <col min="14" max="14" width="10" customWidth="1"/>
    <col min="15" max="16" width="9.625" customWidth="1"/>
  </cols>
  <sheetData>
    <row r="1" ht="15.7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3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 spans="1:16">
      <c r="A3" s="3" t="s">
        <v>2</v>
      </c>
      <c r="B3" s="3" t="s">
        <v>3</v>
      </c>
      <c r="C3" s="4"/>
      <c r="D3" s="4"/>
      <c r="E3" s="4"/>
      <c r="F3" s="4"/>
      <c r="G3" s="4"/>
      <c r="H3" s="4"/>
      <c r="I3" s="4"/>
      <c r="J3" s="4"/>
      <c r="K3" s="4"/>
      <c r="L3" s="5"/>
      <c r="M3" s="6" t="s">
        <v>4</v>
      </c>
      <c r="N3" s="37" t="s">
        <v>5</v>
      </c>
      <c r="O3" s="3" t="s">
        <v>6</v>
      </c>
      <c r="P3" s="3" t="s">
        <v>7</v>
      </c>
    </row>
    <row r="4" ht="15.75" spans="1:16">
      <c r="A4" s="7"/>
      <c r="B4" s="3" t="s">
        <v>8</v>
      </c>
      <c r="C4" s="8" t="s">
        <v>9</v>
      </c>
      <c r="D4" s="5"/>
      <c r="E4" s="8" t="s">
        <v>10</v>
      </c>
      <c r="F4" s="5"/>
      <c r="G4" s="3" t="s">
        <v>11</v>
      </c>
      <c r="H4" s="5"/>
      <c r="I4" s="3" t="s">
        <v>12</v>
      </c>
      <c r="J4" s="4"/>
      <c r="K4" s="38" t="s">
        <v>13</v>
      </c>
      <c r="L4" s="9" t="s">
        <v>14</v>
      </c>
      <c r="M4" s="7"/>
      <c r="N4" s="39"/>
      <c r="O4" s="7"/>
      <c r="P4" s="7"/>
    </row>
    <row r="5" ht="15.75" spans="1:16">
      <c r="A5" s="11"/>
      <c r="B5" s="11"/>
      <c r="C5" s="3" t="s">
        <v>15</v>
      </c>
      <c r="D5" s="3" t="s">
        <v>16</v>
      </c>
      <c r="E5" s="3" t="s">
        <v>15</v>
      </c>
      <c r="F5" s="3" t="s">
        <v>16</v>
      </c>
      <c r="G5" s="3" t="s">
        <v>15</v>
      </c>
      <c r="H5" s="3" t="s">
        <v>16</v>
      </c>
      <c r="I5" s="3" t="s">
        <v>15</v>
      </c>
      <c r="J5" s="9" t="s">
        <v>16</v>
      </c>
      <c r="K5" s="40"/>
      <c r="L5" s="12"/>
      <c r="M5" s="11"/>
      <c r="N5" s="41"/>
      <c r="O5" s="11"/>
      <c r="P5" s="11"/>
    </row>
    <row r="6" ht="18.75" spans="1:16">
      <c r="A6" s="14">
        <v>1</v>
      </c>
      <c r="B6" s="42" t="s">
        <v>17</v>
      </c>
      <c r="C6" s="43">
        <v>42059</v>
      </c>
      <c r="D6" s="14">
        <v>1</v>
      </c>
      <c r="E6" s="21">
        <v>1381</v>
      </c>
      <c r="F6" s="14">
        <v>8</v>
      </c>
      <c r="G6" s="44" t="s">
        <v>18</v>
      </c>
      <c r="H6" s="14">
        <v>7</v>
      </c>
      <c r="I6" s="14">
        <v>55</v>
      </c>
      <c r="J6" s="14">
        <v>11</v>
      </c>
      <c r="K6" s="14">
        <v>36</v>
      </c>
      <c r="L6" s="14">
        <f>SUM(D6,F6,H6,J6,K6)</f>
        <v>63</v>
      </c>
      <c r="M6" s="14">
        <v>29.2</v>
      </c>
      <c r="N6" s="45" t="s">
        <v>19</v>
      </c>
      <c r="O6" s="14">
        <f>SUM(L6,M6)</f>
        <v>92.2</v>
      </c>
      <c r="P6" s="46"/>
    </row>
    <row r="7" ht="18.75" spans="1:16">
      <c r="A7" s="14">
        <v>2</v>
      </c>
      <c r="B7" s="42" t="s">
        <v>20</v>
      </c>
      <c r="C7" s="43">
        <v>41094</v>
      </c>
      <c r="D7" s="14">
        <v>3</v>
      </c>
      <c r="E7" s="21">
        <v>1421</v>
      </c>
      <c r="F7" s="14">
        <v>7</v>
      </c>
      <c r="G7" s="44" t="s">
        <v>21</v>
      </c>
      <c r="H7" s="14">
        <v>5</v>
      </c>
      <c r="I7" s="14">
        <v>39</v>
      </c>
      <c r="J7" s="14">
        <v>9</v>
      </c>
      <c r="K7" s="14">
        <v>36</v>
      </c>
      <c r="L7" s="14">
        <f t="shared" ref="L7:L28" si="0">SUM(D7,F7,H7,J7,K7)</f>
        <v>60</v>
      </c>
      <c r="M7" s="14">
        <v>28.48</v>
      </c>
      <c r="N7" s="45" t="s">
        <v>19</v>
      </c>
      <c r="O7" s="14">
        <f t="shared" ref="O7:O28" si="1">SUM(L7,M7)</f>
        <v>88.48</v>
      </c>
      <c r="P7" s="46"/>
    </row>
    <row r="8" ht="18.75" spans="1:16">
      <c r="A8" s="14">
        <v>3</v>
      </c>
      <c r="B8" s="42" t="s">
        <v>22</v>
      </c>
      <c r="C8" s="43">
        <v>40959</v>
      </c>
      <c r="D8" s="14">
        <v>4</v>
      </c>
      <c r="E8" s="21">
        <v>1454</v>
      </c>
      <c r="F8" s="14">
        <v>6</v>
      </c>
      <c r="G8" s="44" t="s">
        <v>23</v>
      </c>
      <c r="H8" s="14">
        <v>2</v>
      </c>
      <c r="I8" s="14">
        <v>33</v>
      </c>
      <c r="J8" s="14">
        <v>8</v>
      </c>
      <c r="K8" s="14">
        <v>38</v>
      </c>
      <c r="L8" s="14">
        <f t="shared" si="0"/>
        <v>58</v>
      </c>
      <c r="M8" s="14">
        <v>30.24</v>
      </c>
      <c r="N8" s="45" t="s">
        <v>19</v>
      </c>
      <c r="O8" s="14">
        <f t="shared" si="1"/>
        <v>88.24</v>
      </c>
      <c r="P8" s="46"/>
    </row>
    <row r="9" ht="18.75" spans="1:16">
      <c r="A9" s="14">
        <v>6</v>
      </c>
      <c r="B9" s="42" t="s">
        <v>24</v>
      </c>
      <c r="C9" s="43">
        <v>42835</v>
      </c>
      <c r="D9" s="14">
        <v>1</v>
      </c>
      <c r="E9" s="21">
        <v>1626</v>
      </c>
      <c r="F9" s="14">
        <v>1</v>
      </c>
      <c r="G9" s="44" t="s">
        <v>25</v>
      </c>
      <c r="H9" s="14">
        <v>1</v>
      </c>
      <c r="I9" s="14">
        <v>44</v>
      </c>
      <c r="J9" s="14">
        <v>10</v>
      </c>
      <c r="K9" s="14">
        <v>36</v>
      </c>
      <c r="L9" s="14">
        <f t="shared" si="0"/>
        <v>49</v>
      </c>
      <c r="M9" s="14">
        <v>32.16</v>
      </c>
      <c r="N9" s="45" t="s">
        <v>19</v>
      </c>
      <c r="O9" s="14">
        <f t="shared" si="1"/>
        <v>81.16</v>
      </c>
      <c r="P9" s="46"/>
    </row>
    <row r="10" ht="18.75" spans="1:16">
      <c r="A10" s="14">
        <v>4</v>
      </c>
      <c r="B10" s="42" t="s">
        <v>26</v>
      </c>
      <c r="C10" s="43">
        <v>40546</v>
      </c>
      <c r="D10" s="14">
        <v>4</v>
      </c>
      <c r="E10" s="21">
        <v>1515</v>
      </c>
      <c r="F10" s="14">
        <v>4</v>
      </c>
      <c r="G10" s="44" t="s">
        <v>27</v>
      </c>
      <c r="H10" s="14">
        <v>0</v>
      </c>
      <c r="I10" s="14">
        <v>39</v>
      </c>
      <c r="J10" s="14">
        <v>9</v>
      </c>
      <c r="K10" s="14">
        <v>36</v>
      </c>
      <c r="L10" s="14">
        <f t="shared" si="0"/>
        <v>53</v>
      </c>
      <c r="M10" s="14">
        <v>31.84</v>
      </c>
      <c r="N10" s="45" t="s">
        <v>19</v>
      </c>
      <c r="O10" s="14">
        <f t="shared" si="1"/>
        <v>84.84</v>
      </c>
      <c r="P10" s="47"/>
    </row>
    <row r="11" ht="18.75" spans="1:16">
      <c r="A11" s="14">
        <v>5</v>
      </c>
      <c r="B11" s="42" t="s">
        <v>28</v>
      </c>
      <c r="C11" s="43">
        <v>43470</v>
      </c>
      <c r="D11" s="14">
        <v>1</v>
      </c>
      <c r="E11" s="21">
        <v>1764</v>
      </c>
      <c r="F11" s="14">
        <v>0</v>
      </c>
      <c r="G11" s="44" t="s">
        <v>29</v>
      </c>
      <c r="H11" s="14">
        <v>4</v>
      </c>
      <c r="I11" s="14">
        <v>30</v>
      </c>
      <c r="J11" s="14">
        <v>7</v>
      </c>
      <c r="K11" s="14">
        <v>36</v>
      </c>
      <c r="L11" s="14">
        <f t="shared" si="0"/>
        <v>48</v>
      </c>
      <c r="M11" s="14">
        <v>33.68</v>
      </c>
      <c r="N11" s="45" t="s">
        <v>19</v>
      </c>
      <c r="O11" s="14">
        <f t="shared" si="1"/>
        <v>81.68</v>
      </c>
      <c r="P11" s="47"/>
    </row>
    <row r="12" ht="18.75" spans="1:16">
      <c r="A12" s="14">
        <v>7</v>
      </c>
      <c r="B12" s="42" t="s">
        <v>30</v>
      </c>
      <c r="C12" s="43">
        <v>50849</v>
      </c>
      <c r="D12" s="14">
        <v>0</v>
      </c>
      <c r="E12" s="21">
        <v>1550</v>
      </c>
      <c r="F12" s="14">
        <v>3</v>
      </c>
      <c r="G12" s="44" t="s">
        <v>31</v>
      </c>
      <c r="H12" s="14">
        <v>3</v>
      </c>
      <c r="I12" s="14">
        <v>50</v>
      </c>
      <c r="J12" s="14">
        <v>11</v>
      </c>
      <c r="K12" s="14">
        <v>34</v>
      </c>
      <c r="L12" s="14">
        <f t="shared" si="0"/>
        <v>51</v>
      </c>
      <c r="M12" s="14">
        <v>29.84</v>
      </c>
      <c r="N12" s="45" t="s">
        <v>19</v>
      </c>
      <c r="O12" s="14">
        <f t="shared" si="1"/>
        <v>80.84</v>
      </c>
      <c r="P12" s="47"/>
    </row>
    <row r="13" ht="18.75" spans="1:16">
      <c r="A13" s="14">
        <v>8</v>
      </c>
      <c r="B13" s="42" t="s">
        <v>32</v>
      </c>
      <c r="C13" s="43">
        <v>45952</v>
      </c>
      <c r="D13" s="14">
        <v>0</v>
      </c>
      <c r="E13" s="21">
        <v>1627</v>
      </c>
      <c r="F13" s="14">
        <v>1</v>
      </c>
      <c r="G13" s="44" t="s">
        <v>33</v>
      </c>
      <c r="H13" s="14">
        <v>1</v>
      </c>
      <c r="I13" s="14">
        <v>46</v>
      </c>
      <c r="J13" s="14">
        <v>10</v>
      </c>
      <c r="K13" s="14">
        <v>34</v>
      </c>
      <c r="L13" s="14">
        <f t="shared" si="0"/>
        <v>46</v>
      </c>
      <c r="M13" s="14">
        <v>33.36</v>
      </c>
      <c r="N13" s="45" t="s">
        <v>19</v>
      </c>
      <c r="O13" s="14">
        <f t="shared" si="1"/>
        <v>79.36</v>
      </c>
      <c r="P13" s="47"/>
    </row>
    <row r="14" ht="18.75" spans="1:16">
      <c r="A14" s="14">
        <v>9</v>
      </c>
      <c r="B14" s="42" t="s">
        <v>34</v>
      </c>
      <c r="C14" s="43">
        <v>43346</v>
      </c>
      <c r="D14" s="14">
        <v>1</v>
      </c>
      <c r="E14" s="21">
        <v>1476</v>
      </c>
      <c r="F14" s="14">
        <v>5</v>
      </c>
      <c r="G14" s="44" t="s">
        <v>35</v>
      </c>
      <c r="H14" s="14">
        <v>0</v>
      </c>
      <c r="I14" s="14">
        <v>50</v>
      </c>
      <c r="J14" s="14">
        <v>11</v>
      </c>
      <c r="K14" s="14">
        <v>28</v>
      </c>
      <c r="L14" s="14">
        <f t="shared" si="0"/>
        <v>45</v>
      </c>
      <c r="M14" s="14">
        <v>31.36</v>
      </c>
      <c r="N14" s="45" t="s">
        <v>19</v>
      </c>
      <c r="O14" s="14">
        <f t="shared" si="1"/>
        <v>76.36</v>
      </c>
      <c r="P14" s="47"/>
    </row>
    <row r="15" ht="18.75" spans="1:16">
      <c r="A15" s="14">
        <v>10</v>
      </c>
      <c r="B15" s="42" t="s">
        <v>36</v>
      </c>
      <c r="C15" s="43">
        <v>43817</v>
      </c>
      <c r="D15" s="14">
        <v>0</v>
      </c>
      <c r="E15" s="21">
        <v>1530</v>
      </c>
      <c r="F15" s="14">
        <v>4</v>
      </c>
      <c r="G15" s="44" t="s">
        <v>33</v>
      </c>
      <c r="H15" s="14">
        <v>1</v>
      </c>
      <c r="I15" s="14">
        <v>30</v>
      </c>
      <c r="J15" s="14">
        <v>7</v>
      </c>
      <c r="K15" s="14">
        <v>34</v>
      </c>
      <c r="L15" s="14">
        <f t="shared" si="0"/>
        <v>46</v>
      </c>
      <c r="M15" s="14">
        <v>29.84</v>
      </c>
      <c r="N15" s="45" t="s">
        <v>19</v>
      </c>
      <c r="O15" s="14">
        <f t="shared" si="1"/>
        <v>75.84</v>
      </c>
      <c r="P15" s="47"/>
    </row>
    <row r="16" ht="18.75" spans="1:16">
      <c r="A16" s="14">
        <v>11</v>
      </c>
      <c r="B16" s="42" t="s">
        <v>37</v>
      </c>
      <c r="C16" s="43">
        <v>51319</v>
      </c>
      <c r="D16" s="14">
        <v>0</v>
      </c>
      <c r="E16" s="21">
        <v>1485</v>
      </c>
      <c r="F16" s="14">
        <v>5</v>
      </c>
      <c r="G16" s="44" t="s">
        <v>38</v>
      </c>
      <c r="H16" s="14">
        <v>1</v>
      </c>
      <c r="I16" s="14">
        <v>31</v>
      </c>
      <c r="J16" s="14">
        <v>7</v>
      </c>
      <c r="K16" s="14">
        <v>34</v>
      </c>
      <c r="L16" s="14">
        <f t="shared" si="0"/>
        <v>47</v>
      </c>
      <c r="M16" s="14">
        <v>28</v>
      </c>
      <c r="N16" s="45" t="s">
        <v>19</v>
      </c>
      <c r="O16" s="14">
        <f t="shared" si="1"/>
        <v>75</v>
      </c>
      <c r="P16" s="47"/>
    </row>
    <row r="17" ht="18.75" spans="1:16">
      <c r="A17" s="14">
        <v>12</v>
      </c>
      <c r="B17" s="42" t="s">
        <v>39</v>
      </c>
      <c r="C17" s="43">
        <v>54546</v>
      </c>
      <c r="D17" s="14">
        <v>0</v>
      </c>
      <c r="E17" s="21">
        <v>1710</v>
      </c>
      <c r="F17" s="14">
        <v>1</v>
      </c>
      <c r="G17" s="44" t="s">
        <v>40</v>
      </c>
      <c r="H17" s="14">
        <v>0</v>
      </c>
      <c r="I17" s="14">
        <v>32</v>
      </c>
      <c r="J17" s="14">
        <v>8</v>
      </c>
      <c r="K17" s="14">
        <v>34</v>
      </c>
      <c r="L17" s="14">
        <f t="shared" si="0"/>
        <v>43</v>
      </c>
      <c r="M17" s="14">
        <v>31.68</v>
      </c>
      <c r="N17" s="45" t="s">
        <v>19</v>
      </c>
      <c r="O17" s="14">
        <f t="shared" si="1"/>
        <v>74.68</v>
      </c>
      <c r="P17" s="47"/>
    </row>
    <row r="18" ht="18.75" spans="1:16">
      <c r="A18" s="14">
        <v>13</v>
      </c>
      <c r="B18" s="42" t="s">
        <v>41</v>
      </c>
      <c r="C18" s="43">
        <v>55570</v>
      </c>
      <c r="D18" s="14">
        <v>0</v>
      </c>
      <c r="E18" s="21">
        <v>1987</v>
      </c>
      <c r="F18" s="14">
        <v>0</v>
      </c>
      <c r="G18" s="44" t="s">
        <v>42</v>
      </c>
      <c r="H18" s="14">
        <v>0</v>
      </c>
      <c r="I18" s="14">
        <v>42</v>
      </c>
      <c r="J18" s="14">
        <v>9</v>
      </c>
      <c r="K18" s="14">
        <v>34</v>
      </c>
      <c r="L18" s="14">
        <f t="shared" si="0"/>
        <v>43</v>
      </c>
      <c r="M18" s="14">
        <v>31.44</v>
      </c>
      <c r="N18" s="45" t="s">
        <v>19</v>
      </c>
      <c r="O18" s="14">
        <f t="shared" si="1"/>
        <v>74.44</v>
      </c>
      <c r="P18" s="48"/>
    </row>
    <row r="19" ht="18.75" spans="1:16">
      <c r="A19" s="14">
        <v>14</v>
      </c>
      <c r="B19" s="42" t="s">
        <v>43</v>
      </c>
      <c r="C19" s="43">
        <v>45667</v>
      </c>
      <c r="D19" s="14">
        <v>0</v>
      </c>
      <c r="E19" s="21">
        <v>1679</v>
      </c>
      <c r="F19" s="14">
        <v>1</v>
      </c>
      <c r="G19" s="44" t="s">
        <v>44</v>
      </c>
      <c r="H19" s="14">
        <v>0</v>
      </c>
      <c r="I19" s="14">
        <v>40</v>
      </c>
      <c r="J19" s="14">
        <v>9</v>
      </c>
      <c r="K19" s="14">
        <v>34</v>
      </c>
      <c r="L19" s="14">
        <f t="shared" si="0"/>
        <v>44</v>
      </c>
      <c r="M19" s="14">
        <v>30</v>
      </c>
      <c r="N19" s="45" t="s">
        <v>19</v>
      </c>
      <c r="O19" s="14">
        <f t="shared" si="1"/>
        <v>74</v>
      </c>
      <c r="P19" s="49"/>
    </row>
    <row r="20" ht="18.75" spans="1:16">
      <c r="A20" s="14">
        <v>15</v>
      </c>
      <c r="B20" s="42" t="s">
        <v>45</v>
      </c>
      <c r="C20" s="43">
        <v>60274</v>
      </c>
      <c r="D20" s="14">
        <v>0</v>
      </c>
      <c r="E20" s="21">
        <v>2133</v>
      </c>
      <c r="F20" s="14">
        <v>0</v>
      </c>
      <c r="G20" s="44" t="s">
        <v>46</v>
      </c>
      <c r="H20" s="14">
        <v>0</v>
      </c>
      <c r="I20" s="14">
        <v>15</v>
      </c>
      <c r="J20" s="14">
        <v>4</v>
      </c>
      <c r="K20" s="14">
        <v>36</v>
      </c>
      <c r="L20" s="14">
        <f t="shared" si="0"/>
        <v>40</v>
      </c>
      <c r="M20" s="14">
        <v>33.76</v>
      </c>
      <c r="N20" s="45" t="s">
        <v>19</v>
      </c>
      <c r="O20" s="14">
        <f t="shared" si="1"/>
        <v>73.76</v>
      </c>
      <c r="P20" s="49"/>
    </row>
    <row r="21" ht="18.75" spans="1:16">
      <c r="A21" s="14">
        <v>16</v>
      </c>
      <c r="B21" s="42" t="s">
        <v>47</v>
      </c>
      <c r="C21" s="43">
        <v>50935</v>
      </c>
      <c r="D21" s="14">
        <v>0</v>
      </c>
      <c r="E21" s="21">
        <v>1891</v>
      </c>
      <c r="F21" s="14">
        <v>0</v>
      </c>
      <c r="G21" s="44" t="s">
        <v>48</v>
      </c>
      <c r="H21" s="14">
        <v>0</v>
      </c>
      <c r="I21" s="14">
        <v>24</v>
      </c>
      <c r="J21" s="14">
        <v>6</v>
      </c>
      <c r="K21" s="14">
        <v>36</v>
      </c>
      <c r="L21" s="14">
        <f t="shared" si="0"/>
        <v>42</v>
      </c>
      <c r="M21" s="14">
        <v>29.44</v>
      </c>
      <c r="N21" s="45" t="s">
        <v>19</v>
      </c>
      <c r="O21" s="14">
        <f t="shared" si="1"/>
        <v>71.44</v>
      </c>
      <c r="P21" s="49"/>
    </row>
    <row r="22" ht="18.75" spans="1:16">
      <c r="A22" s="14">
        <v>17</v>
      </c>
      <c r="B22" s="42" t="s">
        <v>49</v>
      </c>
      <c r="C22" s="43">
        <v>43545</v>
      </c>
      <c r="D22" s="14">
        <v>0</v>
      </c>
      <c r="E22" s="21">
        <v>1692</v>
      </c>
      <c r="F22" s="14">
        <v>1</v>
      </c>
      <c r="G22" s="44" t="s">
        <v>50</v>
      </c>
      <c r="H22" s="14">
        <v>1</v>
      </c>
      <c r="I22" s="14">
        <v>18</v>
      </c>
      <c r="J22" s="14">
        <v>5</v>
      </c>
      <c r="K22" s="14">
        <v>34</v>
      </c>
      <c r="L22" s="14">
        <f t="shared" si="0"/>
        <v>41</v>
      </c>
      <c r="M22" s="14">
        <v>30.24</v>
      </c>
      <c r="N22" s="45" t="s">
        <v>19</v>
      </c>
      <c r="O22" s="14">
        <f t="shared" si="1"/>
        <v>71.24</v>
      </c>
      <c r="P22" s="49"/>
    </row>
    <row r="23" ht="18.75" spans="1:16">
      <c r="A23" s="14">
        <v>18</v>
      </c>
      <c r="B23" s="42" t="s">
        <v>51</v>
      </c>
      <c r="C23" s="43">
        <v>45071</v>
      </c>
      <c r="D23" s="14">
        <v>0</v>
      </c>
      <c r="E23" s="21">
        <v>1619</v>
      </c>
      <c r="F23" s="14">
        <v>1</v>
      </c>
      <c r="G23" s="44" t="s">
        <v>44</v>
      </c>
      <c r="H23" s="14">
        <v>0</v>
      </c>
      <c r="I23" s="14">
        <v>18</v>
      </c>
      <c r="J23" s="14">
        <v>5</v>
      </c>
      <c r="K23" s="14">
        <v>34</v>
      </c>
      <c r="L23" s="14">
        <f t="shared" si="0"/>
        <v>40</v>
      </c>
      <c r="M23" s="14">
        <v>30.72</v>
      </c>
      <c r="N23" s="45" t="s">
        <v>19</v>
      </c>
      <c r="O23" s="14">
        <f t="shared" si="1"/>
        <v>70.72</v>
      </c>
      <c r="P23" s="49"/>
    </row>
    <row r="24" ht="18.75" spans="1:16">
      <c r="A24" s="14">
        <v>19</v>
      </c>
      <c r="B24" s="42" t="s">
        <v>52</v>
      </c>
      <c r="C24" s="43">
        <v>44721</v>
      </c>
      <c r="D24" s="14">
        <v>0</v>
      </c>
      <c r="E24" s="21">
        <v>1744</v>
      </c>
      <c r="F24" s="14">
        <v>0</v>
      </c>
      <c r="G24" s="44" t="s">
        <v>53</v>
      </c>
      <c r="H24" s="14">
        <v>0</v>
      </c>
      <c r="I24" s="14">
        <v>23</v>
      </c>
      <c r="J24" s="14">
        <v>6</v>
      </c>
      <c r="K24" s="14">
        <v>32</v>
      </c>
      <c r="L24" s="14">
        <f t="shared" si="0"/>
        <v>38</v>
      </c>
      <c r="M24" s="14">
        <v>31.12</v>
      </c>
      <c r="N24" s="45" t="s">
        <v>19</v>
      </c>
      <c r="O24" s="14">
        <f t="shared" si="1"/>
        <v>69.12</v>
      </c>
      <c r="P24" s="49"/>
    </row>
    <row r="25" ht="18.75" spans="1:16">
      <c r="A25" s="14">
        <v>20</v>
      </c>
      <c r="B25" s="42" t="s">
        <v>54</v>
      </c>
      <c r="C25" s="43">
        <v>54493</v>
      </c>
      <c r="D25" s="14">
        <v>0</v>
      </c>
      <c r="E25" s="21">
        <v>1792</v>
      </c>
      <c r="F25" s="14">
        <v>0</v>
      </c>
      <c r="G25" s="44" t="s">
        <v>55</v>
      </c>
      <c r="H25" s="14">
        <v>0</v>
      </c>
      <c r="I25" s="14">
        <v>35</v>
      </c>
      <c r="J25" s="14">
        <v>8</v>
      </c>
      <c r="K25" s="14">
        <v>34</v>
      </c>
      <c r="L25" s="14">
        <f t="shared" si="0"/>
        <v>42</v>
      </c>
      <c r="M25" s="14">
        <v>26.88</v>
      </c>
      <c r="N25" s="45" t="s">
        <v>19</v>
      </c>
      <c r="O25" s="14">
        <f t="shared" si="1"/>
        <v>68.88</v>
      </c>
      <c r="P25" s="49"/>
    </row>
    <row r="26" ht="18.75" spans="1:16">
      <c r="A26" s="14">
        <v>21</v>
      </c>
      <c r="B26" s="42" t="s">
        <v>56</v>
      </c>
      <c r="C26" s="43">
        <v>53689</v>
      </c>
      <c r="D26" s="14">
        <v>0</v>
      </c>
      <c r="E26" s="21">
        <v>1930</v>
      </c>
      <c r="F26" s="14">
        <v>0</v>
      </c>
      <c r="G26" s="44" t="s">
        <v>57</v>
      </c>
      <c r="H26" s="14">
        <v>0</v>
      </c>
      <c r="I26" s="14">
        <v>15</v>
      </c>
      <c r="J26" s="14">
        <v>4</v>
      </c>
      <c r="K26" s="14">
        <v>34</v>
      </c>
      <c r="L26" s="14">
        <f t="shared" si="0"/>
        <v>38</v>
      </c>
      <c r="M26" s="14">
        <v>29.84</v>
      </c>
      <c r="N26" s="45" t="s">
        <v>19</v>
      </c>
      <c r="O26" s="14">
        <f t="shared" si="1"/>
        <v>67.84</v>
      </c>
      <c r="P26" s="49"/>
    </row>
    <row r="27" ht="18.75" spans="1:16">
      <c r="A27" s="14">
        <v>22</v>
      </c>
      <c r="B27" s="42" t="s">
        <v>58</v>
      </c>
      <c r="C27" s="43">
        <v>54450</v>
      </c>
      <c r="D27" s="14">
        <v>0</v>
      </c>
      <c r="E27" s="21">
        <v>0</v>
      </c>
      <c r="F27" s="14">
        <v>0</v>
      </c>
      <c r="G27" s="44" t="s">
        <v>59</v>
      </c>
      <c r="H27" s="14">
        <v>0</v>
      </c>
      <c r="I27" s="14">
        <v>0</v>
      </c>
      <c r="J27" s="14">
        <v>0</v>
      </c>
      <c r="K27" s="14">
        <v>34</v>
      </c>
      <c r="L27" s="14">
        <f t="shared" si="0"/>
        <v>34</v>
      </c>
      <c r="M27" s="14">
        <v>29.36</v>
      </c>
      <c r="N27" s="45" t="s">
        <v>19</v>
      </c>
      <c r="O27" s="14">
        <f t="shared" si="1"/>
        <v>63.36</v>
      </c>
      <c r="P27" s="49"/>
    </row>
    <row r="28" ht="18.75" spans="1:16">
      <c r="A28" s="14">
        <v>23</v>
      </c>
      <c r="B28" s="42" t="s">
        <v>60</v>
      </c>
      <c r="C28" s="43">
        <v>43286</v>
      </c>
      <c r="D28" s="14">
        <v>1</v>
      </c>
      <c r="E28" s="21">
        <v>1515</v>
      </c>
      <c r="F28" s="14">
        <v>4</v>
      </c>
      <c r="G28" s="44" t="s">
        <v>61</v>
      </c>
      <c r="H28" s="14">
        <v>5</v>
      </c>
      <c r="I28" s="14">
        <v>32</v>
      </c>
      <c r="J28" s="14">
        <v>8</v>
      </c>
      <c r="K28" s="14">
        <v>34</v>
      </c>
      <c r="L28" s="14">
        <f t="shared" si="0"/>
        <v>52</v>
      </c>
      <c r="M28" s="45" t="s">
        <v>62</v>
      </c>
      <c r="N28" s="45" t="s">
        <v>62</v>
      </c>
      <c r="O28" s="14">
        <f t="shared" si="1"/>
        <v>52</v>
      </c>
      <c r="P28" s="50"/>
    </row>
  </sheetData>
  <mergeCells count="15">
    <mergeCell ref="A1:P1"/>
    <mergeCell ref="A2:P2"/>
    <mergeCell ref="B3:L3"/>
    <mergeCell ref="C4:D4"/>
    <mergeCell ref="E4:F4"/>
    <mergeCell ref="G4:H4"/>
    <mergeCell ref="I4:J4"/>
    <mergeCell ref="A3:A5"/>
    <mergeCell ref="B4:B5"/>
    <mergeCell ref="K4:K5"/>
    <mergeCell ref="L4:L5"/>
    <mergeCell ref="M3:M5"/>
    <mergeCell ref="N3:N5"/>
    <mergeCell ref="O3:O5"/>
    <mergeCell ref="P3:P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workbookViewId="0">
      <pane ySplit="5" topLeftCell="A6" activePane="bottomLeft" state="frozen"/>
      <selection/>
      <selection pane="bottomLeft" activeCell="A9" sqref="A9"/>
    </sheetView>
  </sheetViews>
  <sheetFormatPr defaultColWidth="9" defaultRowHeight="13.5"/>
  <sheetData>
    <row r="1" ht="15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spans="1:15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.75" spans="1:15">
      <c r="A3" s="3" t="s">
        <v>2</v>
      </c>
      <c r="B3" s="3" t="s">
        <v>3</v>
      </c>
      <c r="C3" s="4"/>
      <c r="D3" s="4"/>
      <c r="E3" s="4"/>
      <c r="F3" s="4"/>
      <c r="G3" s="4"/>
      <c r="H3" s="4"/>
      <c r="I3" s="4"/>
      <c r="J3" s="4"/>
      <c r="K3" s="5"/>
      <c r="L3" s="6" t="s">
        <v>4</v>
      </c>
      <c r="M3" s="6" t="s">
        <v>5</v>
      </c>
      <c r="N3" s="3" t="s">
        <v>6</v>
      </c>
      <c r="O3" s="3" t="s">
        <v>7</v>
      </c>
    </row>
    <row r="4" ht="15.75" spans="1:15">
      <c r="A4" s="7"/>
      <c r="B4" s="3" t="s">
        <v>8</v>
      </c>
      <c r="C4" s="8" t="s">
        <v>9</v>
      </c>
      <c r="D4" s="5"/>
      <c r="E4" s="8" t="s">
        <v>10</v>
      </c>
      <c r="F4" s="5"/>
      <c r="G4" s="3" t="s">
        <v>11</v>
      </c>
      <c r="H4" s="5"/>
      <c r="I4" s="3" t="s">
        <v>12</v>
      </c>
      <c r="J4" s="5"/>
      <c r="K4" s="9" t="s">
        <v>14</v>
      </c>
      <c r="L4" s="7"/>
      <c r="M4" s="10"/>
      <c r="N4" s="7"/>
      <c r="O4" s="7"/>
    </row>
    <row r="5" ht="15.75" spans="1:15">
      <c r="A5" s="11"/>
      <c r="B5" s="11"/>
      <c r="C5" s="3" t="s">
        <v>15</v>
      </c>
      <c r="D5" s="3" t="s">
        <v>16</v>
      </c>
      <c r="E5" s="3" t="s">
        <v>15</v>
      </c>
      <c r="F5" s="3" t="s">
        <v>16</v>
      </c>
      <c r="G5" s="3" t="s">
        <v>15</v>
      </c>
      <c r="H5" s="3" t="s">
        <v>16</v>
      </c>
      <c r="I5" s="3" t="s">
        <v>15</v>
      </c>
      <c r="J5" s="3" t="s">
        <v>16</v>
      </c>
      <c r="K5" s="12"/>
      <c r="L5" s="11"/>
      <c r="M5" s="13"/>
      <c r="N5" s="11"/>
      <c r="O5" s="11"/>
    </row>
    <row r="6" ht="18.75" spans="1:15">
      <c r="A6" s="14">
        <v>1</v>
      </c>
      <c r="B6" s="15" t="s">
        <v>64</v>
      </c>
      <c r="C6" s="16">
        <v>33864</v>
      </c>
      <c r="D6" s="17">
        <v>10</v>
      </c>
      <c r="E6" s="18">
        <v>1259</v>
      </c>
      <c r="F6" s="17">
        <v>13</v>
      </c>
      <c r="G6" s="19" t="s">
        <v>65</v>
      </c>
      <c r="H6" s="17">
        <v>12</v>
      </c>
      <c r="I6" s="17">
        <v>82</v>
      </c>
      <c r="J6" s="17">
        <v>16</v>
      </c>
      <c r="K6" s="17">
        <f t="shared" ref="K6:K69" si="0">SUM(D6,F6,H6,J6)</f>
        <v>51</v>
      </c>
      <c r="L6" s="17">
        <v>31.92</v>
      </c>
      <c r="M6" s="20" t="s">
        <v>19</v>
      </c>
      <c r="N6" s="17">
        <f t="shared" ref="N6:N69" si="1">SUM(K6,L6)</f>
        <v>82.92</v>
      </c>
      <c r="O6" s="17"/>
    </row>
    <row r="7" ht="18.75" spans="1:15">
      <c r="A7" s="14">
        <v>2</v>
      </c>
      <c r="B7" s="15" t="s">
        <v>66</v>
      </c>
      <c r="C7" s="16">
        <v>31293</v>
      </c>
      <c r="D7" s="17">
        <v>15</v>
      </c>
      <c r="E7" s="18">
        <v>1202</v>
      </c>
      <c r="F7" s="17">
        <v>14</v>
      </c>
      <c r="G7" s="19" t="s">
        <v>67</v>
      </c>
      <c r="H7" s="17">
        <v>11</v>
      </c>
      <c r="I7" s="17">
        <v>56</v>
      </c>
      <c r="J7" s="17">
        <v>12</v>
      </c>
      <c r="K7" s="17">
        <f t="shared" si="0"/>
        <v>52</v>
      </c>
      <c r="L7" s="17">
        <v>30.4</v>
      </c>
      <c r="M7" s="20" t="s">
        <v>19</v>
      </c>
      <c r="N7" s="17">
        <f t="shared" si="1"/>
        <v>82.4</v>
      </c>
      <c r="O7" s="17"/>
    </row>
    <row r="8" ht="18.75" spans="1:15">
      <c r="A8" s="14">
        <v>3</v>
      </c>
      <c r="B8" s="15" t="s">
        <v>68</v>
      </c>
      <c r="C8" s="16">
        <v>32976</v>
      </c>
      <c r="D8" s="17">
        <v>12</v>
      </c>
      <c r="E8" s="18">
        <v>1273</v>
      </c>
      <c r="F8" s="17">
        <v>12</v>
      </c>
      <c r="G8" s="19" t="s">
        <v>69</v>
      </c>
      <c r="H8" s="17">
        <v>9</v>
      </c>
      <c r="I8" s="17">
        <v>51</v>
      </c>
      <c r="J8" s="17">
        <v>11</v>
      </c>
      <c r="K8" s="17">
        <f t="shared" si="0"/>
        <v>44</v>
      </c>
      <c r="L8" s="17">
        <v>30.4</v>
      </c>
      <c r="M8" s="20" t="s">
        <v>19</v>
      </c>
      <c r="N8" s="17">
        <f t="shared" si="1"/>
        <v>74.4</v>
      </c>
      <c r="O8" s="17"/>
    </row>
    <row r="9" ht="18.75" spans="1:15">
      <c r="A9" s="14">
        <v>4</v>
      </c>
      <c r="B9" s="15" t="s">
        <v>70</v>
      </c>
      <c r="C9" s="16">
        <v>33476</v>
      </c>
      <c r="D9" s="17">
        <v>11</v>
      </c>
      <c r="E9" s="18">
        <v>1398</v>
      </c>
      <c r="F9" s="17">
        <v>8</v>
      </c>
      <c r="G9" s="19" t="s">
        <v>71</v>
      </c>
      <c r="H9" s="17">
        <v>12</v>
      </c>
      <c r="I9" s="17">
        <v>56</v>
      </c>
      <c r="J9" s="17">
        <v>12</v>
      </c>
      <c r="K9" s="17">
        <f t="shared" si="0"/>
        <v>43</v>
      </c>
      <c r="L9" s="17">
        <v>30.88</v>
      </c>
      <c r="M9" s="20" t="s">
        <v>19</v>
      </c>
      <c r="N9" s="17">
        <f t="shared" si="1"/>
        <v>73.88</v>
      </c>
      <c r="O9" s="17"/>
    </row>
    <row r="10" ht="18.75" spans="1:15">
      <c r="A10" s="14">
        <v>5</v>
      </c>
      <c r="B10" s="15" t="s">
        <v>72</v>
      </c>
      <c r="C10" s="16">
        <v>34420</v>
      </c>
      <c r="D10" s="17">
        <v>9</v>
      </c>
      <c r="E10" s="18">
        <v>1355</v>
      </c>
      <c r="F10" s="17">
        <v>9</v>
      </c>
      <c r="G10" s="19" t="s">
        <v>73</v>
      </c>
      <c r="H10" s="17">
        <v>8</v>
      </c>
      <c r="I10" s="17">
        <v>58</v>
      </c>
      <c r="J10" s="17">
        <v>12</v>
      </c>
      <c r="K10" s="17">
        <f t="shared" si="0"/>
        <v>38</v>
      </c>
      <c r="L10" s="17">
        <v>33.44</v>
      </c>
      <c r="M10" s="20" t="s">
        <v>19</v>
      </c>
      <c r="N10" s="17">
        <f t="shared" si="1"/>
        <v>71.44</v>
      </c>
      <c r="O10" s="17"/>
    </row>
    <row r="11" ht="18.75" spans="1:15">
      <c r="A11" s="14">
        <v>6</v>
      </c>
      <c r="B11" s="15" t="s">
        <v>74</v>
      </c>
      <c r="C11" s="16">
        <v>35140</v>
      </c>
      <c r="D11" s="17">
        <v>7</v>
      </c>
      <c r="E11" s="18">
        <v>1312</v>
      </c>
      <c r="F11" s="17">
        <v>11</v>
      </c>
      <c r="G11" s="19" t="s">
        <v>69</v>
      </c>
      <c r="H11" s="17">
        <v>9</v>
      </c>
      <c r="I11" s="17">
        <v>56</v>
      </c>
      <c r="J11" s="17">
        <v>12</v>
      </c>
      <c r="K11" s="17">
        <f t="shared" si="0"/>
        <v>39</v>
      </c>
      <c r="L11" s="17">
        <v>30.64</v>
      </c>
      <c r="M11" s="20" t="s">
        <v>19</v>
      </c>
      <c r="N11" s="17">
        <f t="shared" si="1"/>
        <v>69.64</v>
      </c>
      <c r="O11" s="17"/>
    </row>
    <row r="12" ht="18.75" spans="1:15">
      <c r="A12" s="14">
        <v>7</v>
      </c>
      <c r="B12" s="15" t="s">
        <v>75</v>
      </c>
      <c r="C12" s="16">
        <v>35383</v>
      </c>
      <c r="D12" s="17">
        <v>7</v>
      </c>
      <c r="E12" s="21">
        <v>1412</v>
      </c>
      <c r="F12" s="17">
        <v>7</v>
      </c>
      <c r="G12" s="19" t="s">
        <v>76</v>
      </c>
      <c r="H12" s="17">
        <v>4</v>
      </c>
      <c r="I12" s="17">
        <v>64</v>
      </c>
      <c r="J12" s="17">
        <v>13</v>
      </c>
      <c r="K12" s="17">
        <f t="shared" si="0"/>
        <v>31</v>
      </c>
      <c r="L12" s="17">
        <v>31.52</v>
      </c>
      <c r="M12" s="20" t="s">
        <v>19</v>
      </c>
      <c r="N12" s="17">
        <f t="shared" si="1"/>
        <v>62.52</v>
      </c>
      <c r="O12" s="17"/>
    </row>
    <row r="13" ht="18.75" spans="1:15">
      <c r="A13" s="14">
        <v>8</v>
      </c>
      <c r="B13" s="15" t="s">
        <v>77</v>
      </c>
      <c r="C13" s="16">
        <v>34982</v>
      </c>
      <c r="D13" s="17">
        <v>8</v>
      </c>
      <c r="E13" s="18">
        <v>1412</v>
      </c>
      <c r="F13" s="17">
        <v>7</v>
      </c>
      <c r="G13" s="19" t="s">
        <v>78</v>
      </c>
      <c r="H13" s="17">
        <v>7</v>
      </c>
      <c r="I13" s="17">
        <v>50</v>
      </c>
      <c r="J13" s="17">
        <v>11</v>
      </c>
      <c r="K13" s="17">
        <f t="shared" si="0"/>
        <v>33</v>
      </c>
      <c r="L13" s="17">
        <v>28.96</v>
      </c>
      <c r="M13" s="20" t="s">
        <v>19</v>
      </c>
      <c r="N13" s="17">
        <f t="shared" si="1"/>
        <v>61.96</v>
      </c>
      <c r="O13" s="17"/>
    </row>
    <row r="14" ht="18.75" spans="1:15">
      <c r="A14" s="14">
        <v>9</v>
      </c>
      <c r="B14" s="15" t="s">
        <v>79</v>
      </c>
      <c r="C14" s="16">
        <v>40421</v>
      </c>
      <c r="D14" s="17">
        <v>5</v>
      </c>
      <c r="E14" s="18" t="s">
        <v>80</v>
      </c>
      <c r="F14" s="17">
        <v>7</v>
      </c>
      <c r="G14" s="17">
        <v>2.15</v>
      </c>
      <c r="H14" s="17">
        <v>2</v>
      </c>
      <c r="I14" s="17">
        <v>56</v>
      </c>
      <c r="J14" s="17">
        <v>12</v>
      </c>
      <c r="K14" s="17">
        <f t="shared" si="0"/>
        <v>26</v>
      </c>
      <c r="L14" s="17">
        <v>35.92</v>
      </c>
      <c r="M14" s="20" t="s">
        <v>19</v>
      </c>
      <c r="N14" s="17">
        <f t="shared" si="1"/>
        <v>61.92</v>
      </c>
      <c r="O14" s="17"/>
    </row>
    <row r="15" ht="18.75" spans="1:15">
      <c r="A15" s="14">
        <v>10</v>
      </c>
      <c r="B15" s="15" t="s">
        <v>81</v>
      </c>
      <c r="C15" s="16">
        <v>34780</v>
      </c>
      <c r="D15" s="17">
        <v>8</v>
      </c>
      <c r="E15" s="18">
        <v>1327</v>
      </c>
      <c r="F15" s="17">
        <v>10</v>
      </c>
      <c r="G15" s="19" t="s">
        <v>82</v>
      </c>
      <c r="H15" s="17">
        <v>1</v>
      </c>
      <c r="I15" s="17">
        <v>42</v>
      </c>
      <c r="J15" s="17">
        <v>9</v>
      </c>
      <c r="K15" s="17">
        <f t="shared" si="0"/>
        <v>28</v>
      </c>
      <c r="L15" s="17">
        <v>33.28</v>
      </c>
      <c r="M15" s="20" t="s">
        <v>19</v>
      </c>
      <c r="N15" s="17">
        <f t="shared" si="1"/>
        <v>61.28</v>
      </c>
      <c r="O15" s="17"/>
    </row>
    <row r="16" ht="18.75" spans="1:15">
      <c r="A16" s="14">
        <v>11</v>
      </c>
      <c r="B16" s="15" t="s">
        <v>83</v>
      </c>
      <c r="C16" s="16">
        <v>41919</v>
      </c>
      <c r="D16" s="17">
        <v>2</v>
      </c>
      <c r="E16" s="18">
        <v>1395</v>
      </c>
      <c r="F16" s="17">
        <v>8</v>
      </c>
      <c r="G16" s="19" t="s">
        <v>84</v>
      </c>
      <c r="H16" s="17">
        <v>10</v>
      </c>
      <c r="I16" s="17">
        <v>45</v>
      </c>
      <c r="J16" s="17">
        <v>10</v>
      </c>
      <c r="K16" s="17">
        <f t="shared" si="0"/>
        <v>30</v>
      </c>
      <c r="L16" s="17">
        <v>31.2</v>
      </c>
      <c r="M16" s="20" t="s">
        <v>19</v>
      </c>
      <c r="N16" s="17">
        <f t="shared" si="1"/>
        <v>61.2</v>
      </c>
      <c r="O16" s="17"/>
    </row>
    <row r="17" ht="18.75" spans="1:15">
      <c r="A17" s="14">
        <v>12</v>
      </c>
      <c r="B17" s="15" t="s">
        <v>85</v>
      </c>
      <c r="C17" s="16">
        <v>35469</v>
      </c>
      <c r="D17" s="17">
        <v>7</v>
      </c>
      <c r="E17" s="18">
        <v>1504</v>
      </c>
      <c r="F17" s="17">
        <v>4</v>
      </c>
      <c r="G17" s="19" t="s">
        <v>86</v>
      </c>
      <c r="H17" s="17">
        <v>7</v>
      </c>
      <c r="I17" s="17">
        <v>51</v>
      </c>
      <c r="J17" s="17">
        <v>11</v>
      </c>
      <c r="K17" s="17">
        <f t="shared" si="0"/>
        <v>29</v>
      </c>
      <c r="L17" s="17">
        <v>31.36</v>
      </c>
      <c r="M17" s="20" t="s">
        <v>19</v>
      </c>
      <c r="N17" s="17">
        <f t="shared" si="1"/>
        <v>60.36</v>
      </c>
      <c r="O17" s="17"/>
    </row>
    <row r="18" ht="18.75" spans="1:15">
      <c r="A18" s="14">
        <v>13</v>
      </c>
      <c r="B18" s="15" t="s">
        <v>87</v>
      </c>
      <c r="C18" s="16">
        <v>41207</v>
      </c>
      <c r="D18" s="17">
        <v>3</v>
      </c>
      <c r="E18" s="18">
        <v>1336</v>
      </c>
      <c r="F18" s="17">
        <v>10</v>
      </c>
      <c r="G18" s="19" t="s">
        <v>88</v>
      </c>
      <c r="H18" s="17">
        <v>3</v>
      </c>
      <c r="I18" s="17">
        <v>44</v>
      </c>
      <c r="J18" s="17">
        <v>10</v>
      </c>
      <c r="K18" s="17">
        <f t="shared" si="0"/>
        <v>26</v>
      </c>
      <c r="L18" s="17">
        <v>33.52</v>
      </c>
      <c r="M18" s="20" t="s">
        <v>19</v>
      </c>
      <c r="N18" s="17">
        <f t="shared" si="1"/>
        <v>59.52</v>
      </c>
      <c r="O18" s="17"/>
    </row>
    <row r="19" ht="18.75" spans="1:15">
      <c r="A19" s="14">
        <v>14</v>
      </c>
      <c r="B19" s="15" t="s">
        <v>89</v>
      </c>
      <c r="C19" s="16">
        <v>40242</v>
      </c>
      <c r="D19" s="17">
        <v>5</v>
      </c>
      <c r="E19" s="18">
        <v>1527</v>
      </c>
      <c r="F19" s="17">
        <v>4</v>
      </c>
      <c r="G19" s="19" t="s">
        <v>90</v>
      </c>
      <c r="H19" s="17">
        <v>2</v>
      </c>
      <c r="I19" s="17">
        <v>60</v>
      </c>
      <c r="J19" s="17">
        <v>12</v>
      </c>
      <c r="K19" s="17">
        <f t="shared" si="0"/>
        <v>23</v>
      </c>
      <c r="L19" s="17">
        <v>35.44</v>
      </c>
      <c r="M19" s="20" t="s">
        <v>19</v>
      </c>
      <c r="N19" s="17">
        <f t="shared" si="1"/>
        <v>58.44</v>
      </c>
      <c r="O19" s="17"/>
    </row>
    <row r="20" ht="18.75" spans="1:15">
      <c r="A20" s="14">
        <v>15</v>
      </c>
      <c r="B20" s="15" t="s">
        <v>91</v>
      </c>
      <c r="C20" s="16">
        <v>35315</v>
      </c>
      <c r="D20" s="17">
        <v>7</v>
      </c>
      <c r="E20" s="18" t="s">
        <v>92</v>
      </c>
      <c r="F20" s="17">
        <v>2</v>
      </c>
      <c r="G20" s="19" t="s">
        <v>93</v>
      </c>
      <c r="H20" s="17">
        <v>8</v>
      </c>
      <c r="I20" s="17">
        <v>44</v>
      </c>
      <c r="J20" s="17">
        <v>10</v>
      </c>
      <c r="K20" s="17">
        <f t="shared" si="0"/>
        <v>27</v>
      </c>
      <c r="L20" s="17">
        <v>30.64</v>
      </c>
      <c r="M20" s="20" t="s">
        <v>19</v>
      </c>
      <c r="N20" s="17">
        <f t="shared" si="1"/>
        <v>57.64</v>
      </c>
      <c r="O20" s="17"/>
    </row>
    <row r="21" ht="18.75" spans="1:15">
      <c r="A21" s="14">
        <v>16</v>
      </c>
      <c r="B21" s="15" t="s">
        <v>94</v>
      </c>
      <c r="C21" s="16">
        <v>40466</v>
      </c>
      <c r="D21" s="17">
        <v>5</v>
      </c>
      <c r="E21" s="18">
        <v>1372</v>
      </c>
      <c r="F21" s="17">
        <v>9</v>
      </c>
      <c r="G21" s="19" t="s">
        <v>95</v>
      </c>
      <c r="H21" s="17">
        <v>4</v>
      </c>
      <c r="I21" s="17">
        <v>64</v>
      </c>
      <c r="J21" s="17">
        <v>13</v>
      </c>
      <c r="K21" s="17">
        <f t="shared" si="0"/>
        <v>31</v>
      </c>
      <c r="L21" s="17">
        <v>26.4</v>
      </c>
      <c r="M21" s="20" t="s">
        <v>19</v>
      </c>
      <c r="N21" s="17">
        <f t="shared" si="1"/>
        <v>57.4</v>
      </c>
      <c r="O21" s="17"/>
    </row>
    <row r="22" ht="18.75" spans="1:15">
      <c r="A22" s="14">
        <v>17</v>
      </c>
      <c r="B22" s="15" t="s">
        <v>96</v>
      </c>
      <c r="C22" s="16">
        <v>40967</v>
      </c>
      <c r="D22" s="17">
        <v>4</v>
      </c>
      <c r="E22" s="18">
        <v>1473</v>
      </c>
      <c r="F22" s="17">
        <v>5</v>
      </c>
      <c r="G22" s="19" t="s">
        <v>95</v>
      </c>
      <c r="H22" s="17">
        <v>4</v>
      </c>
      <c r="I22" s="17">
        <v>60</v>
      </c>
      <c r="J22" s="17">
        <v>12</v>
      </c>
      <c r="K22" s="17">
        <f t="shared" si="0"/>
        <v>25</v>
      </c>
      <c r="L22" s="17">
        <v>31.92</v>
      </c>
      <c r="M22" s="20" t="s">
        <v>19</v>
      </c>
      <c r="N22" s="17">
        <f t="shared" si="1"/>
        <v>56.92</v>
      </c>
      <c r="O22" s="17"/>
    </row>
    <row r="23" ht="18.75" spans="1:15">
      <c r="A23" s="14">
        <v>18</v>
      </c>
      <c r="B23" s="15" t="s">
        <v>97</v>
      </c>
      <c r="C23" s="16">
        <v>43418</v>
      </c>
      <c r="D23" s="17">
        <v>1</v>
      </c>
      <c r="E23" s="18">
        <v>1335</v>
      </c>
      <c r="F23" s="17">
        <v>10</v>
      </c>
      <c r="G23" s="19" t="s">
        <v>29</v>
      </c>
      <c r="H23" s="17">
        <v>4</v>
      </c>
      <c r="I23" s="17">
        <v>48</v>
      </c>
      <c r="J23" s="17">
        <v>10</v>
      </c>
      <c r="K23" s="17">
        <f t="shared" si="0"/>
        <v>25</v>
      </c>
      <c r="L23" s="17">
        <v>31.6</v>
      </c>
      <c r="M23" s="20" t="s">
        <v>19</v>
      </c>
      <c r="N23" s="17">
        <f t="shared" si="1"/>
        <v>56.6</v>
      </c>
      <c r="O23" s="17"/>
    </row>
    <row r="24" ht="18.75" spans="1:15">
      <c r="A24" s="14">
        <v>19</v>
      </c>
      <c r="B24" s="15" t="s">
        <v>98</v>
      </c>
      <c r="C24" s="16">
        <v>40587</v>
      </c>
      <c r="D24" s="17">
        <v>4</v>
      </c>
      <c r="E24" s="18">
        <v>1376</v>
      </c>
      <c r="F24" s="17">
        <v>9</v>
      </c>
      <c r="G24" s="19" t="s">
        <v>99</v>
      </c>
      <c r="H24" s="17">
        <v>1</v>
      </c>
      <c r="I24" s="17">
        <v>48</v>
      </c>
      <c r="J24" s="17">
        <v>10</v>
      </c>
      <c r="K24" s="17">
        <f t="shared" si="0"/>
        <v>24</v>
      </c>
      <c r="L24" s="17">
        <v>32.56</v>
      </c>
      <c r="M24" s="20" t="s">
        <v>19</v>
      </c>
      <c r="N24" s="17">
        <f t="shared" si="1"/>
        <v>56.56</v>
      </c>
      <c r="O24" s="17"/>
    </row>
    <row r="25" ht="18.75" spans="1:15">
      <c r="A25" s="14">
        <v>20</v>
      </c>
      <c r="B25" s="15" t="s">
        <v>100</v>
      </c>
      <c r="C25" s="16">
        <v>42154</v>
      </c>
      <c r="D25" s="17">
        <v>1</v>
      </c>
      <c r="E25" s="18">
        <v>1394</v>
      </c>
      <c r="F25" s="17">
        <v>8</v>
      </c>
      <c r="G25" s="19" t="s">
        <v>61</v>
      </c>
      <c r="H25" s="17">
        <v>5</v>
      </c>
      <c r="I25" s="17">
        <v>54</v>
      </c>
      <c r="J25" s="17">
        <v>11</v>
      </c>
      <c r="K25" s="17">
        <f t="shared" si="0"/>
        <v>25</v>
      </c>
      <c r="L25" s="17">
        <v>31.12</v>
      </c>
      <c r="M25" s="20" t="s">
        <v>19</v>
      </c>
      <c r="N25" s="17">
        <f t="shared" si="1"/>
        <v>56.12</v>
      </c>
      <c r="O25" s="17"/>
    </row>
    <row r="26" ht="18.75" spans="1:15">
      <c r="A26" s="14">
        <v>21</v>
      </c>
      <c r="B26" s="15" t="s">
        <v>101</v>
      </c>
      <c r="C26" s="16">
        <v>35737</v>
      </c>
      <c r="D26" s="17">
        <v>6</v>
      </c>
      <c r="E26" s="18" t="s">
        <v>102</v>
      </c>
      <c r="F26" s="17">
        <v>9</v>
      </c>
      <c r="G26" s="19" t="s">
        <v>103</v>
      </c>
      <c r="H26" s="17">
        <v>2</v>
      </c>
      <c r="I26" s="17">
        <v>35</v>
      </c>
      <c r="J26" s="17">
        <v>8</v>
      </c>
      <c r="K26" s="17">
        <f t="shared" si="0"/>
        <v>25</v>
      </c>
      <c r="L26" s="17">
        <v>29.84</v>
      </c>
      <c r="M26" s="20" t="s">
        <v>19</v>
      </c>
      <c r="N26" s="17">
        <f t="shared" si="1"/>
        <v>54.84</v>
      </c>
      <c r="O26" s="17"/>
    </row>
    <row r="27" ht="18.75" spans="1:15">
      <c r="A27" s="14">
        <v>22</v>
      </c>
      <c r="B27" s="15" t="s">
        <v>104</v>
      </c>
      <c r="C27" s="16">
        <v>40292</v>
      </c>
      <c r="D27" s="17">
        <v>5</v>
      </c>
      <c r="E27" s="18" t="s">
        <v>105</v>
      </c>
      <c r="F27" s="17">
        <v>6</v>
      </c>
      <c r="G27" s="19" t="s">
        <v>25</v>
      </c>
      <c r="H27" s="17">
        <v>1</v>
      </c>
      <c r="I27" s="17">
        <v>46</v>
      </c>
      <c r="J27" s="17">
        <v>10</v>
      </c>
      <c r="K27" s="17">
        <f t="shared" si="0"/>
        <v>22</v>
      </c>
      <c r="L27" s="17">
        <v>32.72</v>
      </c>
      <c r="M27" s="20" t="s">
        <v>19</v>
      </c>
      <c r="N27" s="17">
        <f t="shared" si="1"/>
        <v>54.72</v>
      </c>
      <c r="O27" s="17"/>
    </row>
    <row r="28" ht="18.75" spans="1:15">
      <c r="A28" s="14">
        <v>23</v>
      </c>
      <c r="B28" s="15" t="s">
        <v>106</v>
      </c>
      <c r="C28" s="16">
        <v>40197</v>
      </c>
      <c r="D28" s="17">
        <v>5</v>
      </c>
      <c r="E28" s="18">
        <v>1474</v>
      </c>
      <c r="F28" s="17">
        <v>5</v>
      </c>
      <c r="G28" s="19" t="s">
        <v>107</v>
      </c>
      <c r="H28" s="17">
        <v>1</v>
      </c>
      <c r="I28" s="17">
        <v>46</v>
      </c>
      <c r="J28" s="17">
        <v>10</v>
      </c>
      <c r="K28" s="17">
        <f t="shared" si="0"/>
        <v>21</v>
      </c>
      <c r="L28" s="17">
        <v>33.28</v>
      </c>
      <c r="M28" s="20" t="s">
        <v>19</v>
      </c>
      <c r="N28" s="17">
        <f t="shared" si="1"/>
        <v>54.28</v>
      </c>
      <c r="O28" s="17"/>
    </row>
    <row r="29" ht="18.75" spans="1:15">
      <c r="A29" s="14">
        <v>24</v>
      </c>
      <c r="B29" s="15" t="s">
        <v>108</v>
      </c>
      <c r="C29" s="16">
        <v>35182</v>
      </c>
      <c r="D29" s="17">
        <v>7</v>
      </c>
      <c r="E29" s="18" t="s">
        <v>109</v>
      </c>
      <c r="F29" s="17">
        <v>7</v>
      </c>
      <c r="G29" s="19" t="s">
        <v>33</v>
      </c>
      <c r="H29" s="17">
        <v>1</v>
      </c>
      <c r="I29" s="17">
        <v>48</v>
      </c>
      <c r="J29" s="17">
        <v>10</v>
      </c>
      <c r="K29" s="17">
        <f t="shared" si="0"/>
        <v>25</v>
      </c>
      <c r="L29" s="17">
        <v>29.12</v>
      </c>
      <c r="M29" s="20" t="s">
        <v>19</v>
      </c>
      <c r="N29" s="17">
        <f t="shared" si="1"/>
        <v>54.12</v>
      </c>
      <c r="O29" s="17"/>
    </row>
    <row r="30" ht="18.75" spans="1:15">
      <c r="A30" s="14">
        <v>25</v>
      </c>
      <c r="B30" s="15" t="s">
        <v>110</v>
      </c>
      <c r="C30" s="16">
        <v>40876</v>
      </c>
      <c r="D30" s="17">
        <v>4</v>
      </c>
      <c r="E30" s="18">
        <v>1551</v>
      </c>
      <c r="F30" s="17">
        <v>3</v>
      </c>
      <c r="G30" s="19" t="s">
        <v>33</v>
      </c>
      <c r="H30" s="17">
        <v>1</v>
      </c>
      <c r="I30" s="17">
        <v>69</v>
      </c>
      <c r="J30" s="17">
        <v>14</v>
      </c>
      <c r="K30" s="17">
        <f t="shared" si="0"/>
        <v>22</v>
      </c>
      <c r="L30" s="17">
        <v>32</v>
      </c>
      <c r="M30" s="20" t="s">
        <v>19</v>
      </c>
      <c r="N30" s="17">
        <f t="shared" si="1"/>
        <v>54</v>
      </c>
      <c r="O30" s="17"/>
    </row>
    <row r="31" ht="18.75" spans="1:15">
      <c r="A31" s="14">
        <v>26</v>
      </c>
      <c r="B31" s="15" t="s">
        <v>111</v>
      </c>
      <c r="C31" s="16">
        <v>35934</v>
      </c>
      <c r="D31" s="17">
        <v>6</v>
      </c>
      <c r="E31" s="18">
        <v>1446</v>
      </c>
      <c r="F31" s="17">
        <v>6</v>
      </c>
      <c r="G31" s="19" t="s">
        <v>25</v>
      </c>
      <c r="H31" s="17">
        <v>1</v>
      </c>
      <c r="I31" s="17">
        <v>47</v>
      </c>
      <c r="J31" s="17">
        <v>10</v>
      </c>
      <c r="K31" s="17">
        <f t="shared" si="0"/>
        <v>23</v>
      </c>
      <c r="L31" s="17">
        <v>30.48</v>
      </c>
      <c r="M31" s="20" t="s">
        <v>19</v>
      </c>
      <c r="N31" s="17">
        <f t="shared" si="1"/>
        <v>53.48</v>
      </c>
      <c r="O31" s="17"/>
    </row>
    <row r="32" ht="18.75" spans="1:15">
      <c r="A32" s="14">
        <v>27</v>
      </c>
      <c r="B32" s="15" t="s">
        <v>112</v>
      </c>
      <c r="C32" s="16">
        <v>40471</v>
      </c>
      <c r="D32" s="17">
        <v>5</v>
      </c>
      <c r="E32" s="18">
        <v>1492</v>
      </c>
      <c r="F32" s="17">
        <v>5</v>
      </c>
      <c r="G32" s="19" t="s">
        <v>25</v>
      </c>
      <c r="H32" s="17">
        <v>1</v>
      </c>
      <c r="I32" s="17">
        <v>44</v>
      </c>
      <c r="J32" s="17">
        <v>10</v>
      </c>
      <c r="K32" s="17">
        <f t="shared" si="0"/>
        <v>21</v>
      </c>
      <c r="L32" s="17">
        <v>32.08</v>
      </c>
      <c r="M32" s="20" t="s">
        <v>19</v>
      </c>
      <c r="N32" s="17">
        <f t="shared" si="1"/>
        <v>53.08</v>
      </c>
      <c r="O32" s="17"/>
    </row>
    <row r="33" ht="18.75" spans="1:15">
      <c r="A33" s="14">
        <v>28</v>
      </c>
      <c r="B33" s="15" t="s">
        <v>113</v>
      </c>
      <c r="C33" s="16">
        <v>41213</v>
      </c>
      <c r="D33" s="17">
        <v>3</v>
      </c>
      <c r="E33" s="18">
        <v>1493</v>
      </c>
      <c r="F33" s="17">
        <v>5</v>
      </c>
      <c r="G33" s="19" t="s">
        <v>114</v>
      </c>
      <c r="H33" s="17">
        <v>2</v>
      </c>
      <c r="I33" s="17">
        <v>46</v>
      </c>
      <c r="J33" s="17">
        <v>10</v>
      </c>
      <c r="K33" s="17">
        <f t="shared" si="0"/>
        <v>20</v>
      </c>
      <c r="L33" s="17">
        <v>33.04</v>
      </c>
      <c r="M33" s="20" t="s">
        <v>19</v>
      </c>
      <c r="N33" s="17">
        <f t="shared" si="1"/>
        <v>53.04</v>
      </c>
      <c r="O33" s="17"/>
    </row>
    <row r="34" ht="18.75" spans="1:15">
      <c r="A34" s="14">
        <v>29</v>
      </c>
      <c r="B34" s="15" t="s">
        <v>115</v>
      </c>
      <c r="C34" s="16">
        <v>41344</v>
      </c>
      <c r="D34" s="17">
        <v>3</v>
      </c>
      <c r="E34" s="18">
        <v>1407</v>
      </c>
      <c r="F34" s="17">
        <v>8</v>
      </c>
      <c r="G34" s="19" t="s">
        <v>116</v>
      </c>
      <c r="H34" s="17">
        <v>1</v>
      </c>
      <c r="I34" s="17">
        <v>34</v>
      </c>
      <c r="J34" s="17">
        <v>8</v>
      </c>
      <c r="K34" s="17">
        <f t="shared" si="0"/>
        <v>20</v>
      </c>
      <c r="L34" s="17">
        <v>32.64</v>
      </c>
      <c r="M34" s="20" t="s">
        <v>19</v>
      </c>
      <c r="N34" s="17">
        <f t="shared" si="1"/>
        <v>52.64</v>
      </c>
      <c r="O34" s="17"/>
    </row>
    <row r="35" ht="18.75" spans="1:15">
      <c r="A35" s="14">
        <v>30</v>
      </c>
      <c r="B35" s="15" t="s">
        <v>117</v>
      </c>
      <c r="C35" s="16">
        <v>42336</v>
      </c>
      <c r="D35" s="17">
        <v>1</v>
      </c>
      <c r="E35" s="18">
        <v>1454</v>
      </c>
      <c r="F35" s="17">
        <v>6</v>
      </c>
      <c r="G35" s="19" t="s">
        <v>29</v>
      </c>
      <c r="H35" s="17">
        <v>4</v>
      </c>
      <c r="I35" s="17">
        <v>43</v>
      </c>
      <c r="J35" s="17">
        <v>9</v>
      </c>
      <c r="K35" s="17">
        <f t="shared" si="0"/>
        <v>20</v>
      </c>
      <c r="L35" s="17">
        <v>31.76</v>
      </c>
      <c r="M35" s="20" t="s">
        <v>19</v>
      </c>
      <c r="N35" s="17">
        <f t="shared" si="1"/>
        <v>51.76</v>
      </c>
      <c r="O35" s="17"/>
    </row>
    <row r="36" ht="18.75" spans="1:15">
      <c r="A36" s="14">
        <v>31</v>
      </c>
      <c r="B36" s="15" t="s">
        <v>118</v>
      </c>
      <c r="C36" s="16">
        <v>40726</v>
      </c>
      <c r="D36" s="17">
        <v>4</v>
      </c>
      <c r="E36" s="18">
        <v>1473</v>
      </c>
      <c r="F36" s="17">
        <v>5</v>
      </c>
      <c r="G36" s="19" t="s">
        <v>25</v>
      </c>
      <c r="H36" s="17">
        <v>1</v>
      </c>
      <c r="I36" s="17">
        <v>53</v>
      </c>
      <c r="J36" s="17">
        <v>11</v>
      </c>
      <c r="K36" s="17">
        <f t="shared" si="0"/>
        <v>21</v>
      </c>
      <c r="L36" s="17">
        <v>30.08</v>
      </c>
      <c r="M36" s="20" t="s">
        <v>19</v>
      </c>
      <c r="N36" s="17">
        <f t="shared" si="1"/>
        <v>51.08</v>
      </c>
      <c r="O36" s="17"/>
    </row>
    <row r="37" ht="18.75" spans="1:15">
      <c r="A37" s="14">
        <v>32</v>
      </c>
      <c r="B37" s="15" t="s">
        <v>119</v>
      </c>
      <c r="C37" s="16">
        <v>40878</v>
      </c>
      <c r="D37" s="17">
        <v>4</v>
      </c>
      <c r="E37" s="18" t="s">
        <v>92</v>
      </c>
      <c r="F37" s="17">
        <v>2</v>
      </c>
      <c r="G37" s="19" t="s">
        <v>120</v>
      </c>
      <c r="H37" s="17">
        <v>1</v>
      </c>
      <c r="I37" s="17">
        <v>51</v>
      </c>
      <c r="J37" s="17">
        <v>11</v>
      </c>
      <c r="K37" s="17">
        <f t="shared" si="0"/>
        <v>18</v>
      </c>
      <c r="L37" s="17">
        <v>32.88</v>
      </c>
      <c r="M37" s="20" t="s">
        <v>19</v>
      </c>
      <c r="N37" s="17">
        <f t="shared" si="1"/>
        <v>50.88</v>
      </c>
      <c r="O37" s="17"/>
    </row>
    <row r="38" ht="18.75" spans="1:15">
      <c r="A38" s="14">
        <v>33</v>
      </c>
      <c r="B38" s="15" t="s">
        <v>121</v>
      </c>
      <c r="C38" s="16">
        <v>41693</v>
      </c>
      <c r="D38" s="17">
        <v>2</v>
      </c>
      <c r="E38" s="18">
        <v>1383</v>
      </c>
      <c r="F38" s="17">
        <v>8</v>
      </c>
      <c r="G38" s="19" t="s">
        <v>82</v>
      </c>
      <c r="H38" s="17">
        <v>1</v>
      </c>
      <c r="I38" s="17">
        <v>28</v>
      </c>
      <c r="J38" s="17">
        <v>7</v>
      </c>
      <c r="K38" s="17">
        <f t="shared" si="0"/>
        <v>18</v>
      </c>
      <c r="L38" s="17">
        <v>29.52</v>
      </c>
      <c r="M38" s="20" t="s">
        <v>19</v>
      </c>
      <c r="N38" s="17">
        <f t="shared" si="1"/>
        <v>47.52</v>
      </c>
      <c r="O38" s="17"/>
    </row>
    <row r="39" ht="18.75" spans="1:15">
      <c r="A39" s="14">
        <v>34</v>
      </c>
      <c r="B39" s="15" t="s">
        <v>122</v>
      </c>
      <c r="C39" s="16">
        <v>40837</v>
      </c>
      <c r="D39" s="17">
        <v>4</v>
      </c>
      <c r="E39" s="18">
        <v>1478</v>
      </c>
      <c r="F39" s="17">
        <v>5</v>
      </c>
      <c r="G39" s="19" t="s">
        <v>90</v>
      </c>
      <c r="H39" s="17">
        <v>2</v>
      </c>
      <c r="I39" s="17">
        <v>42</v>
      </c>
      <c r="J39" s="17">
        <v>9</v>
      </c>
      <c r="K39" s="17">
        <f t="shared" si="0"/>
        <v>20</v>
      </c>
      <c r="L39" s="17">
        <v>27.28</v>
      </c>
      <c r="M39" s="20" t="s">
        <v>19</v>
      </c>
      <c r="N39" s="17">
        <f t="shared" si="1"/>
        <v>47.28</v>
      </c>
      <c r="O39" s="17"/>
    </row>
    <row r="40" ht="18.75" spans="1:15">
      <c r="A40" s="14">
        <v>35</v>
      </c>
      <c r="B40" s="15" t="s">
        <v>123</v>
      </c>
      <c r="C40" s="16">
        <v>40257</v>
      </c>
      <c r="D40" s="17">
        <v>5</v>
      </c>
      <c r="E40" s="18">
        <v>1550</v>
      </c>
      <c r="F40" s="17">
        <v>3</v>
      </c>
      <c r="G40" s="19" t="s">
        <v>25</v>
      </c>
      <c r="H40" s="17">
        <v>1</v>
      </c>
      <c r="I40" s="17">
        <v>47</v>
      </c>
      <c r="J40" s="17">
        <v>10</v>
      </c>
      <c r="K40" s="17">
        <f t="shared" si="0"/>
        <v>19</v>
      </c>
      <c r="L40" s="17">
        <v>28.08</v>
      </c>
      <c r="M40" s="20" t="s">
        <v>19</v>
      </c>
      <c r="N40" s="17">
        <f t="shared" si="1"/>
        <v>47.08</v>
      </c>
      <c r="O40" s="17"/>
    </row>
    <row r="41" ht="18.75" spans="1:15">
      <c r="A41" s="14">
        <v>36</v>
      </c>
      <c r="B41" s="15" t="s">
        <v>124</v>
      </c>
      <c r="C41" s="16">
        <v>43148</v>
      </c>
      <c r="D41" s="17">
        <v>1</v>
      </c>
      <c r="E41" s="18">
        <v>1494</v>
      </c>
      <c r="F41" s="17">
        <v>5</v>
      </c>
      <c r="G41" s="19" t="s">
        <v>125</v>
      </c>
      <c r="H41" s="17">
        <v>1</v>
      </c>
      <c r="I41" s="17">
        <v>40</v>
      </c>
      <c r="J41" s="17">
        <v>9</v>
      </c>
      <c r="K41" s="17">
        <f t="shared" si="0"/>
        <v>16</v>
      </c>
      <c r="L41" s="17">
        <v>31.04</v>
      </c>
      <c r="M41" s="20" t="s">
        <v>19</v>
      </c>
      <c r="N41" s="17">
        <f t="shared" si="1"/>
        <v>47.04</v>
      </c>
      <c r="O41" s="17"/>
    </row>
    <row r="42" ht="18.75" spans="1:15">
      <c r="A42" s="14">
        <v>37</v>
      </c>
      <c r="B42" s="15" t="s">
        <v>126</v>
      </c>
      <c r="C42" s="16">
        <v>43342</v>
      </c>
      <c r="D42" s="17">
        <v>1</v>
      </c>
      <c r="E42" s="18">
        <v>1661</v>
      </c>
      <c r="F42" s="17">
        <v>1</v>
      </c>
      <c r="G42" s="19" t="s">
        <v>29</v>
      </c>
      <c r="H42" s="17">
        <v>4</v>
      </c>
      <c r="I42" s="17">
        <v>54</v>
      </c>
      <c r="J42" s="17">
        <v>11</v>
      </c>
      <c r="K42" s="17">
        <f t="shared" si="0"/>
        <v>17</v>
      </c>
      <c r="L42" s="17">
        <v>29.68</v>
      </c>
      <c r="M42" s="20" t="s">
        <v>19</v>
      </c>
      <c r="N42" s="17">
        <f t="shared" si="1"/>
        <v>46.68</v>
      </c>
      <c r="O42" s="17"/>
    </row>
    <row r="43" ht="18.75" spans="1:15">
      <c r="A43" s="14">
        <v>38</v>
      </c>
      <c r="B43" s="15" t="s">
        <v>127</v>
      </c>
      <c r="C43" s="16">
        <v>41940</v>
      </c>
      <c r="D43" s="17">
        <v>2</v>
      </c>
      <c r="E43" s="18" t="s">
        <v>128</v>
      </c>
      <c r="F43" s="17">
        <v>1</v>
      </c>
      <c r="G43" s="17">
        <v>2.14</v>
      </c>
      <c r="H43" s="17">
        <v>2</v>
      </c>
      <c r="I43" s="17">
        <v>31</v>
      </c>
      <c r="J43" s="17">
        <v>7</v>
      </c>
      <c r="K43" s="17">
        <f t="shared" si="0"/>
        <v>12</v>
      </c>
      <c r="L43" s="17">
        <v>32.96</v>
      </c>
      <c r="M43" s="20" t="s">
        <v>19</v>
      </c>
      <c r="N43" s="17">
        <f t="shared" si="1"/>
        <v>44.96</v>
      </c>
      <c r="O43" s="17"/>
    </row>
    <row r="44" ht="18.75" spans="1:15">
      <c r="A44" s="14">
        <v>39</v>
      </c>
      <c r="B44" s="15" t="s">
        <v>129</v>
      </c>
      <c r="C44" s="16">
        <v>41493</v>
      </c>
      <c r="D44" s="17">
        <v>3</v>
      </c>
      <c r="E44" s="18">
        <v>1594</v>
      </c>
      <c r="F44" s="17">
        <v>1</v>
      </c>
      <c r="G44" s="17" t="s">
        <v>130</v>
      </c>
      <c r="H44" s="17">
        <v>1</v>
      </c>
      <c r="I44" s="17">
        <v>40</v>
      </c>
      <c r="J44" s="17">
        <v>9</v>
      </c>
      <c r="K44" s="17">
        <f t="shared" si="0"/>
        <v>14</v>
      </c>
      <c r="L44" s="17">
        <v>29.84</v>
      </c>
      <c r="M44" s="20" t="s">
        <v>19</v>
      </c>
      <c r="N44" s="17">
        <f t="shared" si="1"/>
        <v>43.84</v>
      </c>
      <c r="O44" s="17"/>
    </row>
    <row r="45" ht="18.75" spans="1:15">
      <c r="A45" s="14">
        <v>40</v>
      </c>
      <c r="B45" s="15" t="s">
        <v>131</v>
      </c>
      <c r="C45" s="16">
        <v>43262</v>
      </c>
      <c r="D45" s="17">
        <v>1</v>
      </c>
      <c r="E45" s="18">
        <v>1462</v>
      </c>
      <c r="F45" s="17">
        <v>6</v>
      </c>
      <c r="G45" s="17" t="s">
        <v>132</v>
      </c>
      <c r="H45" s="17">
        <v>1</v>
      </c>
      <c r="I45" s="17">
        <v>23</v>
      </c>
      <c r="J45" s="17">
        <v>6</v>
      </c>
      <c r="K45" s="17">
        <f t="shared" si="0"/>
        <v>14</v>
      </c>
      <c r="L45" s="22">
        <v>29.44</v>
      </c>
      <c r="M45" s="20" t="s">
        <v>19</v>
      </c>
      <c r="N45" s="17">
        <f t="shared" si="1"/>
        <v>43.44</v>
      </c>
      <c r="O45" s="17"/>
    </row>
    <row r="46" ht="18.75" spans="1:15">
      <c r="A46" s="14">
        <v>41</v>
      </c>
      <c r="B46" s="23" t="s">
        <v>133</v>
      </c>
      <c r="C46" s="24">
        <v>43193</v>
      </c>
      <c r="D46" s="25">
        <v>1</v>
      </c>
      <c r="E46" s="26">
        <v>1593</v>
      </c>
      <c r="F46" s="25">
        <v>1</v>
      </c>
      <c r="G46" s="25" t="s">
        <v>90</v>
      </c>
      <c r="H46" s="25">
        <v>2</v>
      </c>
      <c r="I46" s="25">
        <v>36</v>
      </c>
      <c r="J46" s="25">
        <v>8</v>
      </c>
      <c r="K46" s="17">
        <f t="shared" si="0"/>
        <v>12</v>
      </c>
      <c r="L46" s="25">
        <v>29.44</v>
      </c>
      <c r="M46" s="20" t="s">
        <v>19</v>
      </c>
      <c r="N46" s="17">
        <f t="shared" si="1"/>
        <v>41.44</v>
      </c>
      <c r="O46" s="25"/>
    </row>
    <row r="47" ht="18.75" spans="1:15">
      <c r="A47" s="14">
        <v>42</v>
      </c>
      <c r="B47" s="27" t="s">
        <v>134</v>
      </c>
      <c r="C47" s="28">
        <v>43670</v>
      </c>
      <c r="D47" s="29">
        <v>0</v>
      </c>
      <c r="E47" s="30">
        <v>1343</v>
      </c>
      <c r="F47" s="29">
        <v>10</v>
      </c>
      <c r="G47" s="31" t="s">
        <v>135</v>
      </c>
      <c r="H47" s="29">
        <v>13</v>
      </c>
      <c r="I47" s="29">
        <v>47</v>
      </c>
      <c r="J47" s="29">
        <v>10</v>
      </c>
      <c r="K47" s="17">
        <f t="shared" si="0"/>
        <v>33</v>
      </c>
      <c r="L47" s="32"/>
      <c r="M47" s="32"/>
      <c r="N47" s="17">
        <f t="shared" si="1"/>
        <v>33</v>
      </c>
      <c r="O47" s="32"/>
    </row>
    <row r="48" ht="18.75" spans="1:15">
      <c r="A48" s="14">
        <v>43</v>
      </c>
      <c r="B48" s="27" t="s">
        <v>136</v>
      </c>
      <c r="C48" s="28">
        <v>35426</v>
      </c>
      <c r="D48" s="29">
        <v>7</v>
      </c>
      <c r="E48" s="30" t="s">
        <v>137</v>
      </c>
      <c r="F48" s="29">
        <v>6</v>
      </c>
      <c r="G48" s="31" t="s">
        <v>138</v>
      </c>
      <c r="H48" s="29">
        <v>0</v>
      </c>
      <c r="I48" s="29">
        <v>41</v>
      </c>
      <c r="J48" s="29">
        <v>9</v>
      </c>
      <c r="K48" s="17">
        <f t="shared" si="0"/>
        <v>22</v>
      </c>
      <c r="L48" s="33"/>
      <c r="M48" s="33"/>
      <c r="N48" s="17">
        <f t="shared" si="1"/>
        <v>22</v>
      </c>
      <c r="O48" s="33"/>
    </row>
    <row r="49" ht="18.75" spans="1:15">
      <c r="A49" s="14">
        <v>44</v>
      </c>
      <c r="B49" s="27" t="s">
        <v>139</v>
      </c>
      <c r="C49" s="28">
        <v>44986</v>
      </c>
      <c r="D49" s="29">
        <v>0</v>
      </c>
      <c r="E49" s="30">
        <v>1445</v>
      </c>
      <c r="F49" s="29">
        <v>6</v>
      </c>
      <c r="G49" s="31" t="s">
        <v>140</v>
      </c>
      <c r="H49" s="29">
        <v>5</v>
      </c>
      <c r="I49" s="29">
        <v>44</v>
      </c>
      <c r="J49" s="29">
        <v>10</v>
      </c>
      <c r="K49" s="17">
        <f t="shared" si="0"/>
        <v>21</v>
      </c>
      <c r="L49" s="33"/>
      <c r="M49" s="33"/>
      <c r="N49" s="17">
        <f t="shared" si="1"/>
        <v>21</v>
      </c>
      <c r="O49" s="33"/>
    </row>
    <row r="50" ht="18.75" spans="1:15">
      <c r="A50" s="14">
        <v>45</v>
      </c>
      <c r="B50" s="27" t="s">
        <v>141</v>
      </c>
      <c r="C50" s="28">
        <v>35188</v>
      </c>
      <c r="D50" s="29">
        <v>7</v>
      </c>
      <c r="E50" s="30">
        <v>1560</v>
      </c>
      <c r="F50" s="29">
        <v>2</v>
      </c>
      <c r="G50" s="31" t="s">
        <v>142</v>
      </c>
      <c r="H50" s="29">
        <v>0</v>
      </c>
      <c r="I50" s="29">
        <v>56</v>
      </c>
      <c r="J50" s="29">
        <v>12</v>
      </c>
      <c r="K50" s="17">
        <f t="shared" si="0"/>
        <v>21</v>
      </c>
      <c r="L50" s="33"/>
      <c r="M50" s="33"/>
      <c r="N50" s="17">
        <f t="shared" si="1"/>
        <v>21</v>
      </c>
      <c r="O50" s="33"/>
    </row>
    <row r="51" ht="18.75" spans="1:15">
      <c r="A51" s="14">
        <v>46</v>
      </c>
      <c r="B51" s="27" t="s">
        <v>143</v>
      </c>
      <c r="C51" s="28">
        <v>43845</v>
      </c>
      <c r="D51" s="29">
        <v>0</v>
      </c>
      <c r="E51" s="30">
        <v>1407</v>
      </c>
      <c r="F51" s="29">
        <v>8</v>
      </c>
      <c r="G51" s="31" t="s">
        <v>29</v>
      </c>
      <c r="H51" s="29">
        <v>4</v>
      </c>
      <c r="I51" s="29">
        <v>42</v>
      </c>
      <c r="J51" s="29">
        <v>9</v>
      </c>
      <c r="K51" s="17">
        <f t="shared" si="0"/>
        <v>21</v>
      </c>
      <c r="L51" s="33"/>
      <c r="M51" s="33"/>
      <c r="N51" s="17">
        <f t="shared" si="1"/>
        <v>21</v>
      </c>
      <c r="O51" s="33"/>
    </row>
    <row r="52" ht="18.75" spans="1:15">
      <c r="A52" s="14">
        <v>47</v>
      </c>
      <c r="B52" s="27" t="s">
        <v>144</v>
      </c>
      <c r="C52" s="28">
        <v>44289</v>
      </c>
      <c r="D52" s="29">
        <v>0</v>
      </c>
      <c r="E52" s="30">
        <v>1427</v>
      </c>
      <c r="F52" s="29">
        <v>7</v>
      </c>
      <c r="G52" s="31" t="s">
        <v>31</v>
      </c>
      <c r="H52" s="29">
        <v>3</v>
      </c>
      <c r="I52" s="29">
        <v>46</v>
      </c>
      <c r="J52" s="29">
        <v>10</v>
      </c>
      <c r="K52" s="17">
        <f t="shared" si="0"/>
        <v>20</v>
      </c>
      <c r="L52" s="33"/>
      <c r="M52" s="33"/>
      <c r="N52" s="17">
        <f t="shared" si="1"/>
        <v>20</v>
      </c>
      <c r="O52" s="33"/>
    </row>
    <row r="53" ht="18.75" spans="1:15">
      <c r="A53" s="14">
        <v>48</v>
      </c>
      <c r="B53" s="27" t="s">
        <v>145</v>
      </c>
      <c r="C53" s="28">
        <v>42967</v>
      </c>
      <c r="D53" s="29">
        <v>1</v>
      </c>
      <c r="E53" s="30">
        <v>1432</v>
      </c>
      <c r="F53" s="29">
        <v>7</v>
      </c>
      <c r="G53" s="31" t="s">
        <v>53</v>
      </c>
      <c r="H53" s="29">
        <v>0</v>
      </c>
      <c r="I53" s="29">
        <v>61</v>
      </c>
      <c r="J53" s="29">
        <v>12</v>
      </c>
      <c r="K53" s="17">
        <f t="shared" si="0"/>
        <v>20</v>
      </c>
      <c r="L53" s="33"/>
      <c r="M53" s="33"/>
      <c r="N53" s="17">
        <f t="shared" si="1"/>
        <v>20</v>
      </c>
      <c r="O53" s="33"/>
    </row>
    <row r="54" ht="18.75" spans="1:15">
      <c r="A54" s="14">
        <v>49</v>
      </c>
      <c r="B54" s="27" t="s">
        <v>146</v>
      </c>
      <c r="C54" s="28">
        <v>44291</v>
      </c>
      <c r="D54" s="29">
        <v>0</v>
      </c>
      <c r="E54" s="30">
        <v>1469</v>
      </c>
      <c r="F54" s="29">
        <v>6</v>
      </c>
      <c r="G54" s="31" t="s">
        <v>23</v>
      </c>
      <c r="H54" s="29">
        <v>2</v>
      </c>
      <c r="I54" s="29">
        <v>40</v>
      </c>
      <c r="J54" s="29">
        <v>9</v>
      </c>
      <c r="K54" s="17">
        <f t="shared" si="0"/>
        <v>17</v>
      </c>
      <c r="L54" s="33"/>
      <c r="M54" s="33"/>
      <c r="N54" s="17">
        <f t="shared" si="1"/>
        <v>17</v>
      </c>
      <c r="O54" s="33"/>
    </row>
    <row r="55" ht="18.75" spans="1:15">
      <c r="A55" s="14">
        <v>50</v>
      </c>
      <c r="B55" s="27" t="s">
        <v>147</v>
      </c>
      <c r="C55" s="28">
        <v>41978</v>
      </c>
      <c r="D55" s="29">
        <v>2</v>
      </c>
      <c r="E55" s="30">
        <v>1450</v>
      </c>
      <c r="F55" s="29">
        <v>6</v>
      </c>
      <c r="G55" s="31" t="s">
        <v>148</v>
      </c>
      <c r="H55" s="29">
        <v>0</v>
      </c>
      <c r="I55" s="29">
        <v>40</v>
      </c>
      <c r="J55" s="29">
        <v>9</v>
      </c>
      <c r="K55" s="17">
        <f t="shared" si="0"/>
        <v>17</v>
      </c>
      <c r="L55" s="33"/>
      <c r="M55" s="33"/>
      <c r="N55" s="17">
        <f t="shared" si="1"/>
        <v>17</v>
      </c>
      <c r="O55" s="33"/>
    </row>
    <row r="56" ht="18.75" spans="1:15">
      <c r="A56" s="14">
        <v>51</v>
      </c>
      <c r="B56" s="27" t="s">
        <v>149</v>
      </c>
      <c r="C56" s="28">
        <v>42250</v>
      </c>
      <c r="D56" s="29">
        <v>1</v>
      </c>
      <c r="E56" s="30">
        <v>1453</v>
      </c>
      <c r="F56" s="29">
        <v>5</v>
      </c>
      <c r="G56" s="31" t="s">
        <v>150</v>
      </c>
      <c r="H56" s="29">
        <v>0</v>
      </c>
      <c r="I56" s="29">
        <v>44</v>
      </c>
      <c r="J56" s="29">
        <v>10</v>
      </c>
      <c r="K56" s="17">
        <f t="shared" si="0"/>
        <v>16</v>
      </c>
      <c r="L56" s="33"/>
      <c r="M56" s="33"/>
      <c r="N56" s="17">
        <f t="shared" si="1"/>
        <v>16</v>
      </c>
      <c r="O56" s="33"/>
    </row>
    <row r="57" ht="18.75" spans="1:15">
      <c r="A57" s="14">
        <v>52</v>
      </c>
      <c r="B57" s="27" t="s">
        <v>151</v>
      </c>
      <c r="C57" s="28">
        <v>44002</v>
      </c>
      <c r="D57" s="29">
        <v>0</v>
      </c>
      <c r="E57" s="30" t="s">
        <v>152</v>
      </c>
      <c r="F57" s="29">
        <v>3</v>
      </c>
      <c r="G57" s="29">
        <v>2.03</v>
      </c>
      <c r="H57" s="29">
        <v>1</v>
      </c>
      <c r="I57" s="29">
        <v>50</v>
      </c>
      <c r="J57" s="29">
        <v>11</v>
      </c>
      <c r="K57" s="17">
        <f t="shared" si="0"/>
        <v>15</v>
      </c>
      <c r="L57" s="33"/>
      <c r="M57" s="33"/>
      <c r="N57" s="17">
        <f t="shared" si="1"/>
        <v>15</v>
      </c>
      <c r="O57" s="33"/>
    </row>
    <row r="58" ht="18.75" spans="1:15">
      <c r="A58" s="14">
        <v>53</v>
      </c>
      <c r="B58" s="27" t="s">
        <v>153</v>
      </c>
      <c r="C58" s="28">
        <v>42962</v>
      </c>
      <c r="D58" s="29">
        <v>1</v>
      </c>
      <c r="E58" s="30" t="s">
        <v>154</v>
      </c>
      <c r="F58" s="29">
        <v>2</v>
      </c>
      <c r="G58" s="31" t="s">
        <v>155</v>
      </c>
      <c r="H58" s="29">
        <v>0</v>
      </c>
      <c r="I58" s="29">
        <v>57</v>
      </c>
      <c r="J58" s="29">
        <v>12</v>
      </c>
      <c r="K58" s="17">
        <f t="shared" si="0"/>
        <v>15</v>
      </c>
      <c r="L58" s="33"/>
      <c r="M58" s="33"/>
      <c r="N58" s="17">
        <f t="shared" si="1"/>
        <v>15</v>
      </c>
      <c r="O58" s="33"/>
    </row>
    <row r="59" ht="18.75" spans="1:15">
      <c r="A59" s="14">
        <v>54</v>
      </c>
      <c r="B59" s="27" t="s">
        <v>156</v>
      </c>
      <c r="C59" s="28">
        <v>41961</v>
      </c>
      <c r="D59" s="29">
        <v>2</v>
      </c>
      <c r="E59" s="30">
        <v>1494</v>
      </c>
      <c r="F59" s="29">
        <v>5</v>
      </c>
      <c r="G59" s="31" t="s">
        <v>48</v>
      </c>
      <c r="H59" s="29">
        <v>0</v>
      </c>
      <c r="I59" s="29">
        <v>35</v>
      </c>
      <c r="J59" s="29">
        <v>8</v>
      </c>
      <c r="K59" s="17">
        <f t="shared" si="0"/>
        <v>15</v>
      </c>
      <c r="L59" s="33"/>
      <c r="M59" s="33"/>
      <c r="N59" s="17">
        <f t="shared" si="1"/>
        <v>15</v>
      </c>
      <c r="O59" s="33"/>
    </row>
    <row r="60" ht="18.75" spans="1:15">
      <c r="A60" s="14">
        <v>55</v>
      </c>
      <c r="B60" s="27" t="s">
        <v>157</v>
      </c>
      <c r="C60" s="28">
        <v>52188</v>
      </c>
      <c r="D60" s="29">
        <v>0</v>
      </c>
      <c r="E60" s="30">
        <v>1494</v>
      </c>
      <c r="F60" s="29">
        <v>5</v>
      </c>
      <c r="G60" s="31" t="s">
        <v>142</v>
      </c>
      <c r="H60" s="29">
        <v>0</v>
      </c>
      <c r="I60" s="29">
        <v>31</v>
      </c>
      <c r="J60" s="29">
        <v>7</v>
      </c>
      <c r="K60" s="17">
        <f t="shared" si="0"/>
        <v>12</v>
      </c>
      <c r="L60" s="33"/>
      <c r="M60" s="33"/>
      <c r="N60" s="17">
        <f t="shared" si="1"/>
        <v>12</v>
      </c>
      <c r="O60" s="33"/>
    </row>
    <row r="61" ht="18.75" spans="1:15">
      <c r="A61" s="14">
        <v>56</v>
      </c>
      <c r="B61" s="27" t="s">
        <v>158</v>
      </c>
      <c r="C61" s="28">
        <v>41616</v>
      </c>
      <c r="D61" s="29">
        <v>2</v>
      </c>
      <c r="E61" s="30">
        <v>1638</v>
      </c>
      <c r="F61" s="29">
        <v>1</v>
      </c>
      <c r="G61" s="31" t="s">
        <v>59</v>
      </c>
      <c r="H61" s="29">
        <v>0</v>
      </c>
      <c r="I61" s="29">
        <v>32</v>
      </c>
      <c r="J61" s="29">
        <v>8</v>
      </c>
      <c r="K61" s="17">
        <f t="shared" si="0"/>
        <v>11</v>
      </c>
      <c r="L61" s="33"/>
      <c r="M61" s="33"/>
      <c r="N61" s="17">
        <f t="shared" si="1"/>
        <v>11</v>
      </c>
      <c r="O61" s="33"/>
    </row>
    <row r="62" ht="18.75" spans="1:15">
      <c r="A62" s="14">
        <v>57</v>
      </c>
      <c r="B62" s="27" t="s">
        <v>159</v>
      </c>
      <c r="C62" s="28">
        <v>43756</v>
      </c>
      <c r="D62" s="29">
        <v>0</v>
      </c>
      <c r="E62" s="30">
        <v>1579</v>
      </c>
      <c r="F62" s="29">
        <v>2</v>
      </c>
      <c r="G62" s="31" t="s">
        <v>25</v>
      </c>
      <c r="H62" s="29">
        <v>1</v>
      </c>
      <c r="I62" s="29">
        <v>33</v>
      </c>
      <c r="J62" s="29">
        <v>8</v>
      </c>
      <c r="K62" s="17">
        <f t="shared" si="0"/>
        <v>11</v>
      </c>
      <c r="L62" s="33"/>
      <c r="M62" s="33"/>
      <c r="N62" s="17">
        <f t="shared" si="1"/>
        <v>11</v>
      </c>
      <c r="O62" s="33"/>
    </row>
    <row r="63" ht="18.75" spans="1:15">
      <c r="A63" s="14">
        <v>58</v>
      </c>
      <c r="B63" s="27" t="s">
        <v>160</v>
      </c>
      <c r="C63" s="28">
        <v>43586</v>
      </c>
      <c r="D63" s="29">
        <v>0</v>
      </c>
      <c r="E63" s="30" t="s">
        <v>161</v>
      </c>
      <c r="F63" s="29">
        <v>1</v>
      </c>
      <c r="G63" s="31" t="s">
        <v>116</v>
      </c>
      <c r="H63" s="29">
        <v>1</v>
      </c>
      <c r="I63" s="29">
        <v>32</v>
      </c>
      <c r="J63" s="29">
        <v>8</v>
      </c>
      <c r="K63" s="17">
        <f t="shared" si="0"/>
        <v>10</v>
      </c>
      <c r="L63" s="33"/>
      <c r="M63" s="33"/>
      <c r="N63" s="17">
        <f t="shared" si="1"/>
        <v>10</v>
      </c>
      <c r="O63" s="33"/>
    </row>
    <row r="64" ht="18.75" spans="1:15">
      <c r="A64" s="14">
        <v>59</v>
      </c>
      <c r="B64" s="27" t="s">
        <v>162</v>
      </c>
      <c r="C64" s="28">
        <v>53319</v>
      </c>
      <c r="D64" s="29">
        <v>0</v>
      </c>
      <c r="E64" s="30">
        <v>1669</v>
      </c>
      <c r="F64" s="29">
        <v>1</v>
      </c>
      <c r="G64" s="31" t="s">
        <v>163</v>
      </c>
      <c r="H64" s="29">
        <v>0</v>
      </c>
      <c r="I64" s="29">
        <v>40</v>
      </c>
      <c r="J64" s="29">
        <v>9</v>
      </c>
      <c r="K64" s="17">
        <f t="shared" si="0"/>
        <v>10</v>
      </c>
      <c r="L64" s="33"/>
      <c r="M64" s="33"/>
      <c r="N64" s="17">
        <f t="shared" si="1"/>
        <v>10</v>
      </c>
      <c r="O64" s="33"/>
    </row>
    <row r="65" ht="18.75" spans="1:15">
      <c r="A65" s="14">
        <v>60</v>
      </c>
      <c r="B65" s="27" t="s">
        <v>164</v>
      </c>
      <c r="C65" s="28">
        <v>50927</v>
      </c>
      <c r="D65" s="29">
        <v>0</v>
      </c>
      <c r="E65" s="30">
        <v>1688</v>
      </c>
      <c r="F65" s="29">
        <v>1</v>
      </c>
      <c r="G65" s="31" t="s">
        <v>165</v>
      </c>
      <c r="H65" s="29">
        <v>0</v>
      </c>
      <c r="I65" s="29">
        <v>43</v>
      </c>
      <c r="J65" s="29">
        <v>9</v>
      </c>
      <c r="K65" s="17">
        <f t="shared" si="0"/>
        <v>10</v>
      </c>
      <c r="L65" s="33"/>
      <c r="M65" s="33"/>
      <c r="N65" s="17">
        <f t="shared" si="1"/>
        <v>10</v>
      </c>
      <c r="O65" s="33"/>
    </row>
    <row r="66" ht="18.75" spans="1:15">
      <c r="A66" s="14">
        <v>61</v>
      </c>
      <c r="B66" s="27" t="s">
        <v>166</v>
      </c>
      <c r="C66" s="28">
        <v>53735</v>
      </c>
      <c r="D66" s="29">
        <v>0</v>
      </c>
      <c r="E66" s="30" t="s">
        <v>167</v>
      </c>
      <c r="F66" s="29">
        <v>1</v>
      </c>
      <c r="G66" s="31" t="s">
        <v>168</v>
      </c>
      <c r="H66" s="29">
        <v>0</v>
      </c>
      <c r="I66" s="29">
        <v>34</v>
      </c>
      <c r="J66" s="29">
        <v>8</v>
      </c>
      <c r="K66" s="17">
        <f t="shared" si="0"/>
        <v>9</v>
      </c>
      <c r="L66" s="33"/>
      <c r="M66" s="33"/>
      <c r="N66" s="17">
        <f t="shared" si="1"/>
        <v>9</v>
      </c>
      <c r="O66" s="33"/>
    </row>
    <row r="67" ht="18.75" spans="1:15">
      <c r="A67" s="14">
        <v>62</v>
      </c>
      <c r="B67" s="27" t="s">
        <v>169</v>
      </c>
      <c r="C67" s="28">
        <v>50672</v>
      </c>
      <c r="D67" s="29">
        <v>0</v>
      </c>
      <c r="E67" s="30">
        <v>1578</v>
      </c>
      <c r="F67" s="29">
        <v>2</v>
      </c>
      <c r="G67" s="31" t="s">
        <v>107</v>
      </c>
      <c r="H67" s="29">
        <v>1</v>
      </c>
      <c r="I67" s="29">
        <v>24</v>
      </c>
      <c r="J67" s="29">
        <v>6</v>
      </c>
      <c r="K67" s="17">
        <f t="shared" si="0"/>
        <v>9</v>
      </c>
      <c r="L67" s="33"/>
      <c r="M67" s="33"/>
      <c r="N67" s="17">
        <f t="shared" si="1"/>
        <v>9</v>
      </c>
      <c r="O67" s="33"/>
    </row>
    <row r="68" ht="18.75" spans="1:15">
      <c r="A68" s="14">
        <v>63</v>
      </c>
      <c r="B68" s="27" t="s">
        <v>170</v>
      </c>
      <c r="C68" s="28">
        <v>44229</v>
      </c>
      <c r="D68" s="29">
        <v>0</v>
      </c>
      <c r="E68" s="30">
        <v>1752</v>
      </c>
      <c r="F68" s="29">
        <v>0</v>
      </c>
      <c r="G68" s="31" t="s">
        <v>55</v>
      </c>
      <c r="H68" s="29">
        <v>0</v>
      </c>
      <c r="I68" s="29">
        <v>34</v>
      </c>
      <c r="J68" s="29">
        <v>8</v>
      </c>
      <c r="K68" s="17">
        <f t="shared" si="0"/>
        <v>8</v>
      </c>
      <c r="L68" s="33"/>
      <c r="M68" s="33"/>
      <c r="N68" s="17">
        <f t="shared" si="1"/>
        <v>8</v>
      </c>
      <c r="O68" s="33"/>
    </row>
    <row r="69" ht="18.75" spans="1:15">
      <c r="A69" s="14">
        <v>64</v>
      </c>
      <c r="B69" s="27" t="s">
        <v>171</v>
      </c>
      <c r="C69" s="28">
        <v>51343</v>
      </c>
      <c r="D69" s="29">
        <v>0</v>
      </c>
      <c r="E69" s="30">
        <v>1739</v>
      </c>
      <c r="F69" s="29">
        <v>0</v>
      </c>
      <c r="G69" s="31" t="s">
        <v>172</v>
      </c>
      <c r="H69" s="29">
        <v>0</v>
      </c>
      <c r="I69" s="29">
        <v>30</v>
      </c>
      <c r="J69" s="29">
        <v>7</v>
      </c>
      <c r="K69" s="17">
        <f t="shared" si="0"/>
        <v>7</v>
      </c>
      <c r="L69" s="33"/>
      <c r="M69" s="33"/>
      <c r="N69" s="17">
        <f t="shared" si="1"/>
        <v>7</v>
      </c>
      <c r="O69" s="33"/>
    </row>
    <row r="70" ht="18.75" spans="1:15">
      <c r="A70" s="14">
        <v>65</v>
      </c>
      <c r="B70" s="27" t="s">
        <v>173</v>
      </c>
      <c r="C70" s="28">
        <v>52168</v>
      </c>
      <c r="D70" s="29">
        <v>0</v>
      </c>
      <c r="E70" s="30">
        <v>1916</v>
      </c>
      <c r="F70" s="29">
        <v>0</v>
      </c>
      <c r="G70" s="31" t="s">
        <v>174</v>
      </c>
      <c r="H70" s="29">
        <v>0</v>
      </c>
      <c r="I70" s="29">
        <v>23</v>
      </c>
      <c r="J70" s="29">
        <v>6</v>
      </c>
      <c r="K70" s="17">
        <f t="shared" ref="K70:K79" si="2">SUM(D70,F70,H70,J70)</f>
        <v>6</v>
      </c>
      <c r="L70" s="33"/>
      <c r="M70" s="33"/>
      <c r="N70" s="17">
        <f t="shared" ref="N70:N76" si="3">SUM(K70,L70)</f>
        <v>6</v>
      </c>
      <c r="O70" s="33"/>
    </row>
    <row r="71" ht="18.75" spans="1:15">
      <c r="A71" s="14">
        <v>66</v>
      </c>
      <c r="B71" s="27" t="s">
        <v>175</v>
      </c>
      <c r="C71" s="28">
        <v>50575</v>
      </c>
      <c r="D71" s="29">
        <v>0</v>
      </c>
      <c r="E71" s="30">
        <v>1709</v>
      </c>
      <c r="F71" s="29">
        <v>1</v>
      </c>
      <c r="G71" s="31" t="s">
        <v>176</v>
      </c>
      <c r="H71" s="29">
        <v>0</v>
      </c>
      <c r="I71" s="29">
        <v>20</v>
      </c>
      <c r="J71" s="29">
        <v>5</v>
      </c>
      <c r="K71" s="17">
        <f t="shared" si="2"/>
        <v>6</v>
      </c>
      <c r="L71" s="33"/>
      <c r="M71" s="33"/>
      <c r="N71" s="17">
        <f t="shared" si="3"/>
        <v>6</v>
      </c>
      <c r="O71" s="33"/>
    </row>
    <row r="72" ht="18.75" spans="1:15">
      <c r="A72" s="14">
        <v>67</v>
      </c>
      <c r="B72" s="27" t="s">
        <v>177</v>
      </c>
      <c r="C72" s="28">
        <v>52844</v>
      </c>
      <c r="D72" s="29">
        <v>0</v>
      </c>
      <c r="E72" s="30">
        <v>1649</v>
      </c>
      <c r="F72" s="29">
        <v>1</v>
      </c>
      <c r="G72" s="31" t="s">
        <v>33</v>
      </c>
      <c r="H72" s="29">
        <v>1</v>
      </c>
      <c r="I72" s="29">
        <v>17</v>
      </c>
      <c r="J72" s="29">
        <v>4</v>
      </c>
      <c r="K72" s="17">
        <f t="shared" si="2"/>
        <v>6</v>
      </c>
      <c r="L72" s="33"/>
      <c r="M72" s="33"/>
      <c r="N72" s="17">
        <f t="shared" si="3"/>
        <v>6</v>
      </c>
      <c r="O72" s="33"/>
    </row>
    <row r="73" ht="18.75" spans="1:15">
      <c r="A73" s="14">
        <v>68</v>
      </c>
      <c r="B73" s="27" t="s">
        <v>178</v>
      </c>
      <c r="C73" s="28">
        <v>64354</v>
      </c>
      <c r="D73" s="29">
        <v>0</v>
      </c>
      <c r="E73" s="30" t="s">
        <v>179</v>
      </c>
      <c r="F73" s="29">
        <v>0</v>
      </c>
      <c r="G73" s="31" t="s">
        <v>180</v>
      </c>
      <c r="H73" s="29">
        <v>0</v>
      </c>
      <c r="I73" s="29">
        <v>20</v>
      </c>
      <c r="J73" s="29">
        <v>5</v>
      </c>
      <c r="K73" s="17">
        <f t="shared" si="2"/>
        <v>5</v>
      </c>
      <c r="L73" s="33"/>
      <c r="M73" s="33"/>
      <c r="N73" s="17">
        <f t="shared" si="3"/>
        <v>5</v>
      </c>
      <c r="O73" s="33"/>
    </row>
    <row r="74" ht="18.75" spans="1:15">
      <c r="A74" s="14">
        <v>69</v>
      </c>
      <c r="B74" s="27" t="s">
        <v>181</v>
      </c>
      <c r="C74" s="28">
        <v>51041</v>
      </c>
      <c r="D74" s="29">
        <v>0</v>
      </c>
      <c r="E74" s="30">
        <v>1643</v>
      </c>
      <c r="F74" s="29">
        <v>1</v>
      </c>
      <c r="G74" s="31" t="s">
        <v>182</v>
      </c>
      <c r="H74" s="29">
        <v>0</v>
      </c>
      <c r="I74" s="29">
        <v>17</v>
      </c>
      <c r="J74" s="29">
        <v>4</v>
      </c>
      <c r="K74" s="17">
        <f t="shared" si="2"/>
        <v>5</v>
      </c>
      <c r="L74" s="33"/>
      <c r="M74" s="33"/>
      <c r="N74" s="17">
        <f t="shared" si="3"/>
        <v>5</v>
      </c>
      <c r="O74" s="33"/>
    </row>
    <row r="75" ht="18.75" spans="1:15">
      <c r="A75" s="14">
        <v>70</v>
      </c>
      <c r="B75" s="27" t="s">
        <v>183</v>
      </c>
      <c r="C75" s="28">
        <v>55736</v>
      </c>
      <c r="D75" s="29">
        <v>0</v>
      </c>
      <c r="E75" s="30" t="s">
        <v>161</v>
      </c>
      <c r="F75" s="29">
        <v>1</v>
      </c>
      <c r="G75" s="31" t="s">
        <v>184</v>
      </c>
      <c r="H75" s="29">
        <v>0</v>
      </c>
      <c r="I75" s="29">
        <v>10</v>
      </c>
      <c r="J75" s="29">
        <v>2</v>
      </c>
      <c r="K75" s="17">
        <f t="shared" si="2"/>
        <v>3</v>
      </c>
      <c r="L75" s="33"/>
      <c r="M75" s="33"/>
      <c r="N75" s="17">
        <f t="shared" si="3"/>
        <v>3</v>
      </c>
      <c r="O75" s="33"/>
    </row>
    <row r="76" ht="18.75" spans="1:15">
      <c r="A76" s="14">
        <v>71</v>
      </c>
      <c r="B76" s="27" t="s">
        <v>185</v>
      </c>
      <c r="C76" s="28">
        <v>62855</v>
      </c>
      <c r="D76" s="29">
        <v>0</v>
      </c>
      <c r="E76" s="30">
        <v>1837</v>
      </c>
      <c r="F76" s="29">
        <v>0</v>
      </c>
      <c r="G76" s="31" t="s">
        <v>186</v>
      </c>
      <c r="H76" s="29">
        <v>0</v>
      </c>
      <c r="I76" s="29">
        <v>5</v>
      </c>
      <c r="J76" s="29">
        <v>0</v>
      </c>
      <c r="K76" s="17">
        <f t="shared" si="2"/>
        <v>0</v>
      </c>
      <c r="L76" s="33"/>
      <c r="M76" s="33"/>
      <c r="N76" s="17">
        <f t="shared" si="3"/>
        <v>0</v>
      </c>
      <c r="O76" s="33"/>
    </row>
    <row r="77" ht="18.75" spans="1:15">
      <c r="A77" s="14">
        <v>72</v>
      </c>
      <c r="B77" s="27" t="s">
        <v>187</v>
      </c>
      <c r="C77" s="28">
        <v>44197</v>
      </c>
      <c r="D77" s="29">
        <v>0</v>
      </c>
      <c r="E77" s="30"/>
      <c r="F77" s="29">
        <v>0</v>
      </c>
      <c r="G77" s="31"/>
      <c r="H77" s="29">
        <v>0</v>
      </c>
      <c r="I77" s="29"/>
      <c r="J77" s="29">
        <v>0</v>
      </c>
      <c r="K77" s="17">
        <f t="shared" si="2"/>
        <v>0</v>
      </c>
      <c r="L77" s="33"/>
      <c r="M77" s="33"/>
      <c r="N77" s="34" t="s">
        <v>62</v>
      </c>
      <c r="O77" s="35"/>
    </row>
    <row r="78" ht="18.75" spans="1:15">
      <c r="A78" s="14">
        <v>73</v>
      </c>
      <c r="B78" s="27" t="s">
        <v>188</v>
      </c>
      <c r="C78" s="28">
        <v>0</v>
      </c>
      <c r="D78" s="29">
        <v>0</v>
      </c>
      <c r="E78" s="30"/>
      <c r="F78" s="29">
        <v>0</v>
      </c>
      <c r="G78" s="31"/>
      <c r="H78" s="29">
        <v>0</v>
      </c>
      <c r="I78" s="29"/>
      <c r="J78" s="29">
        <v>0</v>
      </c>
      <c r="K78" s="17">
        <f t="shared" si="2"/>
        <v>0</v>
      </c>
      <c r="L78" s="33"/>
      <c r="M78" s="33"/>
      <c r="N78" s="34" t="s">
        <v>62</v>
      </c>
      <c r="O78" s="35"/>
    </row>
    <row r="79" ht="18.75" spans="1:15">
      <c r="A79" s="14">
        <v>74</v>
      </c>
      <c r="B79" s="27" t="s">
        <v>189</v>
      </c>
      <c r="C79" s="28">
        <v>61192</v>
      </c>
      <c r="D79" s="29">
        <v>0</v>
      </c>
      <c r="E79" s="30"/>
      <c r="F79" s="29">
        <v>0</v>
      </c>
      <c r="G79" s="31"/>
      <c r="H79" s="29">
        <v>0</v>
      </c>
      <c r="I79" s="29"/>
      <c r="J79" s="29">
        <v>0</v>
      </c>
      <c r="K79" s="17">
        <f t="shared" si="2"/>
        <v>0</v>
      </c>
      <c r="L79" s="33"/>
      <c r="M79" s="33"/>
      <c r="N79" s="34" t="s">
        <v>62</v>
      </c>
      <c r="O79" s="35"/>
    </row>
  </sheetData>
  <mergeCells count="14">
    <mergeCell ref="A1:O1"/>
    <mergeCell ref="A2:O2"/>
    <mergeCell ref="B3:K3"/>
    <mergeCell ref="C4:D4"/>
    <mergeCell ref="E4:F4"/>
    <mergeCell ref="G4:H4"/>
    <mergeCell ref="I4:J4"/>
    <mergeCell ref="A3:A5"/>
    <mergeCell ref="B4:B5"/>
    <mergeCell ref="K4:K5"/>
    <mergeCell ref="L3:L5"/>
    <mergeCell ref="M3:M5"/>
    <mergeCell ref="N3:N5"/>
    <mergeCell ref="O3:O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驾驶员</vt:lpstr>
      <vt:lpstr>战斗员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落2.57</cp:lastModifiedBy>
  <dcterms:created xsi:type="dcterms:W3CDTF">2026-06-03T00:39:00Z</dcterms:created>
  <dcterms:modified xsi:type="dcterms:W3CDTF">2026-06-04T09:11:19Z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01852A92580B4A42AB4883F2C5E30DCC_13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