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合计" sheetId="9" r:id="rId1"/>
  </sheets>
  <definedNames>
    <definedName name="_xlnm._FilterDatabase" localSheetId="0" hidden="1">第一批合计!$A$3:$N$38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<sst xmlns="http://schemas.openxmlformats.org/spreadsheetml/2006/main" count="221" uniqueCount="120">
  <si>
    <t>怀远县2024年第一批乡镇申请城乡医疗救助拨付明细村级公示表</t>
  </si>
  <si>
    <t>单位：怀远县医疗保障基金管理中心                              制表日期：2024年3月15日                                            单位：元</t>
  </si>
  <si>
    <t>序号</t>
  </si>
  <si>
    <t>家庭住址</t>
  </si>
  <si>
    <t>患者姓名</t>
  </si>
  <si>
    <t>身份证号</t>
  </si>
  <si>
    <t>身份类别</t>
  </si>
  <si>
    <t>就诊方式</t>
  </si>
  <si>
    <t>自付费用</t>
  </si>
  <si>
    <t>政策外费用</t>
  </si>
  <si>
    <t>自付合规费用</t>
  </si>
  <si>
    <t>起付线</t>
  </si>
  <si>
    <t>应救助金额</t>
  </si>
  <si>
    <t>已救助金额</t>
  </si>
  <si>
    <t>本次实际救助额</t>
  </si>
  <si>
    <t>备注</t>
  </si>
  <si>
    <t>白莲坡镇草庙村</t>
  </si>
  <si>
    <t>王明英</t>
  </si>
  <si>
    <t>340321195004******</t>
  </si>
  <si>
    <t>边缘户</t>
  </si>
  <si>
    <t>住院</t>
  </si>
  <si>
    <t>2023年度</t>
  </si>
  <si>
    <t>陈启务</t>
  </si>
  <si>
    <t>340321196202******</t>
  </si>
  <si>
    <t>白莲坡镇杨圩村</t>
  </si>
  <si>
    <t>李翠红</t>
  </si>
  <si>
    <t>340321197206******</t>
  </si>
  <si>
    <t>农村低保</t>
  </si>
  <si>
    <t>包集镇易圩村</t>
  </si>
  <si>
    <t>孙本虎</t>
  </si>
  <si>
    <t>340321196507******</t>
  </si>
  <si>
    <t>包集镇高庄村</t>
  </si>
  <si>
    <t>姚大刘</t>
  </si>
  <si>
    <t>340321197312******</t>
  </si>
  <si>
    <t>常坟镇彭庙村</t>
  </si>
  <si>
    <t>赵连货</t>
  </si>
  <si>
    <t>340321196712******</t>
  </si>
  <si>
    <t>常坟镇五路村</t>
  </si>
  <si>
    <t>李传进</t>
  </si>
  <si>
    <t>340321197110******</t>
  </si>
  <si>
    <t>陈集镇老郢村</t>
  </si>
  <si>
    <t>年芊芊</t>
  </si>
  <si>
    <t>340321200404******</t>
  </si>
  <si>
    <t>褚集镇龙徐村</t>
  </si>
  <si>
    <t>张葛</t>
  </si>
  <si>
    <t>340321200608******</t>
  </si>
  <si>
    <t>淝河镇新集村</t>
  </si>
  <si>
    <t>孙复昌</t>
  </si>
  <si>
    <t>340321197707******</t>
  </si>
  <si>
    <t>淝南镇徐万村</t>
  </si>
  <si>
    <t>刘雪兰</t>
  </si>
  <si>
    <t>340321196912******</t>
  </si>
  <si>
    <t>古城镇庙湖村</t>
  </si>
  <si>
    <t>刘成</t>
  </si>
  <si>
    <t>340321197104******</t>
  </si>
  <si>
    <t>河溜镇葛山村</t>
  </si>
  <si>
    <t>陈翠</t>
  </si>
  <si>
    <t>340321198103******</t>
  </si>
  <si>
    <t>2022年度</t>
  </si>
  <si>
    <t>河溜镇河溜村</t>
  </si>
  <si>
    <t>何有礼</t>
  </si>
  <si>
    <t>340321196208******</t>
  </si>
  <si>
    <t>河溜镇劳庙村</t>
  </si>
  <si>
    <t>葛敏</t>
  </si>
  <si>
    <t>340321196907******</t>
  </si>
  <si>
    <t>闵户荣</t>
  </si>
  <si>
    <t>340321198607******</t>
  </si>
  <si>
    <t>王荣兰</t>
  </si>
  <si>
    <t>340321197101******</t>
  </si>
  <si>
    <t>河溜镇毛园村</t>
  </si>
  <si>
    <t>陈士燕</t>
  </si>
  <si>
    <t>340321198011******</t>
  </si>
  <si>
    <t>河溜镇倪桥村</t>
  </si>
  <si>
    <t>张志根</t>
  </si>
  <si>
    <t>340321198211******</t>
  </si>
  <si>
    <t>陆帅帅</t>
  </si>
  <si>
    <t>340321199208******</t>
  </si>
  <si>
    <t>河溜镇永济村</t>
  </si>
  <si>
    <t>刘国荣</t>
  </si>
  <si>
    <t>340321196504******</t>
  </si>
  <si>
    <t>因病致贫</t>
  </si>
  <si>
    <t>门诊</t>
  </si>
  <si>
    <t>荆山镇柳沟村</t>
  </si>
  <si>
    <t>黄翠英</t>
  </si>
  <si>
    <t>340321195007******</t>
  </si>
  <si>
    <t>邵华忠</t>
  </si>
  <si>
    <t>340321194410******</t>
  </si>
  <si>
    <t>监测户</t>
  </si>
  <si>
    <t>龙亢镇龙亢村</t>
  </si>
  <si>
    <t>邵光辉</t>
  </si>
  <si>
    <t>340321198208******</t>
  </si>
  <si>
    <t>特困户</t>
  </si>
  <si>
    <t>支运林</t>
  </si>
  <si>
    <t>340321197210******</t>
  </si>
  <si>
    <t>龙亢镇三教村</t>
  </si>
  <si>
    <t>刘一航</t>
  </si>
  <si>
    <t>340321201501******</t>
  </si>
  <si>
    <t>刘笑</t>
  </si>
  <si>
    <t>340321200305******</t>
  </si>
  <si>
    <t>唐集镇计集村</t>
  </si>
  <si>
    <t>王志</t>
  </si>
  <si>
    <t>340321198210******</t>
  </si>
  <si>
    <t>唐集镇山前村</t>
  </si>
  <si>
    <t>陈龙</t>
  </si>
  <si>
    <t>340321198403******</t>
  </si>
  <si>
    <t>唐集镇汪街村</t>
  </si>
  <si>
    <t>王士国</t>
  </si>
  <si>
    <t>340321196206******</t>
  </si>
  <si>
    <t>魏庄镇马厂村</t>
  </si>
  <si>
    <t>孙周南</t>
  </si>
  <si>
    <t>340321200904******</t>
  </si>
  <si>
    <t>魏庄镇年庙村</t>
  </si>
  <si>
    <t>年佳佳</t>
  </si>
  <si>
    <t>魏庄镇魏南村</t>
  </si>
  <si>
    <t>汲六萍</t>
  </si>
  <si>
    <t>340321197504******</t>
  </si>
  <si>
    <t>魏庄镇张店村</t>
  </si>
  <si>
    <t>张展博</t>
  </si>
  <si>
    <t>340321201408******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</si>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</sst>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8"/>
      <name val="宋体"/>
      <charset val="1"/>
      <scheme val="minor"/>
    </font>
    <font>
      <sz val="18"/>
      <name val="方正小标宋简体"/>
      <charset val="134"/>
    </font>
    <font>
      <sz val="8"/>
      <name val="方正小标宋简体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"/>
    </font>
    <font>
      <sz val="9"/>
      <name val="宋体"/>
      <charset val="1"/>
      <scheme val="minor"/>
    </font>
    <font>
      <b/>
      <sz val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12" fillId="0" borderId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shrinkToFit="1"/>
    </xf>
    <xf numFmtId="49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7" fontId="5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13</xdr:col>
      <xdr:colOff>1628775</xdr:colOff>
      <xdr:row>38</xdr:row>
      <xdr:rowOff>0</xdr:rowOff>
    </xdr:from>
    <xdr:ext cx="184731" cy="378860"/>
    <xdr:sp>
      <xdr:nvSpPr>
        <xdr:cNvPr id="2" name="TextBox 3"/>
        <xdr:cNvSpPr txBox="1"/>
      </xdr:nvSpPr>
      <xdr:spPr>
        <a:xfrm>
          <a:off x="9727565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378860"/>
    <xdr:sp>
      <xdr:nvSpPr>
        <xdr:cNvPr id="3" name="TextBox 3"/>
        <xdr:cNvSpPr txBox="1"/>
      </xdr:nvSpPr>
      <xdr:spPr>
        <a:xfrm>
          <a:off x="9727565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378860"/>
    <xdr:sp>
      <xdr:nvSpPr>
        <xdr:cNvPr id="4" name="TextBox 3"/>
        <xdr:cNvSpPr txBox="1"/>
      </xdr:nvSpPr>
      <xdr:spPr>
        <a:xfrm>
          <a:off x="9727565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378860"/>
    <xdr:sp>
      <xdr:nvSpPr>
        <xdr:cNvPr id="5" name="TextBox 3"/>
        <xdr:cNvSpPr txBox="1"/>
      </xdr:nvSpPr>
      <xdr:spPr>
        <a:xfrm>
          <a:off x="9727565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378860"/>
    <xdr:sp>
      <xdr:nvSpPr>
        <xdr:cNvPr id="6" name="TextBox 3"/>
        <xdr:cNvSpPr txBox="1"/>
      </xdr:nvSpPr>
      <xdr:spPr>
        <a:xfrm>
          <a:off x="9727565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378860"/>
    <xdr:sp>
      <xdr:nvSpPr>
        <xdr:cNvPr id="7" name="TextBox 3"/>
        <xdr:cNvSpPr txBox="1"/>
      </xdr:nvSpPr>
      <xdr:spPr>
        <a:xfrm>
          <a:off x="9727565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378860"/>
    <xdr:sp>
      <xdr:nvSpPr>
        <xdr:cNvPr id="8" name="TextBox 3"/>
        <xdr:cNvSpPr txBox="1"/>
      </xdr:nvSpPr>
      <xdr:spPr>
        <a:xfrm>
          <a:off x="9727565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378860"/>
    <xdr:sp>
      <xdr:nvSpPr>
        <xdr:cNvPr id="9" name="TextBox 3"/>
        <xdr:cNvSpPr txBox="1"/>
      </xdr:nvSpPr>
      <xdr:spPr>
        <a:xfrm>
          <a:off x="9727565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1114425</xdr:colOff>
      <xdr:row>38</xdr:row>
      <xdr:rowOff>0</xdr:rowOff>
    </xdr:from>
    <xdr:ext cx="184731" cy="493160"/>
    <xdr:sp>
      <xdr:nvSpPr>
        <xdr:cNvPr id="10" name="TextBox 2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1114425</xdr:colOff>
      <xdr:row>38</xdr:row>
      <xdr:rowOff>0</xdr:rowOff>
    </xdr:from>
    <xdr:ext cx="184731" cy="493160"/>
    <xdr:sp>
      <xdr:nvSpPr>
        <xdr:cNvPr id="11" name="TextBox 2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1228725</xdr:colOff>
      <xdr:row>38</xdr:row>
      <xdr:rowOff>0</xdr:rowOff>
    </xdr:from>
    <xdr:ext cx="184731" cy="264560"/>
    <xdr:sp>
      <xdr:nvSpPr>
        <xdr:cNvPr id="12" name="TextBox 1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1628775</xdr:colOff>
      <xdr:row>38</xdr:row>
      <xdr:rowOff>0</xdr:rowOff>
    </xdr:from>
    <xdr:ext cx="184731" cy="264560"/>
    <xdr:sp>
      <xdr:nvSpPr>
        <xdr:cNvPr id="13" name="TextBox 3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1228725</xdr:colOff>
      <xdr:row>38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1628775</xdr:colOff>
      <xdr:row>38</xdr:row>
      <xdr:rowOff>0</xdr:rowOff>
    </xdr:from>
    <xdr:ext cx="184731" cy="264560"/>
    <xdr:sp>
      <xdr:nvSpPr>
        <xdr:cNvPr id="15" name="TextBox 3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1628775</xdr:colOff>
      <xdr:row>38</xdr:row>
      <xdr:rowOff>0</xdr:rowOff>
    </xdr:from>
    <xdr:ext cx="184731" cy="264560"/>
    <xdr:sp>
      <xdr:nvSpPr>
        <xdr:cNvPr id="16" name="TextBox 3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1628775</xdr:colOff>
      <xdr:row>38</xdr:row>
      <xdr:rowOff>0</xdr:rowOff>
    </xdr:from>
    <xdr:ext cx="184731" cy="264560"/>
    <xdr:sp>
      <xdr:nvSpPr>
        <xdr:cNvPr id="17" name="TextBox 3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1228725</xdr:colOff>
      <xdr:row>38</xdr:row>
      <xdr:rowOff>0</xdr:rowOff>
    </xdr:from>
    <xdr:ext cx="184731" cy="264560"/>
    <xdr:sp>
      <xdr:nvSpPr>
        <xdr:cNvPr id="18" name="TextBox 1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1628775</xdr:colOff>
      <xdr:row>38</xdr:row>
      <xdr:rowOff>0</xdr:rowOff>
    </xdr:from>
    <xdr:ext cx="184731" cy="264560"/>
    <xdr:sp>
      <xdr:nvSpPr>
        <xdr:cNvPr id="19" name="TextBox 3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1228725</xdr:colOff>
      <xdr:row>38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1628775</xdr:colOff>
      <xdr:row>38</xdr:row>
      <xdr:rowOff>0</xdr:rowOff>
    </xdr:from>
    <xdr:ext cx="184731" cy="264560"/>
    <xdr:sp>
      <xdr:nvSpPr>
        <xdr:cNvPr id="21" name="TextBox 3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1628775</xdr:colOff>
      <xdr:row>38</xdr:row>
      <xdr:rowOff>0</xdr:rowOff>
    </xdr:from>
    <xdr:ext cx="184731" cy="264560"/>
    <xdr:sp>
      <xdr:nvSpPr>
        <xdr:cNvPr id="22" name="TextBox 3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1628775</xdr:colOff>
      <xdr:row>38</xdr:row>
      <xdr:rowOff>0</xdr:rowOff>
    </xdr:from>
    <xdr:ext cx="184731" cy="264560"/>
    <xdr:sp>
      <xdr:nvSpPr>
        <xdr:cNvPr id="23" name="TextBox 3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1114425</xdr:colOff>
      <xdr:row>38</xdr:row>
      <xdr:rowOff>0</xdr:rowOff>
    </xdr:from>
    <xdr:ext cx="184731" cy="264560"/>
    <xdr:sp>
      <xdr:nvSpPr>
        <xdr:cNvPr id="24" name="TextBox 2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16</xdr:col>
      <xdr:colOff>1114425</xdr:colOff>
      <xdr:row>38</xdr:row>
      <xdr:rowOff>0</xdr:rowOff>
    </xdr:from>
    <xdr:ext cx="184731" cy="264560"/>
    <xdr:sp>
      <xdr:nvSpPr>
        <xdr:cNvPr id="25" name="TextBox 2"/>
        <xdr:cNvSpPr txBox="1"/>
      </xdr:nvSpPr>
      <xdr:spPr>
        <a:xfrm>
          <a:off x="11784965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493160"/>
    <xdr:sp>
      <xdr:nvSpPr>
        <xdr:cNvPr id="26" name="TextBox 3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493160"/>
    <xdr:sp>
      <xdr:nvSpPr>
        <xdr:cNvPr id="27" name="TextBox 3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493160"/>
    <xdr:sp>
      <xdr:nvSpPr>
        <xdr:cNvPr id="28" name="TextBox 3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493160"/>
    <xdr:sp>
      <xdr:nvSpPr>
        <xdr:cNvPr id="29" name="TextBox 3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493160"/>
    <xdr:sp>
      <xdr:nvSpPr>
        <xdr:cNvPr id="30" name="TextBox 3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493160"/>
    <xdr:sp>
      <xdr:nvSpPr>
        <xdr:cNvPr id="31" name="TextBox 3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493160"/>
    <xdr:sp>
      <xdr:nvSpPr>
        <xdr:cNvPr id="32" name="TextBox 3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1628775</xdr:colOff>
      <xdr:row>38</xdr:row>
      <xdr:rowOff>0</xdr:rowOff>
    </xdr:from>
    <xdr:ext cx="184731" cy="493160"/>
    <xdr:sp>
      <xdr:nvSpPr>
        <xdr:cNvPr id="33" name="TextBox 3"/>
        <xdr:cNvSpPr txBox="1"/>
      </xdr:nvSpPr>
      <xdr:spPr>
        <a:xfrm>
          <a:off x="9727565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34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35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36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37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38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39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40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41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42" name="TextBox 2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43" name="TextBox 2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44" name="TextBox 1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45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46" name="TextBox 1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47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48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49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50" name="TextBox 1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51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52" name="TextBox 1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53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54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55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56" name="TextBox 2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57" name="TextBox 2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58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59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0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1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2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3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4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5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6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7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8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69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70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71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72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73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74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75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76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77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78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79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80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378860"/>
    <xdr:sp>
      <xdr:nvSpPr>
        <xdr:cNvPr id="81" name="TextBox 3"/>
        <xdr:cNvSpPr txBox="1"/>
      </xdr:nvSpPr>
      <xdr:spPr>
        <a:xfrm>
          <a:off x="0" y="89408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82" name="TextBox 2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83" name="TextBox 2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84" name="TextBox 1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85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86" name="TextBox 1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87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88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89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90" name="TextBox 1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91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92" name="TextBox 1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93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94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95" name="TextBox 3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96" name="TextBox 2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>
      <xdr:nvSpPr>
        <xdr:cNvPr id="97" name="TextBox 2"/>
        <xdr:cNvSpPr txBox="1"/>
      </xdr:nvSpPr>
      <xdr:spPr>
        <a:xfrm>
          <a:off x="0" y="8940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98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99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0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1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2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3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4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5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6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7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8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09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10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11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12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493160"/>
    <xdr:sp>
      <xdr:nvSpPr>
        <xdr:cNvPr id="113" name="TextBox 3"/>
        <xdr:cNvSpPr txBox="1"/>
      </xdr:nvSpPr>
      <xdr:spPr>
        <a:xfrm>
          <a:off x="0" y="89408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topLeftCell="A11" workbookViewId="0">
      <selection activeCell="S30" sqref="S30"/>
    </sheetView>
  </sheetViews>
  <sheetFormatPr defaultColWidth="9" defaultRowHeight="13.5"/>
  <cols>
    <col min="1" max="1" width="5.375" style="1" customWidth="1"/>
    <col min="2" max="2" width="11.25" style="1" customWidth="1"/>
    <col min="3" max="3" width="7.28333333333333" style="1" customWidth="1"/>
    <col min="4" max="4" width="15.375" style="1" customWidth="1"/>
    <col min="5" max="9" width="9" style="1"/>
    <col min="10" max="10" width="6.625" style="1" customWidth="1"/>
    <col min="11" max="11" width="9.25" style="2" customWidth="1"/>
    <col min="12" max="13" width="9.25" style="2"/>
    <col min="14" max="16384" width="9" style="1"/>
  </cols>
  <sheetData>
    <row r="1" s="1" customFormat="1" ht="28" customHeight="1" spans="1:14">
      <c r="A1" s="3" t="s">
        <v>0</v>
      </c>
      <c r="B1" s="4"/>
      <c r="C1" s="4"/>
      <c r="D1" s="5"/>
      <c r="E1" s="4"/>
      <c r="F1" s="4"/>
      <c r="G1" s="6"/>
      <c r="H1" s="7"/>
      <c r="I1" s="4"/>
      <c r="J1" s="27"/>
      <c r="K1" s="6"/>
      <c r="L1" s="6"/>
      <c r="M1" s="6"/>
      <c r="N1" s="4"/>
    </row>
    <row r="2" s="1" customFormat="1" ht="22" customHeight="1" spans="1:14">
      <c r="A2" s="8" t="s">
        <v>1</v>
      </c>
      <c r="B2" s="9"/>
      <c r="C2" s="9"/>
      <c r="D2" s="10"/>
      <c r="E2" s="9"/>
      <c r="F2" s="9"/>
      <c r="G2" s="11"/>
      <c r="H2" s="12"/>
      <c r="I2" s="9"/>
      <c r="J2" s="28"/>
      <c r="K2" s="29"/>
      <c r="L2" s="29"/>
      <c r="M2" s="29"/>
      <c r="N2" s="9"/>
    </row>
    <row r="3" s="1" customFormat="1" ht="21" spans="1:14">
      <c r="A3" s="13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6" t="s">
        <v>8</v>
      </c>
      <c r="H3" s="16" t="s">
        <v>9</v>
      </c>
      <c r="I3" s="14" t="s">
        <v>10</v>
      </c>
      <c r="J3" s="30" t="s">
        <v>11</v>
      </c>
      <c r="K3" s="16" t="s">
        <v>12</v>
      </c>
      <c r="L3" s="16" t="s">
        <v>13</v>
      </c>
      <c r="M3" s="16" t="s">
        <v>14</v>
      </c>
      <c r="N3" s="31" t="s">
        <v>15</v>
      </c>
    </row>
    <row r="4" s="1" customFormat="1" ht="18" customHeight="1" spans="1:14">
      <c r="A4" s="17">
        <v>1</v>
      </c>
      <c r="B4" s="18" t="s">
        <v>16</v>
      </c>
      <c r="C4" s="19" t="s">
        <v>17</v>
      </c>
      <c r="D4" s="20" t="s">
        <v>18</v>
      </c>
      <c r="E4" s="21" t="s">
        <v>19</v>
      </c>
      <c r="F4" s="21" t="s">
        <v>20</v>
      </c>
      <c r="G4" s="22">
        <v>20622.51</v>
      </c>
      <c r="H4" s="22">
        <v>0</v>
      </c>
      <c r="I4" s="22">
        <v>20622.51</v>
      </c>
      <c r="J4" s="32">
        <v>3000</v>
      </c>
      <c r="K4" s="22">
        <v>10573.51</v>
      </c>
      <c r="L4" s="22">
        <v>0</v>
      </c>
      <c r="M4" s="22">
        <v>10573.51</v>
      </c>
      <c r="N4" s="21" t="s">
        <v>21</v>
      </c>
    </row>
    <row r="5" s="1" customFormat="1" ht="18" customHeight="1" spans="1:14">
      <c r="A5" s="17">
        <v>2</v>
      </c>
      <c r="B5" s="18" t="s">
        <v>16</v>
      </c>
      <c r="C5" s="19" t="s">
        <v>22</v>
      </c>
      <c r="D5" s="20" t="s">
        <v>23</v>
      </c>
      <c r="E5" s="21" t="s">
        <v>19</v>
      </c>
      <c r="F5" s="21" t="s">
        <v>20</v>
      </c>
      <c r="G5" s="22">
        <v>17326.34</v>
      </c>
      <c r="H5" s="22">
        <v>0</v>
      </c>
      <c r="I5" s="22">
        <v>17326.34</v>
      </c>
      <c r="J5" s="32">
        <v>3000</v>
      </c>
      <c r="K5" s="22">
        <v>8595.8</v>
      </c>
      <c r="L5" s="22">
        <v>0</v>
      </c>
      <c r="M5" s="22">
        <v>8595.8</v>
      </c>
      <c r="N5" s="21" t="s">
        <v>21</v>
      </c>
    </row>
    <row r="6" s="1" customFormat="1" ht="18" customHeight="1" spans="1:14">
      <c r="A6" s="17">
        <v>3</v>
      </c>
      <c r="B6" s="18" t="s">
        <v>24</v>
      </c>
      <c r="C6" s="19" t="s">
        <v>25</v>
      </c>
      <c r="D6" s="20" t="s">
        <v>26</v>
      </c>
      <c r="E6" s="21" t="s">
        <v>27</v>
      </c>
      <c r="F6" s="21" t="s">
        <v>20</v>
      </c>
      <c r="G6" s="22">
        <v>19060.14</v>
      </c>
      <c r="H6" s="22">
        <v>0</v>
      </c>
      <c r="I6" s="22">
        <v>19060.14</v>
      </c>
      <c r="J6" s="32">
        <v>0</v>
      </c>
      <c r="K6" s="22">
        <v>14295.11</v>
      </c>
      <c r="L6" s="22">
        <v>0</v>
      </c>
      <c r="M6" s="22">
        <v>14295.11</v>
      </c>
      <c r="N6" s="21" t="s">
        <v>21</v>
      </c>
    </row>
    <row r="7" s="1" customFormat="1" ht="18" customHeight="1" spans="1:14">
      <c r="A7" s="17">
        <v>4</v>
      </c>
      <c r="B7" s="18" t="s">
        <v>28</v>
      </c>
      <c r="C7" s="19" t="s">
        <v>29</v>
      </c>
      <c r="D7" s="20" t="s">
        <v>30</v>
      </c>
      <c r="E7" s="21" t="s">
        <v>27</v>
      </c>
      <c r="F7" s="21" t="s">
        <v>20</v>
      </c>
      <c r="G7" s="22">
        <v>9067.95</v>
      </c>
      <c r="H7" s="22">
        <v>0</v>
      </c>
      <c r="I7" s="22">
        <v>9067.95</v>
      </c>
      <c r="J7" s="32">
        <v>0</v>
      </c>
      <c r="K7" s="22">
        <v>6800.97</v>
      </c>
      <c r="L7" s="22">
        <v>0</v>
      </c>
      <c r="M7" s="22">
        <v>6800.97</v>
      </c>
      <c r="N7" s="21" t="s">
        <v>21</v>
      </c>
    </row>
    <row r="8" s="1" customFormat="1" ht="18" customHeight="1" spans="1:14">
      <c r="A8" s="17">
        <v>5</v>
      </c>
      <c r="B8" s="23" t="s">
        <v>31</v>
      </c>
      <c r="C8" s="24" t="s">
        <v>32</v>
      </c>
      <c r="D8" s="25" t="s">
        <v>33</v>
      </c>
      <c r="E8" s="25" t="s">
        <v>27</v>
      </c>
      <c r="F8" s="22" t="s">
        <v>20</v>
      </c>
      <c r="G8" s="22">
        <v>23315.17</v>
      </c>
      <c r="H8" s="22">
        <v>0</v>
      </c>
      <c r="I8" s="22">
        <v>23315.17</v>
      </c>
      <c r="J8" s="33">
        <v>0</v>
      </c>
      <c r="K8" s="22">
        <v>17486.3775</v>
      </c>
      <c r="L8" s="34">
        <v>575.75</v>
      </c>
      <c r="M8" s="22">
        <v>17486.3775</v>
      </c>
      <c r="N8" s="21" t="s">
        <v>21</v>
      </c>
    </row>
    <row r="9" s="1" customFormat="1" ht="18" customHeight="1" spans="1:14">
      <c r="A9" s="17">
        <v>6</v>
      </c>
      <c r="B9" s="18" t="s">
        <v>34</v>
      </c>
      <c r="C9" s="19" t="s">
        <v>35</v>
      </c>
      <c r="D9" s="20" t="s">
        <v>36</v>
      </c>
      <c r="E9" s="21" t="s">
        <v>27</v>
      </c>
      <c r="F9" s="21" t="s">
        <v>20</v>
      </c>
      <c r="G9" s="22">
        <v>29800.15</v>
      </c>
      <c r="H9" s="22">
        <v>0</v>
      </c>
      <c r="I9" s="22">
        <v>29800.15</v>
      </c>
      <c r="J9" s="32">
        <v>0</v>
      </c>
      <c r="K9" s="22">
        <v>22350.12</v>
      </c>
      <c r="L9" s="22">
        <v>0</v>
      </c>
      <c r="M9" s="22">
        <v>22350.12</v>
      </c>
      <c r="N9" s="21" t="s">
        <v>21</v>
      </c>
    </row>
    <row r="10" s="1" customFormat="1" ht="18" customHeight="1" spans="1:14">
      <c r="A10" s="17">
        <v>7</v>
      </c>
      <c r="B10" s="18" t="s">
        <v>37</v>
      </c>
      <c r="C10" s="19" t="s">
        <v>38</v>
      </c>
      <c r="D10" s="20" t="s">
        <v>39</v>
      </c>
      <c r="E10" s="21" t="s">
        <v>27</v>
      </c>
      <c r="F10" s="21" t="s">
        <v>20</v>
      </c>
      <c r="G10" s="22">
        <v>29984.29</v>
      </c>
      <c r="H10" s="22">
        <v>0</v>
      </c>
      <c r="I10" s="22">
        <v>29984.29</v>
      </c>
      <c r="J10" s="32">
        <v>0</v>
      </c>
      <c r="K10" s="22">
        <v>22488.2</v>
      </c>
      <c r="L10" s="22">
        <v>0</v>
      </c>
      <c r="M10" s="22">
        <v>22488.2</v>
      </c>
      <c r="N10" s="21" t="s">
        <v>21</v>
      </c>
    </row>
    <row r="11" s="1" customFormat="1" ht="18" customHeight="1" spans="1:14">
      <c r="A11" s="17">
        <v>8</v>
      </c>
      <c r="B11" s="18" t="s">
        <v>40</v>
      </c>
      <c r="C11" s="19" t="s">
        <v>41</v>
      </c>
      <c r="D11" s="20" t="s">
        <v>42</v>
      </c>
      <c r="E11" s="21" t="s">
        <v>27</v>
      </c>
      <c r="F11" s="18" t="s">
        <v>20</v>
      </c>
      <c r="G11" s="22">
        <v>9414.35</v>
      </c>
      <c r="H11" s="22">
        <v>195</v>
      </c>
      <c r="I11" s="35">
        <v>9219.35</v>
      </c>
      <c r="J11" s="22">
        <v>0</v>
      </c>
      <c r="K11" s="22">
        <f>I11*0.75</f>
        <v>6914.5125</v>
      </c>
      <c r="L11" s="22">
        <v>0</v>
      </c>
      <c r="M11" s="22">
        <v>6914.51</v>
      </c>
      <c r="N11" s="21" t="s">
        <v>21</v>
      </c>
    </row>
    <row r="12" s="1" customFormat="1" ht="18" customHeight="1" spans="1:14">
      <c r="A12" s="17">
        <v>9</v>
      </c>
      <c r="B12" s="25" t="s">
        <v>43</v>
      </c>
      <c r="C12" s="19" t="s">
        <v>44</v>
      </c>
      <c r="D12" s="20" t="s">
        <v>45</v>
      </c>
      <c r="E12" s="25" t="s">
        <v>27</v>
      </c>
      <c r="F12" s="22" t="s">
        <v>20</v>
      </c>
      <c r="G12" s="22">
        <v>50245.93</v>
      </c>
      <c r="H12" s="22">
        <v>0</v>
      </c>
      <c r="I12" s="22">
        <f>G12-H12</f>
        <v>50245.93</v>
      </c>
      <c r="J12" s="33">
        <v>0</v>
      </c>
      <c r="K12" s="34">
        <f>I12*0.75</f>
        <v>37684.4475</v>
      </c>
      <c r="L12" s="34">
        <v>13979.1</v>
      </c>
      <c r="M12" s="34">
        <v>36020.9</v>
      </c>
      <c r="N12" s="21" t="s">
        <v>21</v>
      </c>
    </row>
    <row r="13" s="1" customFormat="1" ht="18" customHeight="1" spans="1:14">
      <c r="A13" s="17">
        <v>10</v>
      </c>
      <c r="B13" s="18" t="s">
        <v>46</v>
      </c>
      <c r="C13" s="19" t="s">
        <v>47</v>
      </c>
      <c r="D13" s="20" t="s">
        <v>48</v>
      </c>
      <c r="E13" s="19" t="s">
        <v>27</v>
      </c>
      <c r="F13" s="18" t="s">
        <v>20</v>
      </c>
      <c r="G13" s="22">
        <v>33945.39</v>
      </c>
      <c r="H13" s="22">
        <v>0</v>
      </c>
      <c r="I13" s="22">
        <f>G13-H13</f>
        <v>33945.39</v>
      </c>
      <c r="J13" s="32">
        <v>0</v>
      </c>
      <c r="K13" s="22">
        <f>I13*0.75</f>
        <v>25459.0425</v>
      </c>
      <c r="L13" s="22">
        <v>0</v>
      </c>
      <c r="M13" s="22">
        <f>K13</f>
        <v>25459.0425</v>
      </c>
      <c r="N13" s="21" t="s">
        <v>21</v>
      </c>
    </row>
    <row r="14" s="1" customFormat="1" ht="18" customHeight="1" spans="1:14">
      <c r="A14" s="17">
        <v>11</v>
      </c>
      <c r="B14" s="18" t="s">
        <v>49</v>
      </c>
      <c r="C14" s="19" t="s">
        <v>50</v>
      </c>
      <c r="D14" s="20" t="s">
        <v>51</v>
      </c>
      <c r="E14" s="21" t="s">
        <v>27</v>
      </c>
      <c r="F14" s="21" t="s">
        <v>20</v>
      </c>
      <c r="G14" s="22">
        <v>24331.93</v>
      </c>
      <c r="H14" s="22">
        <v>0</v>
      </c>
      <c r="I14" s="22">
        <v>24331.93</v>
      </c>
      <c r="J14" s="32">
        <v>0</v>
      </c>
      <c r="K14" s="22">
        <v>18248.95</v>
      </c>
      <c r="L14" s="22">
        <v>0</v>
      </c>
      <c r="M14" s="22">
        <v>18248.95</v>
      </c>
      <c r="N14" s="21" t="s">
        <v>21</v>
      </c>
    </row>
    <row r="15" s="1" customFormat="1" ht="18" customHeight="1" spans="1:14">
      <c r="A15" s="17">
        <v>12</v>
      </c>
      <c r="B15" s="18" t="s">
        <v>52</v>
      </c>
      <c r="C15" s="19" t="s">
        <v>53</v>
      </c>
      <c r="D15" s="20" t="s">
        <v>54</v>
      </c>
      <c r="E15" s="21" t="s">
        <v>27</v>
      </c>
      <c r="F15" s="21" t="s">
        <v>20</v>
      </c>
      <c r="G15" s="22">
        <v>23434.59</v>
      </c>
      <c r="H15" s="22">
        <v>0</v>
      </c>
      <c r="I15" s="22">
        <v>23434.59</v>
      </c>
      <c r="J15" s="32">
        <v>0</v>
      </c>
      <c r="K15" s="22">
        <v>17575.94</v>
      </c>
      <c r="L15" s="22">
        <v>0</v>
      </c>
      <c r="M15" s="22">
        <v>17575.94</v>
      </c>
      <c r="N15" s="21" t="s">
        <v>21</v>
      </c>
    </row>
    <row r="16" s="1" customFormat="1" ht="18" customHeight="1" spans="1:14">
      <c r="A16" s="17">
        <v>13</v>
      </c>
      <c r="B16" s="18" t="s">
        <v>55</v>
      </c>
      <c r="C16" s="19" t="s">
        <v>56</v>
      </c>
      <c r="D16" s="20" t="s">
        <v>57</v>
      </c>
      <c r="E16" s="21" t="s">
        <v>27</v>
      </c>
      <c r="F16" s="21" t="s">
        <v>20</v>
      </c>
      <c r="G16" s="22">
        <v>17538.82</v>
      </c>
      <c r="H16" s="22">
        <v>0</v>
      </c>
      <c r="I16" s="22">
        <v>17538.82</v>
      </c>
      <c r="J16" s="32">
        <v>0</v>
      </c>
      <c r="K16" s="22">
        <v>13154.115</v>
      </c>
      <c r="L16" s="22">
        <v>7198.08</v>
      </c>
      <c r="M16" s="22">
        <v>13154.115</v>
      </c>
      <c r="N16" s="21" t="s">
        <v>58</v>
      </c>
    </row>
    <row r="17" s="1" customFormat="1" ht="18" customHeight="1" spans="1:14">
      <c r="A17" s="17">
        <v>14</v>
      </c>
      <c r="B17" s="18" t="s">
        <v>59</v>
      </c>
      <c r="C17" s="19" t="s">
        <v>60</v>
      </c>
      <c r="D17" s="20" t="s">
        <v>61</v>
      </c>
      <c r="E17" s="25" t="s">
        <v>27</v>
      </c>
      <c r="F17" s="21" t="s">
        <v>20</v>
      </c>
      <c r="G17" s="22">
        <v>29284.2</v>
      </c>
      <c r="H17" s="22">
        <v>0</v>
      </c>
      <c r="I17" s="22">
        <v>29284.2</v>
      </c>
      <c r="J17" s="32">
        <v>0</v>
      </c>
      <c r="K17" s="22">
        <v>21963.15</v>
      </c>
      <c r="L17" s="22">
        <v>475.88</v>
      </c>
      <c r="M17" s="22">
        <v>21963.15</v>
      </c>
      <c r="N17" s="21" t="s">
        <v>21</v>
      </c>
    </row>
    <row r="18" s="1" customFormat="1" ht="18" customHeight="1" spans="1:14">
      <c r="A18" s="17">
        <v>15</v>
      </c>
      <c r="B18" s="25" t="s">
        <v>62</v>
      </c>
      <c r="C18" s="19" t="s">
        <v>63</v>
      </c>
      <c r="D18" s="20" t="s">
        <v>64</v>
      </c>
      <c r="E18" s="25" t="s">
        <v>27</v>
      </c>
      <c r="F18" s="22" t="s">
        <v>20</v>
      </c>
      <c r="G18" s="22">
        <v>8241.59</v>
      </c>
      <c r="H18" s="22">
        <v>0</v>
      </c>
      <c r="I18" s="35">
        <v>8241.59</v>
      </c>
      <c r="J18" s="33">
        <v>0</v>
      </c>
      <c r="K18" s="34">
        <v>6181.19</v>
      </c>
      <c r="L18" s="34">
        <v>461.29</v>
      </c>
      <c r="M18" s="34">
        <v>6181.19</v>
      </c>
      <c r="N18" s="21" t="s">
        <v>21</v>
      </c>
    </row>
    <row r="19" s="1" customFormat="1" ht="18" customHeight="1" spans="1:14">
      <c r="A19" s="17">
        <v>16</v>
      </c>
      <c r="B19" s="18" t="s">
        <v>62</v>
      </c>
      <c r="C19" s="19" t="s">
        <v>65</v>
      </c>
      <c r="D19" s="20" t="s">
        <v>66</v>
      </c>
      <c r="E19" s="21" t="s">
        <v>27</v>
      </c>
      <c r="F19" s="21" t="s">
        <v>20</v>
      </c>
      <c r="G19" s="22">
        <v>9938.42</v>
      </c>
      <c r="H19" s="22">
        <v>0</v>
      </c>
      <c r="I19" s="22">
        <v>9938.42</v>
      </c>
      <c r="J19" s="32">
        <v>0</v>
      </c>
      <c r="K19" s="22">
        <v>7453.82</v>
      </c>
      <c r="L19" s="22">
        <v>0</v>
      </c>
      <c r="M19" s="22">
        <v>7453.82</v>
      </c>
      <c r="N19" s="21" t="s">
        <v>21</v>
      </c>
    </row>
    <row r="20" s="1" customFormat="1" ht="18" customHeight="1" spans="1:14">
      <c r="A20" s="17">
        <v>17</v>
      </c>
      <c r="B20" s="18" t="s">
        <v>62</v>
      </c>
      <c r="C20" s="19" t="s">
        <v>67</v>
      </c>
      <c r="D20" s="20" t="s">
        <v>68</v>
      </c>
      <c r="E20" s="21" t="s">
        <v>27</v>
      </c>
      <c r="F20" s="21" t="s">
        <v>20</v>
      </c>
      <c r="G20" s="22">
        <v>10748.84</v>
      </c>
      <c r="H20" s="22">
        <v>0</v>
      </c>
      <c r="I20" s="22">
        <v>10748.84</v>
      </c>
      <c r="J20" s="32">
        <v>0</v>
      </c>
      <c r="K20" s="22">
        <v>8061.63</v>
      </c>
      <c r="L20" s="22">
        <v>0</v>
      </c>
      <c r="M20" s="22">
        <v>8061.63</v>
      </c>
      <c r="N20" s="21" t="s">
        <v>21</v>
      </c>
    </row>
    <row r="21" s="1" customFormat="1" ht="18" customHeight="1" spans="1:14">
      <c r="A21" s="17">
        <v>18</v>
      </c>
      <c r="B21" s="18" t="s">
        <v>69</v>
      </c>
      <c r="C21" s="19" t="s">
        <v>70</v>
      </c>
      <c r="D21" s="20" t="s">
        <v>71</v>
      </c>
      <c r="E21" s="21" t="s">
        <v>27</v>
      </c>
      <c r="F21" s="21" t="s">
        <v>20</v>
      </c>
      <c r="G21" s="22">
        <v>17226.11</v>
      </c>
      <c r="H21" s="22">
        <v>0</v>
      </c>
      <c r="I21" s="22">
        <v>17226.11</v>
      </c>
      <c r="J21" s="32">
        <v>0</v>
      </c>
      <c r="K21" s="22">
        <v>12919.58</v>
      </c>
      <c r="L21" s="22">
        <v>0</v>
      </c>
      <c r="M21" s="22">
        <v>12919.58</v>
      </c>
      <c r="N21" s="21" t="s">
        <v>21</v>
      </c>
    </row>
    <row r="22" s="1" customFormat="1" ht="18" customHeight="1" spans="1:14">
      <c r="A22" s="17">
        <v>19</v>
      </c>
      <c r="B22" s="18" t="s">
        <v>72</v>
      </c>
      <c r="C22" s="19" t="s">
        <v>73</v>
      </c>
      <c r="D22" s="20" t="s">
        <v>74</v>
      </c>
      <c r="E22" s="21" t="s">
        <v>27</v>
      </c>
      <c r="F22" s="21" t="s">
        <v>20</v>
      </c>
      <c r="G22" s="22">
        <v>14640.74</v>
      </c>
      <c r="H22" s="22">
        <v>0</v>
      </c>
      <c r="I22" s="22">
        <v>14640.74</v>
      </c>
      <c r="J22" s="32">
        <v>0</v>
      </c>
      <c r="K22" s="22">
        <v>10980.57</v>
      </c>
      <c r="L22" s="22">
        <v>0</v>
      </c>
      <c r="M22" s="22">
        <v>10980.57</v>
      </c>
      <c r="N22" s="21" t="s">
        <v>21</v>
      </c>
    </row>
    <row r="23" s="1" customFormat="1" ht="18" customHeight="1" spans="1:14">
      <c r="A23" s="17">
        <v>20</v>
      </c>
      <c r="B23" s="18" t="s">
        <v>72</v>
      </c>
      <c r="C23" s="19" t="s">
        <v>75</v>
      </c>
      <c r="D23" s="20" t="s">
        <v>76</v>
      </c>
      <c r="E23" s="21" t="s">
        <v>27</v>
      </c>
      <c r="F23" s="21" t="s">
        <v>20</v>
      </c>
      <c r="G23" s="22">
        <v>76765.35</v>
      </c>
      <c r="H23" s="22">
        <v>0</v>
      </c>
      <c r="I23" s="22">
        <v>76765.35</v>
      </c>
      <c r="J23" s="32">
        <v>0</v>
      </c>
      <c r="K23" s="22">
        <v>57574.0125</v>
      </c>
      <c r="L23" s="22">
        <v>0</v>
      </c>
      <c r="M23" s="22">
        <v>50000</v>
      </c>
      <c r="N23" s="21" t="s">
        <v>21</v>
      </c>
    </row>
    <row r="24" s="1" customFormat="1" ht="18" customHeight="1" spans="1:14">
      <c r="A24" s="17">
        <v>21</v>
      </c>
      <c r="B24" s="18" t="s">
        <v>77</v>
      </c>
      <c r="C24" s="19" t="s">
        <v>78</v>
      </c>
      <c r="D24" s="20" t="s">
        <v>79</v>
      </c>
      <c r="E24" s="21" t="s">
        <v>80</v>
      </c>
      <c r="F24" s="21" t="s">
        <v>81</v>
      </c>
      <c r="G24" s="22">
        <v>15475.19</v>
      </c>
      <c r="H24" s="22">
        <v>0</v>
      </c>
      <c r="I24" s="22">
        <v>15475.19</v>
      </c>
      <c r="J24" s="32">
        <v>10000</v>
      </c>
      <c r="K24" s="22">
        <v>7737.6</v>
      </c>
      <c r="L24" s="22">
        <v>0</v>
      </c>
      <c r="M24" s="22">
        <v>6239.83</v>
      </c>
      <c r="N24" s="21" t="s">
        <v>21</v>
      </c>
    </row>
    <row r="25" s="1" customFormat="1" ht="18" customHeight="1" spans="1:14">
      <c r="A25" s="17">
        <v>22</v>
      </c>
      <c r="B25" s="18" t="s">
        <v>82</v>
      </c>
      <c r="C25" s="19" t="s">
        <v>83</v>
      </c>
      <c r="D25" s="20" t="s">
        <v>84</v>
      </c>
      <c r="E25" s="21" t="s">
        <v>19</v>
      </c>
      <c r="F25" s="21" t="s">
        <v>20</v>
      </c>
      <c r="G25" s="22">
        <v>25871.14</v>
      </c>
      <c r="H25" s="22">
        <v>0</v>
      </c>
      <c r="I25" s="22">
        <v>25871.14</v>
      </c>
      <c r="J25" s="32">
        <v>3000</v>
      </c>
      <c r="K25" s="22">
        <v>13722.68</v>
      </c>
      <c r="L25" s="22">
        <v>0</v>
      </c>
      <c r="M25" s="22">
        <v>13722.68</v>
      </c>
      <c r="N25" s="21" t="s">
        <v>21</v>
      </c>
    </row>
    <row r="26" s="1" customFormat="1" ht="18" customHeight="1" spans="1:14">
      <c r="A26" s="17">
        <v>23</v>
      </c>
      <c r="B26" s="18" t="s">
        <v>82</v>
      </c>
      <c r="C26" s="19" t="s">
        <v>85</v>
      </c>
      <c r="D26" s="20" t="s">
        <v>86</v>
      </c>
      <c r="E26" s="21" t="s">
        <v>87</v>
      </c>
      <c r="F26" s="21" t="s">
        <v>20</v>
      </c>
      <c r="G26" s="22">
        <v>33448.18</v>
      </c>
      <c r="H26" s="22">
        <v>0</v>
      </c>
      <c r="I26" s="22">
        <v>33448.18</v>
      </c>
      <c r="J26" s="32">
        <v>3000</v>
      </c>
      <c r="K26" s="22">
        <v>18268.91</v>
      </c>
      <c r="L26" s="22">
        <v>0</v>
      </c>
      <c r="M26" s="22">
        <v>18268.91</v>
      </c>
      <c r="N26" s="21" t="s">
        <v>21</v>
      </c>
    </row>
    <row r="27" s="1" customFormat="1" ht="18" customHeight="1" spans="1:14">
      <c r="A27" s="17">
        <v>24</v>
      </c>
      <c r="B27" s="18" t="s">
        <v>88</v>
      </c>
      <c r="C27" s="19" t="s">
        <v>89</v>
      </c>
      <c r="D27" s="20" t="s">
        <v>90</v>
      </c>
      <c r="E27" s="21" t="s">
        <v>91</v>
      </c>
      <c r="F27" s="18" t="s">
        <v>20</v>
      </c>
      <c r="G27" s="22">
        <v>3026.51</v>
      </c>
      <c r="H27" s="22">
        <v>0</v>
      </c>
      <c r="I27" s="35">
        <v>3026.51</v>
      </c>
      <c r="J27" s="32">
        <v>0</v>
      </c>
      <c r="K27" s="22">
        <v>2421.21</v>
      </c>
      <c r="L27" s="22">
        <v>35.83</v>
      </c>
      <c r="M27" s="22">
        <v>2421.21</v>
      </c>
      <c r="N27" s="21" t="s">
        <v>21</v>
      </c>
    </row>
    <row r="28" s="1" customFormat="1" ht="18" customHeight="1" spans="1:14">
      <c r="A28" s="17">
        <v>25</v>
      </c>
      <c r="B28" s="18" t="s">
        <v>88</v>
      </c>
      <c r="C28" s="19" t="s">
        <v>92</v>
      </c>
      <c r="D28" s="20" t="s">
        <v>93</v>
      </c>
      <c r="E28" s="21" t="s">
        <v>27</v>
      </c>
      <c r="F28" s="21" t="s">
        <v>20</v>
      </c>
      <c r="G28" s="22">
        <v>27699.75</v>
      </c>
      <c r="H28" s="22">
        <v>0</v>
      </c>
      <c r="I28" s="22">
        <v>27699.75</v>
      </c>
      <c r="J28" s="32">
        <v>0</v>
      </c>
      <c r="K28" s="22">
        <v>20774.81</v>
      </c>
      <c r="L28" s="22">
        <v>0</v>
      </c>
      <c r="M28" s="22">
        <v>20774.81</v>
      </c>
      <c r="N28" s="21" t="s">
        <v>21</v>
      </c>
    </row>
    <row r="29" s="1" customFormat="1" ht="18" customHeight="1" spans="1:14">
      <c r="A29" s="17">
        <v>26</v>
      </c>
      <c r="B29" s="25" t="s">
        <v>94</v>
      </c>
      <c r="C29" s="20" t="s">
        <v>95</v>
      </c>
      <c r="D29" s="20" t="s">
        <v>96</v>
      </c>
      <c r="E29" s="25" t="s">
        <v>27</v>
      </c>
      <c r="F29" s="21" t="s">
        <v>20</v>
      </c>
      <c r="G29" s="22">
        <v>46899.97</v>
      </c>
      <c r="H29" s="22">
        <v>0</v>
      </c>
      <c r="I29" s="22">
        <v>46899.97</v>
      </c>
      <c r="J29" s="33">
        <v>0</v>
      </c>
      <c r="K29" s="34">
        <v>35174.9775</v>
      </c>
      <c r="L29" s="34">
        <v>21833.11</v>
      </c>
      <c r="M29" s="34">
        <v>28166.895</v>
      </c>
      <c r="N29" s="21" t="s">
        <v>21</v>
      </c>
    </row>
    <row r="30" s="1" customFormat="1" ht="18" customHeight="1" spans="1:14">
      <c r="A30" s="17">
        <v>27</v>
      </c>
      <c r="B30" s="18" t="s">
        <v>94</v>
      </c>
      <c r="C30" s="19" t="s">
        <v>97</v>
      </c>
      <c r="D30" s="20" t="s">
        <v>98</v>
      </c>
      <c r="E30" s="21" t="s">
        <v>27</v>
      </c>
      <c r="F30" s="21" t="s">
        <v>20</v>
      </c>
      <c r="G30" s="22">
        <v>67456.16</v>
      </c>
      <c r="H30" s="22">
        <v>0</v>
      </c>
      <c r="I30" s="22">
        <v>67456.16</v>
      </c>
      <c r="J30" s="32">
        <v>0</v>
      </c>
      <c r="K30" s="22">
        <v>40322.77</v>
      </c>
      <c r="L30" s="22">
        <v>0</v>
      </c>
      <c r="M30" s="22">
        <v>40322.77</v>
      </c>
      <c r="N30" s="21" t="s">
        <v>21</v>
      </c>
    </row>
    <row r="31" s="1" customFormat="1" ht="18" customHeight="1" spans="1:14">
      <c r="A31" s="17">
        <v>28</v>
      </c>
      <c r="B31" s="25" t="s">
        <v>99</v>
      </c>
      <c r="C31" s="24" t="s">
        <v>100</v>
      </c>
      <c r="D31" s="20" t="s">
        <v>101</v>
      </c>
      <c r="E31" s="25" t="s">
        <v>87</v>
      </c>
      <c r="F31" s="21" t="s">
        <v>20</v>
      </c>
      <c r="G31" s="22">
        <v>42054.8</v>
      </c>
      <c r="H31" s="22">
        <v>0</v>
      </c>
      <c r="I31" s="22">
        <v>42054.8</v>
      </c>
      <c r="J31" s="32">
        <v>3000</v>
      </c>
      <c r="K31" s="22">
        <v>23432.88</v>
      </c>
      <c r="L31" s="22">
        <v>0</v>
      </c>
      <c r="M31" s="22">
        <v>23432.88</v>
      </c>
      <c r="N31" s="21" t="s">
        <v>21</v>
      </c>
    </row>
    <row r="32" s="1" customFormat="1" ht="18" customHeight="1" spans="1:14">
      <c r="A32" s="17">
        <v>29</v>
      </c>
      <c r="B32" s="18" t="s">
        <v>102</v>
      </c>
      <c r="C32" s="19" t="s">
        <v>103</v>
      </c>
      <c r="D32" s="20" t="s">
        <v>104</v>
      </c>
      <c r="E32" s="25" t="s">
        <v>87</v>
      </c>
      <c r="F32" s="18" t="s">
        <v>20</v>
      </c>
      <c r="G32" s="22">
        <v>40328.19</v>
      </c>
      <c r="H32" s="22">
        <v>0</v>
      </c>
      <c r="I32" s="22">
        <v>40328.19</v>
      </c>
      <c r="J32" s="32">
        <v>3000</v>
      </c>
      <c r="K32" s="22">
        <v>22396.91</v>
      </c>
      <c r="L32" s="22">
        <v>0</v>
      </c>
      <c r="M32" s="22">
        <v>22396.91</v>
      </c>
      <c r="N32" s="21" t="s">
        <v>21</v>
      </c>
    </row>
    <row r="33" s="1" customFormat="1" ht="18" customHeight="1" spans="1:14">
      <c r="A33" s="17">
        <v>30</v>
      </c>
      <c r="B33" s="18" t="s">
        <v>105</v>
      </c>
      <c r="C33" s="18" t="s">
        <v>106</v>
      </c>
      <c r="D33" s="20" t="s">
        <v>107</v>
      </c>
      <c r="E33" s="25" t="s">
        <v>87</v>
      </c>
      <c r="F33" s="21" t="s">
        <v>20</v>
      </c>
      <c r="G33" s="22">
        <v>23338.48</v>
      </c>
      <c r="H33" s="22">
        <v>0</v>
      </c>
      <c r="I33" s="22">
        <v>23338.48</v>
      </c>
      <c r="J33" s="32">
        <v>0</v>
      </c>
      <c r="K33" s="22">
        <v>14003.088</v>
      </c>
      <c r="L33" s="22">
        <v>1856.34</v>
      </c>
      <c r="M33" s="22">
        <v>14003.088</v>
      </c>
      <c r="N33" s="21" t="s">
        <v>21</v>
      </c>
    </row>
    <row r="34" s="1" customFormat="1" ht="18" customHeight="1" spans="1:14">
      <c r="A34" s="17">
        <v>31</v>
      </c>
      <c r="B34" s="18" t="s">
        <v>108</v>
      </c>
      <c r="C34" s="19" t="s">
        <v>109</v>
      </c>
      <c r="D34" s="20" t="s">
        <v>110</v>
      </c>
      <c r="E34" s="21" t="s">
        <v>27</v>
      </c>
      <c r="F34" s="21" t="s">
        <v>20</v>
      </c>
      <c r="G34" s="22">
        <v>2023.95</v>
      </c>
      <c r="H34" s="22">
        <v>0</v>
      </c>
      <c r="I34" s="22">
        <v>2023.95</v>
      </c>
      <c r="J34" s="32">
        <v>0</v>
      </c>
      <c r="K34" s="36">
        <v>1517.96</v>
      </c>
      <c r="L34" s="22">
        <v>0</v>
      </c>
      <c r="M34" s="22">
        <v>1517.96</v>
      </c>
      <c r="N34" s="21" t="s">
        <v>21</v>
      </c>
    </row>
    <row r="35" s="1" customFormat="1" ht="18" customHeight="1" spans="1:14">
      <c r="A35" s="17">
        <v>32</v>
      </c>
      <c r="B35" s="18" t="s">
        <v>111</v>
      </c>
      <c r="C35" s="19" t="s">
        <v>112</v>
      </c>
      <c r="D35" s="20" t="s">
        <v>76</v>
      </c>
      <c r="E35" s="21" t="s">
        <v>80</v>
      </c>
      <c r="F35" s="21" t="s">
        <v>20</v>
      </c>
      <c r="G35" s="22">
        <v>28635.59</v>
      </c>
      <c r="H35" s="22">
        <v>802.59</v>
      </c>
      <c r="I35" s="22">
        <v>27833</v>
      </c>
      <c r="J35" s="32">
        <v>10000</v>
      </c>
      <c r="K35" s="22">
        <v>8916.5</v>
      </c>
      <c r="L35" s="22">
        <v>0</v>
      </c>
      <c r="M35" s="22">
        <v>8916.5</v>
      </c>
      <c r="N35" s="21" t="s">
        <v>21</v>
      </c>
    </row>
    <row r="36" s="1" customFormat="1" ht="18" customHeight="1" spans="1:14">
      <c r="A36" s="17">
        <v>33</v>
      </c>
      <c r="B36" s="18" t="s">
        <v>113</v>
      </c>
      <c r="C36" s="19" t="s">
        <v>114</v>
      </c>
      <c r="D36" s="20" t="s">
        <v>115</v>
      </c>
      <c r="E36" s="21" t="s">
        <v>27</v>
      </c>
      <c r="F36" s="21" t="s">
        <v>81</v>
      </c>
      <c r="G36" s="22">
        <v>16579.32</v>
      </c>
      <c r="H36" s="22">
        <v>0</v>
      </c>
      <c r="I36" s="22">
        <v>16579.32</v>
      </c>
      <c r="J36" s="32">
        <v>0</v>
      </c>
      <c r="K36" s="22">
        <v>12434.5</v>
      </c>
      <c r="L36" s="22">
        <v>0</v>
      </c>
      <c r="M36" s="22">
        <v>12434.5</v>
      </c>
      <c r="N36" s="21" t="s">
        <v>21</v>
      </c>
    </row>
    <row r="37" s="1" customFormat="1" ht="18" customHeight="1" spans="1:14">
      <c r="A37" s="17">
        <v>34</v>
      </c>
      <c r="B37" s="18" t="s">
        <v>116</v>
      </c>
      <c r="C37" s="18" t="s">
        <v>117</v>
      </c>
      <c r="D37" s="20" t="s">
        <v>118</v>
      </c>
      <c r="E37" s="25" t="s">
        <v>27</v>
      </c>
      <c r="F37" s="21" t="s">
        <v>20</v>
      </c>
      <c r="G37" s="22">
        <v>5152</v>
      </c>
      <c r="H37" s="22">
        <v>0</v>
      </c>
      <c r="I37" s="22">
        <v>5152</v>
      </c>
      <c r="J37" s="32">
        <v>0</v>
      </c>
      <c r="K37" s="22">
        <v>3864</v>
      </c>
      <c r="L37" s="22">
        <v>0</v>
      </c>
      <c r="M37" s="22">
        <v>3864</v>
      </c>
      <c r="N37" s="21" t="s">
        <v>21</v>
      </c>
    </row>
    <row r="38" s="1" customFormat="1" ht="21" customHeight="1" spans="1:14">
      <c r="A38" s="17" t="s">
        <v>119</v>
      </c>
      <c r="B38" s="17"/>
      <c r="C38" s="17"/>
      <c r="D38" s="17"/>
      <c r="E38" s="17"/>
      <c r="F38" s="17"/>
      <c r="G38" s="26">
        <f t="shared" ref="G38:M38" si="0">SUM(G4:G37)</f>
        <v>852922.04</v>
      </c>
      <c r="H38" s="26">
        <f t="shared" si="0"/>
        <v>997.59</v>
      </c>
      <c r="I38" s="37">
        <f t="shared" si="0"/>
        <v>851924.45</v>
      </c>
      <c r="J38" s="38">
        <f t="shared" si="0"/>
        <v>38000</v>
      </c>
      <c r="K38" s="22">
        <f t="shared" si="0"/>
        <v>571749.843</v>
      </c>
      <c r="L38" s="22">
        <f t="shared" si="0"/>
        <v>46415.38</v>
      </c>
      <c r="M38" s="22">
        <f t="shared" si="0"/>
        <v>554006.428</v>
      </c>
      <c r="N38" s="39"/>
    </row>
    <row r="39" s="1" customFormat="1" spans="11:13">
      <c r="K39" s="2"/>
      <c r="L39" s="2"/>
      <c r="M39" s="2"/>
    </row>
  </sheetData>
  <sortState ref="A4:T37">
    <sortCondition ref="B4:B37"/>
  </sortState>
  <mergeCells count="3">
    <mergeCell ref="A1:N1"/>
    <mergeCell ref="A2:N2"/>
    <mergeCell ref="A38:F38"/>
  </mergeCells>
  <pageMargins left="0.511805555555556" right="0.196527777777778" top="0.275" bottom="0.196527777777778" header="0.118055555555556" footer="0.0388888888888889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肖肖</cp:lastModifiedBy>
  <dcterms:created xsi:type="dcterms:W3CDTF">2017-12-14T02:06:00Z</dcterms:created>
  <dcterms:modified xsi:type="dcterms:W3CDTF">2024-04-08T08:28:04Z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9315A1210C81458B8099A96683039B50</vt:lpwstr>
  </property>
</Properties>
</file>