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<sst xmlns="http://schemas.openxmlformats.org/spreadsheetml/2006/main" count="99" uniqueCount="78">
  <si>
    <t>附件2</t>
  </si>
  <si>
    <r>
      <t xml:space="preserve">2023年度中央农业生产社会化服务项目拟奖补资金统计表（秋粮）
</t>
    </r>
    <r>
      <rPr>
        <b/>
        <sz val="11"/>
        <color theme="1"/>
        <rFont val="宋体"/>
        <charset val="134"/>
        <scheme val="minor"/>
      </rPr>
      <t xml:space="preserve">   </t>
    </r>
  </si>
  <si>
    <t>序号</t>
  </si>
  <si>
    <t>村名</t>
  </si>
  <si>
    <t>种植作物</t>
  </si>
  <si>
    <t>乡镇上报验收面积（亩）</t>
  </si>
  <si>
    <t>50亩以上大户面积（亩）</t>
  </si>
  <si>
    <t>小农户面积（亩）</t>
  </si>
  <si>
    <t>服务大户拟奖补资金（元）</t>
  </si>
  <si>
    <t>服务小农户拟奖补资金（元）</t>
  </si>
  <si>
    <t>拟奖补资金总额（元</t>
  </si>
  <si>
    <t>第三方服务组织名称</t>
  </si>
  <si>
    <t>徐圩乡</t>
  </si>
  <si>
    <t>韩湖村</t>
  </si>
  <si>
    <t>玉米</t>
  </si>
  <si>
    <t>怀远县徐圩乡韩湖村股份经济合作社</t>
  </si>
  <si>
    <t>徐圩村</t>
  </si>
  <si>
    <t>怀远县盛世兴农农机专业合作社</t>
  </si>
  <si>
    <t>永红村</t>
  </si>
  <si>
    <t>怀远县乡情种植专业合作社</t>
  </si>
  <si>
    <t>白湖村</t>
  </si>
  <si>
    <t>怀远县徐圩乡张贺家庭农场</t>
  </si>
  <si>
    <t>殷尚村</t>
  </si>
  <si>
    <t>怀远县志好农机专业合作社</t>
  </si>
  <si>
    <t>钞湖村</t>
  </si>
  <si>
    <t xml:space="preserve"> 怀远县徐圩乡富民家庭农场 </t>
  </si>
  <si>
    <t>宗庙村</t>
  </si>
  <si>
    <t>怀远县宗殿社农机专业合作社</t>
  </si>
  <si>
    <t>高庙村</t>
  </si>
  <si>
    <t>安徽省毅哲农业科技有限公司</t>
  </si>
  <si>
    <t>尚庙村</t>
  </si>
  <si>
    <t>玉米、水稻</t>
  </si>
  <si>
    <t>怀远县尚刘备种植专业合作社</t>
  </si>
  <si>
    <t>梨园村</t>
  </si>
  <si>
    <t>玉米、高粱</t>
  </si>
  <si>
    <t>怀远县梨花香种植专业合作社</t>
  </si>
  <si>
    <t>黄园村</t>
  </si>
  <si>
    <t>水稻</t>
  </si>
  <si>
    <t xml:space="preserve"> 怀远县徐圩乡盛郁种植家庭农场 </t>
  </si>
  <si>
    <t>湾西村</t>
  </si>
  <si>
    <t xml:space="preserve"> 怀远县徐圩乡云雷家庭农场</t>
  </si>
  <si>
    <t>合计</t>
  </si>
  <si>
    <t>常坟镇</t>
  </si>
  <si>
    <t>大郢村</t>
  </si>
  <si>
    <t>玉米大豆等</t>
  </si>
  <si>
    <t>怀远县常坟大郢村众禾农业专业合作社</t>
  </si>
  <si>
    <t>孔岗村</t>
  </si>
  <si>
    <t>玉米水稻等</t>
  </si>
  <si>
    <t>怀远县常坟李艳家庭农场</t>
  </si>
  <si>
    <t>新东村</t>
  </si>
  <si>
    <t>怀远县常坟陆少宏家庭农场</t>
  </si>
  <si>
    <t>孙大巷村</t>
  </si>
  <si>
    <t>大豆</t>
  </si>
  <si>
    <t>怀远县常坟镇孙大巷股份经济合作社</t>
  </si>
  <si>
    <t>新桥村</t>
  </si>
  <si>
    <t>水稻、高粱等</t>
  </si>
  <si>
    <t>怀远县常坟镇新桥村股份经济合作社</t>
  </si>
  <si>
    <t>双桥集镇</t>
  </si>
  <si>
    <t>前进村</t>
  </si>
  <si>
    <t>怀远县淝河三宏家庭农场</t>
  </si>
  <si>
    <t>姚庄村</t>
  </si>
  <si>
    <t>高粱</t>
  </si>
  <si>
    <t>怀远县双桥田丰家庭农场</t>
  </si>
  <si>
    <t>团结村</t>
  </si>
  <si>
    <t>蒙城县张振家庭农场</t>
  </si>
  <si>
    <t>湾东村</t>
  </si>
  <si>
    <t>怀远县双桥凯凯家庭农场</t>
  </si>
  <si>
    <t>河溜镇</t>
  </si>
  <si>
    <t>祠堂村</t>
  </si>
  <si>
    <t>怀远县洪文农机专业合作社</t>
  </si>
  <si>
    <t>贡集村</t>
  </si>
  <si>
    <t>怀远县志成农机专业合作社</t>
  </si>
  <si>
    <t>怀远县河溜贵花种植家庭农场</t>
  </si>
  <si>
    <t>毛园村</t>
  </si>
  <si>
    <t>白莲坡镇</t>
  </si>
  <si>
    <t>双庙村</t>
  </si>
  <si>
    <t>怀远县长涛农技推广服务部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</si>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</sst>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M9" sqref="M9"/>
    </sheetView>
  </sheetViews>
  <sheetFormatPr defaultColWidth="9" defaultRowHeight="13.5"/>
  <cols>
    <col min="1" max="2" width="9" style="4"/>
    <col min="3" max="3" width="12.5" style="4" customWidth="1"/>
    <col min="4" max="4" width="13" style="4" customWidth="1"/>
    <col min="5" max="5" width="9" style="4" customWidth="1"/>
    <col min="6" max="6" width="11.75" style="4" customWidth="1"/>
    <col min="7" max="7" width="11" style="4" customWidth="1"/>
    <col min="8" max="8" width="13.125" style="4" customWidth="1"/>
    <col min="9" max="9" width="12" style="4" customWidth="1"/>
    <col min="10" max="10" width="33.125" style="5" customWidth="1"/>
  </cols>
  <sheetData>
    <row r="1" ht="21" customHeight="1" spans="1:2">
      <c r="A1" s="6" t="s">
        <v>0</v>
      </c>
      <c r="B1" s="7"/>
    </row>
    <row r="2" ht="4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7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27" customHeight="1" spans="1:10">
      <c r="A4" s="11" t="s">
        <v>12</v>
      </c>
      <c r="B4" s="12"/>
      <c r="C4" s="12"/>
      <c r="D4" s="12"/>
      <c r="E4" s="12"/>
      <c r="F4" s="12"/>
      <c r="G4" s="12"/>
      <c r="H4" s="12"/>
      <c r="I4" s="12"/>
      <c r="J4" s="33"/>
    </row>
    <row r="5" s="1" customFormat="1" ht="15" customHeight="1" spans="1:10">
      <c r="A5" s="13">
        <v>1</v>
      </c>
      <c r="B5" s="13" t="s">
        <v>13</v>
      </c>
      <c r="C5" s="13" t="s">
        <v>14</v>
      </c>
      <c r="D5" s="13">
        <v>530.27</v>
      </c>
      <c r="E5" s="14">
        <v>0</v>
      </c>
      <c r="F5" s="13">
        <v>530.27</v>
      </c>
      <c r="G5" s="13">
        <f>E5*90</f>
        <v>0</v>
      </c>
      <c r="H5" s="13">
        <f>F5*100</f>
        <v>53027</v>
      </c>
      <c r="I5" s="13">
        <f>H5+G5</f>
        <v>53027</v>
      </c>
      <c r="J5" s="13" t="s">
        <v>15</v>
      </c>
    </row>
    <row r="6" s="1" customFormat="1" ht="15" customHeight="1" spans="1:10">
      <c r="A6" s="13">
        <v>2</v>
      </c>
      <c r="B6" s="13" t="s">
        <v>16</v>
      </c>
      <c r="C6" s="13" t="s">
        <v>14</v>
      </c>
      <c r="D6" s="13">
        <v>750</v>
      </c>
      <c r="E6" s="14">
        <v>0</v>
      </c>
      <c r="F6" s="13">
        <v>750</v>
      </c>
      <c r="G6" s="13">
        <f t="shared" ref="G6:G16" si="0">E6*90</f>
        <v>0</v>
      </c>
      <c r="H6" s="13">
        <f t="shared" ref="H6:H16" si="1">F6*100</f>
        <v>75000</v>
      </c>
      <c r="I6" s="13">
        <f t="shared" ref="I6:I17" si="2">H6+G6</f>
        <v>75000</v>
      </c>
      <c r="J6" s="13" t="s">
        <v>17</v>
      </c>
    </row>
    <row r="7" s="1" customFormat="1" ht="15" customHeight="1" spans="1:10">
      <c r="A7" s="13">
        <v>3</v>
      </c>
      <c r="B7" s="13" t="s">
        <v>18</v>
      </c>
      <c r="C7" s="13" t="s">
        <v>14</v>
      </c>
      <c r="D7" s="13">
        <v>1400</v>
      </c>
      <c r="E7" s="14">
        <v>0</v>
      </c>
      <c r="F7" s="13">
        <v>1400</v>
      </c>
      <c r="G7" s="13">
        <f t="shared" si="0"/>
        <v>0</v>
      </c>
      <c r="H7" s="13">
        <f t="shared" si="1"/>
        <v>140000</v>
      </c>
      <c r="I7" s="13">
        <f t="shared" si="2"/>
        <v>140000</v>
      </c>
      <c r="J7" s="13" t="s">
        <v>19</v>
      </c>
    </row>
    <row r="8" s="2" customFormat="1" ht="15" customHeight="1" spans="1:10">
      <c r="A8" s="15">
        <v>4</v>
      </c>
      <c r="B8" s="15" t="s">
        <v>20</v>
      </c>
      <c r="C8" s="15" t="s">
        <v>14</v>
      </c>
      <c r="D8" s="15">
        <v>1500</v>
      </c>
      <c r="E8" s="14">
        <v>0</v>
      </c>
      <c r="F8" s="15">
        <v>1500</v>
      </c>
      <c r="G8" s="13">
        <f t="shared" si="0"/>
        <v>0</v>
      </c>
      <c r="H8" s="13">
        <f t="shared" si="1"/>
        <v>150000</v>
      </c>
      <c r="I8" s="13">
        <f t="shared" si="2"/>
        <v>150000</v>
      </c>
      <c r="J8" s="15" t="s">
        <v>21</v>
      </c>
    </row>
    <row r="9" s="1" customFormat="1" ht="15" customHeight="1" spans="1:10">
      <c r="A9" s="13">
        <v>5</v>
      </c>
      <c r="B9" s="13" t="s">
        <v>22</v>
      </c>
      <c r="C9" s="13" t="s">
        <v>14</v>
      </c>
      <c r="D9" s="13">
        <v>10740</v>
      </c>
      <c r="E9" s="14">
        <v>0</v>
      </c>
      <c r="F9" s="13">
        <v>10740</v>
      </c>
      <c r="G9" s="13">
        <f t="shared" si="0"/>
        <v>0</v>
      </c>
      <c r="H9" s="13">
        <f t="shared" si="1"/>
        <v>1074000</v>
      </c>
      <c r="I9" s="13">
        <f t="shared" si="2"/>
        <v>1074000</v>
      </c>
      <c r="J9" s="13" t="s">
        <v>23</v>
      </c>
    </row>
    <row r="10" s="1" customFormat="1" ht="15" customHeight="1" spans="1:10">
      <c r="A10" s="13">
        <v>6</v>
      </c>
      <c r="B10" s="13" t="s">
        <v>24</v>
      </c>
      <c r="C10" s="13" t="s">
        <v>14</v>
      </c>
      <c r="D10" s="13">
        <v>10190.22</v>
      </c>
      <c r="E10" s="14">
        <v>0</v>
      </c>
      <c r="F10" s="13">
        <v>10190.22</v>
      </c>
      <c r="G10" s="13">
        <f t="shared" si="0"/>
        <v>0</v>
      </c>
      <c r="H10" s="13">
        <f t="shared" si="1"/>
        <v>1019022</v>
      </c>
      <c r="I10" s="13">
        <f t="shared" si="2"/>
        <v>1019022</v>
      </c>
      <c r="J10" s="13" t="s">
        <v>25</v>
      </c>
    </row>
    <row r="11" s="1" customFormat="1" ht="15" customHeight="1" spans="1:10">
      <c r="A11" s="13">
        <v>7</v>
      </c>
      <c r="B11" s="13" t="s">
        <v>26</v>
      </c>
      <c r="C11" s="13" t="s">
        <v>14</v>
      </c>
      <c r="D11" s="13">
        <v>1382</v>
      </c>
      <c r="E11" s="14">
        <v>317.95</v>
      </c>
      <c r="F11" s="14">
        <v>1064.05</v>
      </c>
      <c r="G11" s="13">
        <f t="shared" si="0"/>
        <v>28615.5</v>
      </c>
      <c r="H11" s="13">
        <f t="shared" si="1"/>
        <v>106405</v>
      </c>
      <c r="I11" s="13">
        <f t="shared" si="2"/>
        <v>135020.5</v>
      </c>
      <c r="J11" s="13" t="s">
        <v>27</v>
      </c>
    </row>
    <row r="12" s="1" customFormat="1" ht="15" customHeight="1" spans="1:10">
      <c r="A12" s="13">
        <v>8</v>
      </c>
      <c r="B12" s="13" t="s">
        <v>28</v>
      </c>
      <c r="C12" s="13" t="s">
        <v>14</v>
      </c>
      <c r="D12" s="13">
        <v>1500</v>
      </c>
      <c r="E12" s="14">
        <v>0</v>
      </c>
      <c r="F12" s="14">
        <v>1500</v>
      </c>
      <c r="G12" s="13">
        <f t="shared" si="0"/>
        <v>0</v>
      </c>
      <c r="H12" s="13">
        <f t="shared" si="1"/>
        <v>150000</v>
      </c>
      <c r="I12" s="13">
        <f t="shared" si="2"/>
        <v>150000</v>
      </c>
      <c r="J12" s="13" t="s">
        <v>29</v>
      </c>
    </row>
    <row r="13" s="1" customFormat="1" ht="15" customHeight="1" spans="1:10">
      <c r="A13" s="13">
        <v>9</v>
      </c>
      <c r="B13" s="13" t="s">
        <v>30</v>
      </c>
      <c r="C13" s="13" t="s">
        <v>31</v>
      </c>
      <c r="D13" s="13">
        <v>1159</v>
      </c>
      <c r="E13" s="14">
        <v>0</v>
      </c>
      <c r="F13" s="16">
        <v>1159</v>
      </c>
      <c r="G13" s="13">
        <f t="shared" si="0"/>
        <v>0</v>
      </c>
      <c r="H13" s="13">
        <f t="shared" si="1"/>
        <v>115900</v>
      </c>
      <c r="I13" s="13">
        <f t="shared" si="2"/>
        <v>115900</v>
      </c>
      <c r="J13" s="13" t="s">
        <v>32</v>
      </c>
    </row>
    <row r="14" s="1" customFormat="1" ht="15" customHeight="1" spans="1:10">
      <c r="A14" s="13">
        <v>10</v>
      </c>
      <c r="B14" s="13" t="s">
        <v>33</v>
      </c>
      <c r="C14" s="13" t="s">
        <v>34</v>
      </c>
      <c r="D14" s="13">
        <v>6450</v>
      </c>
      <c r="E14" s="14">
        <v>1624.05</v>
      </c>
      <c r="F14" s="16">
        <v>4825.95</v>
      </c>
      <c r="G14" s="13">
        <f t="shared" si="0"/>
        <v>146164.5</v>
      </c>
      <c r="H14" s="13">
        <f t="shared" si="1"/>
        <v>482595</v>
      </c>
      <c r="I14" s="13">
        <f t="shared" si="2"/>
        <v>628759.5</v>
      </c>
      <c r="J14" s="13" t="s">
        <v>35</v>
      </c>
    </row>
    <row r="15" s="1" customFormat="1" ht="15" customHeight="1" spans="1:10">
      <c r="A15" s="13">
        <v>11</v>
      </c>
      <c r="B15" s="13" t="s">
        <v>36</v>
      </c>
      <c r="C15" s="13" t="s">
        <v>37</v>
      </c>
      <c r="D15" s="13">
        <v>450</v>
      </c>
      <c r="E15" s="14">
        <v>0</v>
      </c>
      <c r="F15" s="14">
        <v>450</v>
      </c>
      <c r="G15" s="13">
        <f t="shared" si="0"/>
        <v>0</v>
      </c>
      <c r="H15" s="13">
        <f t="shared" si="1"/>
        <v>45000</v>
      </c>
      <c r="I15" s="13">
        <f t="shared" si="2"/>
        <v>45000</v>
      </c>
      <c r="J15" s="13" t="s">
        <v>38</v>
      </c>
    </row>
    <row r="16" s="1" customFormat="1" ht="15" customHeight="1" spans="1:10">
      <c r="A16" s="13">
        <v>12</v>
      </c>
      <c r="B16" s="13" t="s">
        <v>39</v>
      </c>
      <c r="C16" s="13" t="s">
        <v>37</v>
      </c>
      <c r="D16" s="13">
        <v>510</v>
      </c>
      <c r="E16" s="14">
        <v>0</v>
      </c>
      <c r="F16" s="16">
        <v>510</v>
      </c>
      <c r="G16" s="13">
        <f t="shared" si="0"/>
        <v>0</v>
      </c>
      <c r="H16" s="13">
        <f t="shared" si="1"/>
        <v>51000</v>
      </c>
      <c r="I16" s="13">
        <f t="shared" si="2"/>
        <v>51000</v>
      </c>
      <c r="J16" s="13" t="s">
        <v>40</v>
      </c>
    </row>
    <row r="17" s="1" customFormat="1" ht="15" customHeight="1" spans="1:10">
      <c r="A17" s="17" t="s">
        <v>41</v>
      </c>
      <c r="B17" s="18"/>
      <c r="C17" s="19"/>
      <c r="D17" s="20">
        <v>36561.49</v>
      </c>
      <c r="E17" s="20">
        <v>1942</v>
      </c>
      <c r="F17" s="20">
        <v>34619.49</v>
      </c>
      <c r="G17" s="20">
        <v>174780</v>
      </c>
      <c r="H17" s="20">
        <v>3461949</v>
      </c>
      <c r="I17" s="10">
        <f t="shared" si="2"/>
        <v>3636729</v>
      </c>
      <c r="J17" s="20"/>
    </row>
    <row r="18" s="1" customFormat="1" ht="15" customHeight="1" spans="1:10">
      <c r="A18" s="21" t="s">
        <v>42</v>
      </c>
      <c r="B18" s="22"/>
      <c r="C18" s="22"/>
      <c r="D18" s="22"/>
      <c r="E18" s="22"/>
      <c r="F18" s="22"/>
      <c r="G18" s="22"/>
      <c r="H18" s="22"/>
      <c r="I18" s="22"/>
      <c r="J18" s="25"/>
    </row>
    <row r="19" s="1" customFormat="1" ht="15" customHeight="1" spans="1:10">
      <c r="A19" s="23">
        <v>13</v>
      </c>
      <c r="B19" s="23" t="s">
        <v>43</v>
      </c>
      <c r="C19" s="24" t="s">
        <v>44</v>
      </c>
      <c r="D19" s="24">
        <v>449.65</v>
      </c>
      <c r="E19" s="24">
        <v>0</v>
      </c>
      <c r="F19" s="24">
        <v>449.65</v>
      </c>
      <c r="G19" s="24">
        <v>0</v>
      </c>
      <c r="H19" s="24">
        <f>F19*100</f>
        <v>44965</v>
      </c>
      <c r="I19" s="24">
        <f t="shared" ref="I19:I24" si="3">H19+G19</f>
        <v>44965</v>
      </c>
      <c r="J19" s="24" t="s">
        <v>45</v>
      </c>
    </row>
    <row r="20" s="1" customFormat="1" ht="15" customHeight="1" spans="1:10">
      <c r="A20" s="23">
        <v>14</v>
      </c>
      <c r="B20" s="23" t="s">
        <v>46</v>
      </c>
      <c r="C20" s="24" t="s">
        <v>47</v>
      </c>
      <c r="D20" s="24">
        <v>127.05</v>
      </c>
      <c r="E20" s="24">
        <v>0</v>
      </c>
      <c r="F20" s="24">
        <v>127.05</v>
      </c>
      <c r="G20" s="24">
        <v>0</v>
      </c>
      <c r="H20" s="24">
        <f>F20*100</f>
        <v>12705</v>
      </c>
      <c r="I20" s="24">
        <f t="shared" si="3"/>
        <v>12705</v>
      </c>
      <c r="J20" s="24" t="s">
        <v>48</v>
      </c>
    </row>
    <row r="21" s="1" customFormat="1" ht="15" customHeight="1" spans="1:10">
      <c r="A21" s="23">
        <v>15</v>
      </c>
      <c r="B21" s="23" t="s">
        <v>49</v>
      </c>
      <c r="C21" s="24" t="s">
        <v>37</v>
      </c>
      <c r="D21" s="24">
        <v>104.23</v>
      </c>
      <c r="E21" s="24">
        <v>0</v>
      </c>
      <c r="F21" s="24">
        <v>104.23</v>
      </c>
      <c r="G21" s="24">
        <v>0</v>
      </c>
      <c r="H21" s="24">
        <f>F21*100</f>
        <v>10423</v>
      </c>
      <c r="I21" s="24">
        <f t="shared" si="3"/>
        <v>10423</v>
      </c>
      <c r="J21" s="24" t="s">
        <v>50</v>
      </c>
    </row>
    <row r="22" s="1" customFormat="1" ht="15" customHeight="1" spans="1:10">
      <c r="A22" s="23">
        <v>16</v>
      </c>
      <c r="B22" s="23" t="s">
        <v>51</v>
      </c>
      <c r="C22" s="24" t="s">
        <v>52</v>
      </c>
      <c r="D22" s="24">
        <v>39.046</v>
      </c>
      <c r="E22" s="24">
        <v>0</v>
      </c>
      <c r="F22" s="24">
        <v>39.046</v>
      </c>
      <c r="G22" s="24">
        <v>0</v>
      </c>
      <c r="H22" s="24">
        <f>F22*100</f>
        <v>3904.6</v>
      </c>
      <c r="I22" s="24">
        <f t="shared" si="3"/>
        <v>3904.6</v>
      </c>
      <c r="J22" s="24" t="s">
        <v>53</v>
      </c>
    </row>
    <row r="23" s="1" customFormat="1" ht="15" customHeight="1" spans="1:10">
      <c r="A23" s="23">
        <v>17</v>
      </c>
      <c r="B23" s="23" t="s">
        <v>54</v>
      </c>
      <c r="C23" s="24" t="s">
        <v>55</v>
      </c>
      <c r="D23" s="24">
        <v>483.33</v>
      </c>
      <c r="E23" s="24">
        <v>0</v>
      </c>
      <c r="F23" s="24">
        <v>483.33</v>
      </c>
      <c r="G23" s="24">
        <v>0</v>
      </c>
      <c r="H23" s="24">
        <f>F23*100</f>
        <v>48333</v>
      </c>
      <c r="I23" s="24">
        <f t="shared" si="3"/>
        <v>48333</v>
      </c>
      <c r="J23" s="24" t="s">
        <v>56</v>
      </c>
    </row>
    <row r="24" s="1" customFormat="1" ht="15" customHeight="1" spans="1:10">
      <c r="A24" s="21" t="s">
        <v>41</v>
      </c>
      <c r="B24" s="22"/>
      <c r="C24" s="25"/>
      <c r="D24" s="26">
        <v>1203.306</v>
      </c>
      <c r="E24" s="26">
        <v>0</v>
      </c>
      <c r="F24" s="26">
        <v>1203.306</v>
      </c>
      <c r="G24" s="26">
        <v>0</v>
      </c>
      <c r="H24" s="26">
        <v>120330.6</v>
      </c>
      <c r="I24" s="20">
        <f t="shared" si="3"/>
        <v>120330.6</v>
      </c>
      <c r="J24" s="26"/>
    </row>
    <row r="25" s="1" customFormat="1" ht="15" customHeight="1" spans="1:10">
      <c r="A25" s="17" t="s">
        <v>57</v>
      </c>
      <c r="B25" s="18"/>
      <c r="C25" s="18"/>
      <c r="D25" s="18"/>
      <c r="E25" s="18"/>
      <c r="F25" s="18"/>
      <c r="G25" s="18"/>
      <c r="H25" s="18"/>
      <c r="I25" s="18"/>
      <c r="J25" s="19"/>
    </row>
    <row r="26" s="1" customFormat="1" ht="15" customHeight="1" spans="1:10">
      <c r="A26" s="24">
        <v>18</v>
      </c>
      <c r="B26" s="24" t="s">
        <v>58</v>
      </c>
      <c r="C26" s="24" t="s">
        <v>14</v>
      </c>
      <c r="D26" s="24">
        <v>1644.54</v>
      </c>
      <c r="E26" s="24">
        <v>0</v>
      </c>
      <c r="F26" s="24">
        <v>1644.54</v>
      </c>
      <c r="G26" s="24">
        <v>0</v>
      </c>
      <c r="H26" s="24">
        <f>F26*100</f>
        <v>164454</v>
      </c>
      <c r="I26" s="24">
        <f>H26+G26</f>
        <v>164454</v>
      </c>
      <c r="J26" s="34" t="s">
        <v>59</v>
      </c>
    </row>
    <row r="27" s="1" customFormat="1" ht="15" customHeight="1" spans="1:10">
      <c r="A27" s="24">
        <v>19</v>
      </c>
      <c r="B27" s="24" t="s">
        <v>60</v>
      </c>
      <c r="C27" s="24" t="s">
        <v>61</v>
      </c>
      <c r="D27" s="24">
        <v>1673</v>
      </c>
      <c r="E27" s="24">
        <v>0</v>
      </c>
      <c r="F27" s="24">
        <v>1673</v>
      </c>
      <c r="G27" s="24">
        <v>0</v>
      </c>
      <c r="H27" s="24">
        <f>F27*100</f>
        <v>167300</v>
      </c>
      <c r="I27" s="24">
        <f>H27+G27</f>
        <v>167300</v>
      </c>
      <c r="J27" s="34" t="s">
        <v>62</v>
      </c>
    </row>
    <row r="28" s="1" customFormat="1" ht="15" customHeight="1" spans="1:10">
      <c r="A28" s="24">
        <v>20</v>
      </c>
      <c r="B28" s="24" t="s">
        <v>63</v>
      </c>
      <c r="C28" s="24" t="s">
        <v>61</v>
      </c>
      <c r="D28" s="24">
        <v>1927.54</v>
      </c>
      <c r="E28" s="24">
        <v>0</v>
      </c>
      <c r="F28" s="24">
        <v>1927.54</v>
      </c>
      <c r="G28" s="24">
        <v>0</v>
      </c>
      <c r="H28" s="24">
        <f>F28*100</f>
        <v>192754</v>
      </c>
      <c r="I28" s="24">
        <f>H28+G28</f>
        <v>192754</v>
      </c>
      <c r="J28" s="34" t="s">
        <v>64</v>
      </c>
    </row>
    <row r="29" s="1" customFormat="1" ht="15" customHeight="1" spans="1:10">
      <c r="A29" s="24">
        <v>21</v>
      </c>
      <c r="B29" s="24" t="s">
        <v>65</v>
      </c>
      <c r="C29" s="24" t="s">
        <v>14</v>
      </c>
      <c r="D29" s="24">
        <v>1460</v>
      </c>
      <c r="E29" s="24">
        <v>0</v>
      </c>
      <c r="F29" s="24">
        <v>1460</v>
      </c>
      <c r="G29" s="24">
        <v>0</v>
      </c>
      <c r="H29" s="24">
        <f>F29*100</f>
        <v>146000</v>
      </c>
      <c r="I29" s="24">
        <f>H29+G29</f>
        <v>146000</v>
      </c>
      <c r="J29" s="34" t="s">
        <v>66</v>
      </c>
    </row>
    <row r="30" s="1" customFormat="1" ht="15" customHeight="1" spans="1:10">
      <c r="A30" s="27" t="s">
        <v>41</v>
      </c>
      <c r="B30" s="28"/>
      <c r="C30" s="29"/>
      <c r="D30" s="20">
        <v>6705.08</v>
      </c>
      <c r="E30" s="20">
        <v>0</v>
      </c>
      <c r="F30" s="20">
        <v>6705.08</v>
      </c>
      <c r="G30" s="20">
        <v>0</v>
      </c>
      <c r="H30" s="20">
        <v>670508</v>
      </c>
      <c r="I30" s="20">
        <f>H30+G30</f>
        <v>670508</v>
      </c>
      <c r="J30" s="20"/>
    </row>
    <row r="31" s="1" customFormat="1" ht="15" customHeight="1" spans="1:10">
      <c r="A31" s="17" t="s">
        <v>67</v>
      </c>
      <c r="B31" s="18"/>
      <c r="C31" s="18"/>
      <c r="D31" s="18"/>
      <c r="E31" s="18"/>
      <c r="F31" s="18"/>
      <c r="G31" s="18"/>
      <c r="H31" s="18"/>
      <c r="I31" s="18"/>
      <c r="J31" s="19"/>
    </row>
    <row r="32" s="1" customFormat="1" ht="15" customHeight="1" spans="1:10">
      <c r="A32" s="24">
        <v>22</v>
      </c>
      <c r="B32" s="24" t="s">
        <v>68</v>
      </c>
      <c r="C32" s="24" t="s">
        <v>37</v>
      </c>
      <c r="D32" s="24">
        <v>1006</v>
      </c>
      <c r="E32" s="24">
        <v>0</v>
      </c>
      <c r="F32" s="24">
        <v>1006</v>
      </c>
      <c r="G32" s="24">
        <v>0</v>
      </c>
      <c r="H32" s="24">
        <f>F32*100</f>
        <v>100600</v>
      </c>
      <c r="I32" s="24">
        <f>H32+G32</f>
        <v>100600</v>
      </c>
      <c r="J32" s="35" t="s">
        <v>69</v>
      </c>
    </row>
    <row r="33" s="3" customFormat="1" ht="15" customHeight="1" spans="1:10">
      <c r="A33" s="30">
        <v>23</v>
      </c>
      <c r="B33" s="30" t="s">
        <v>70</v>
      </c>
      <c r="C33" s="30" t="s">
        <v>37</v>
      </c>
      <c r="D33" s="31">
        <v>800</v>
      </c>
      <c r="E33" s="31">
        <v>0</v>
      </c>
      <c r="F33" s="31">
        <v>800</v>
      </c>
      <c r="G33" s="31">
        <v>0</v>
      </c>
      <c r="H33" s="31">
        <f>F33*100</f>
        <v>80000</v>
      </c>
      <c r="I33" s="24">
        <f>H33+G33</f>
        <v>80000</v>
      </c>
      <c r="J33" s="36" t="s">
        <v>71</v>
      </c>
    </row>
    <row r="34" s="1" customFormat="1" ht="15" customHeight="1" spans="1:10">
      <c r="A34" s="32"/>
      <c r="B34" s="32"/>
      <c r="C34" s="32"/>
      <c r="D34" s="31">
        <v>260</v>
      </c>
      <c r="E34" s="31">
        <v>0</v>
      </c>
      <c r="F34" s="31">
        <v>260</v>
      </c>
      <c r="G34" s="31">
        <v>0</v>
      </c>
      <c r="H34" s="31">
        <v>26000</v>
      </c>
      <c r="I34" s="24">
        <f>H34+G34</f>
        <v>26000</v>
      </c>
      <c r="J34" s="31" t="s">
        <v>72</v>
      </c>
    </row>
    <row r="35" s="1" customFormat="1" ht="15" customHeight="1" spans="1:10">
      <c r="A35" s="31">
        <v>24</v>
      </c>
      <c r="B35" s="31" t="s">
        <v>73</v>
      </c>
      <c r="C35" s="31" t="s">
        <v>37</v>
      </c>
      <c r="D35" s="31">
        <v>1660</v>
      </c>
      <c r="E35" s="31">
        <v>0</v>
      </c>
      <c r="F35" s="31">
        <v>1660</v>
      </c>
      <c r="G35" s="31">
        <v>0</v>
      </c>
      <c r="H35" s="31">
        <f>F35*100</f>
        <v>166000</v>
      </c>
      <c r="I35" s="24">
        <f>H35+G35</f>
        <v>166000</v>
      </c>
      <c r="J35" s="31" t="s">
        <v>69</v>
      </c>
    </row>
    <row r="36" s="1" customFormat="1" ht="15" customHeight="1" spans="1:10">
      <c r="A36" s="27" t="s">
        <v>41</v>
      </c>
      <c r="B36" s="28"/>
      <c r="C36" s="29"/>
      <c r="D36" s="20">
        <v>3726</v>
      </c>
      <c r="E36" s="20">
        <v>0</v>
      </c>
      <c r="F36" s="20">
        <v>3726</v>
      </c>
      <c r="G36" s="20"/>
      <c r="H36" s="20">
        <v>372600</v>
      </c>
      <c r="I36" s="20">
        <f>H36+G36</f>
        <v>372600</v>
      </c>
      <c r="J36" s="20"/>
    </row>
    <row r="37" s="1" customFormat="1" ht="15" customHeight="1" spans="1:10">
      <c r="A37" s="17" t="s">
        <v>74</v>
      </c>
      <c r="B37" s="18"/>
      <c r="C37" s="18"/>
      <c r="D37" s="18"/>
      <c r="E37" s="18"/>
      <c r="F37" s="18"/>
      <c r="G37" s="18"/>
      <c r="H37" s="18"/>
      <c r="I37" s="18"/>
      <c r="J37" s="19"/>
    </row>
    <row r="38" s="1" customFormat="1" ht="15" customHeight="1" spans="1:10">
      <c r="A38" s="24">
        <v>25</v>
      </c>
      <c r="B38" s="24" t="s">
        <v>75</v>
      </c>
      <c r="C38" s="24" t="s">
        <v>61</v>
      </c>
      <c r="D38" s="24">
        <v>110</v>
      </c>
      <c r="E38" s="24">
        <v>0</v>
      </c>
      <c r="F38" s="24">
        <v>110</v>
      </c>
      <c r="G38" s="24">
        <v>0</v>
      </c>
      <c r="H38" s="24">
        <v>11000</v>
      </c>
      <c r="I38" s="24">
        <v>11000</v>
      </c>
      <c r="J38" s="24" t="s">
        <v>76</v>
      </c>
    </row>
    <row r="39" s="1" customFormat="1" ht="15" customHeight="1" spans="1:10">
      <c r="A39" s="27" t="s">
        <v>41</v>
      </c>
      <c r="B39" s="28"/>
      <c r="C39" s="29"/>
      <c r="D39" s="20">
        <v>110</v>
      </c>
      <c r="E39" s="20">
        <v>0</v>
      </c>
      <c r="F39" s="20">
        <v>110</v>
      </c>
      <c r="G39" s="20">
        <v>0</v>
      </c>
      <c r="H39" s="20">
        <v>11000</v>
      </c>
      <c r="I39" s="20">
        <v>11000</v>
      </c>
      <c r="J39" s="20"/>
    </row>
    <row r="40" s="1" customFormat="1" ht="15" customHeight="1" spans="1:10">
      <c r="A40" s="17" t="s">
        <v>77</v>
      </c>
      <c r="B40" s="18"/>
      <c r="C40" s="19"/>
      <c r="D40" s="20">
        <v>48305.876</v>
      </c>
      <c r="E40" s="20">
        <v>1942</v>
      </c>
      <c r="F40" s="20">
        <f>F39+F30+F24+F17+F36</f>
        <v>46363.876</v>
      </c>
      <c r="G40" s="20">
        <v>174780</v>
      </c>
      <c r="H40" s="20">
        <f>H17+H24+H30+H36+H39</f>
        <v>4636387.6</v>
      </c>
      <c r="I40" s="20">
        <f>I39+I36+I30+I24+I17</f>
        <v>4811167.6</v>
      </c>
      <c r="J40" s="24"/>
    </row>
  </sheetData>
  <mergeCells count="16">
    <mergeCell ref="A1:B1"/>
    <mergeCell ref="A2:J2"/>
    <mergeCell ref="A4:J4"/>
    <mergeCell ref="A17:C17"/>
    <mergeCell ref="A18:J18"/>
    <mergeCell ref="A24:C24"/>
    <mergeCell ref="A25:J25"/>
    <mergeCell ref="A30:C30"/>
    <mergeCell ref="A31:J31"/>
    <mergeCell ref="A36:C36"/>
    <mergeCell ref="A37:J37"/>
    <mergeCell ref="A39:C39"/>
    <mergeCell ref="A40:C40"/>
    <mergeCell ref="A33:A34"/>
    <mergeCell ref="B33:B34"/>
    <mergeCell ref="C33:C34"/>
  </mergeCells>
  <printOptions horizontalCentered="1" verticalCentered="1"/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王中良</cp:lastModifiedBy>
  <dcterms:created xsi:type="dcterms:W3CDTF">2023-05-12T11:15:00Z</dcterms:created>
  <dcterms:modified xsi:type="dcterms:W3CDTF">2024-10-08T01:36:55Z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A516C6556E9D448EA96D144149508A69_13</vt:lpwstr>
  </property>
  <property fmtid="{D5CDD505-2E9C-101B-9397-08002B2CF9AE}" pid="3" name="KSOProductBuildVer">
    <vt:lpwstr>2052-12.1.0.18240</vt:lpwstr>
  </property>
</Properties>
</file>