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分散汇总" sheetId="1" r:id="rId1"/>
    <sheet name="集中汇总" sheetId="2" r:id="rId2"/>
    <sheet name="公建民营" sheetId="3" r:id="rId3"/>
    <sheet name="1月份高龄老人生活津贴发放" sheetId="4" r:id="rId4"/>
    <sheet name="2月份高龄老人生活津贴发放" sheetId="5" r:id="rId5"/>
    <sheet name="3月份高龄老人生活津贴发放" sheetId="6" r:id="rId6"/>
    <sheet name="4月份高龄老人生活津贴发放" sheetId="7" r:id="rId7"/>
    <sheet name="5月份高龄老人生活津贴发放" sheetId="8" r:id="rId8"/>
    <sheet name="6月份高龄老人生活津贴发放" sheetId="9" r:id="rId9"/>
    <sheet name="7月份高龄老人生活津贴发放" sheetId="10" r:id="rId10"/>
    <sheet name="8月份高龄老人生活津贴发放" sheetId="11" r:id="rId11"/>
    <sheet name="9月份高龄老人生活津贴发放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<sst xmlns="http://schemas.openxmlformats.org/spreadsheetml/2006/main" count="978" uniqueCount="160">
  <si>
    <t>表5：</t>
  </si>
  <si>
    <t>怀远县2024年1月份居家养老服务补贴（低保、五保、失独）发放汇总表</t>
  </si>
  <si>
    <t>怀远县2024年2月份居家养老服务补贴（低保、五保、失独）发放汇总表</t>
  </si>
  <si>
    <t>怀远县2024年3月份居家养老服务补贴（低保、五保、失独）发放汇总表</t>
  </si>
  <si>
    <t>怀远县2024年4月份居家养老服务补贴（低保、五保、失独）发放汇总表</t>
  </si>
  <si>
    <t>怀远县2024年5月份居家养老服务补贴（低保、五保、失独）发放汇总表</t>
  </si>
  <si>
    <t>怀远县2024年6月份居家养老服务补贴（低保、五保、失独）发放汇总表</t>
  </si>
  <si>
    <t>怀远县2024年7月份居家养老服务补贴（低保、五保、失独）发放汇总表</t>
  </si>
  <si>
    <t>怀远县2024年8月份居家养老服务补贴（低保、五保、失独）发放汇总表</t>
  </si>
  <si>
    <r>
      <rPr>
        <sz val="18"/>
        <color theme="1"/>
        <rFont val="方正小标宋简体"/>
        <charset val="134"/>
      </rPr>
      <t>怀远县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</t>
    </r>
    <r>
      <rPr>
        <sz val="18"/>
        <color theme="1"/>
        <rFont val="Times New Roman"/>
        <charset val="134"/>
      </rPr>
      <t>9</t>
    </r>
    <r>
      <rPr>
        <sz val="18"/>
        <color theme="1"/>
        <rFont val="方正小标宋简体"/>
        <charset val="134"/>
      </rPr>
      <t>月份居家养老服务补贴
(低保、五保、失独)发放汇总表</t>
    </r>
  </si>
  <si>
    <t>填报单位（盖章）：县民政局               时间：2024年1月15日</t>
  </si>
  <si>
    <t>填报单位（盖章）：县民政局               时间：2024年2月1日</t>
  </si>
  <si>
    <t>填报单位（盖章）：县民政局               时间：2024年3月12日</t>
  </si>
  <si>
    <t>填报单位（盖章）：县民政局               时间：2024年4月10日</t>
  </si>
  <si>
    <t>填报单位（盖章）：县民政局               时间：2024年5月20日</t>
  </si>
  <si>
    <t>填报单位（盖章）：县民政局               时间：2024年6月17日</t>
  </si>
  <si>
    <t>填报单位（盖章）：县民政局               时间：2024年7月17日</t>
  </si>
  <si>
    <t>填报单位（盖章）：县民政局               时间：2024年8月13日</t>
  </si>
  <si>
    <r>
      <rPr>
        <sz val="14"/>
        <color theme="1"/>
        <rFont val="宋体"/>
        <charset val="134"/>
      </rPr>
      <t>填报单位（盖章）：县民政局</t>
    </r>
    <r>
      <rPr>
        <sz val="14"/>
        <color theme="1"/>
        <rFont val="Times New Roman"/>
        <charset val="134"/>
      </rPr>
      <t xml:space="preserve">                                         </t>
    </r>
    <r>
      <rPr>
        <sz val="14"/>
        <color theme="1"/>
        <rFont val="宋体"/>
        <charset val="134"/>
      </rPr>
      <t>时间：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宋体"/>
        <charset val="134"/>
      </rPr>
      <t>日</t>
    </r>
  </si>
  <si>
    <t>序号</t>
  </si>
  <si>
    <t>乡镇（区）名称</t>
  </si>
  <si>
    <t>发放人数</t>
  </si>
  <si>
    <t>发放金额</t>
  </si>
  <si>
    <t>备注</t>
  </si>
  <si>
    <t>白莲坡镇</t>
  </si>
  <si>
    <t>白乳泉街道</t>
  </si>
  <si>
    <t>包集镇</t>
  </si>
  <si>
    <t>常坟镇</t>
  </si>
  <si>
    <t>陈集镇</t>
  </si>
  <si>
    <t>褚集镇</t>
  </si>
  <si>
    <t>淝河镇</t>
  </si>
  <si>
    <t>淝南镇</t>
  </si>
  <si>
    <t>古城镇</t>
  </si>
  <si>
    <t>河溜镇</t>
  </si>
  <si>
    <t>荆山镇</t>
  </si>
  <si>
    <t>兰桥镇</t>
  </si>
  <si>
    <t>榴城镇</t>
  </si>
  <si>
    <t>龙亢农场</t>
  </si>
  <si>
    <t>龙亢镇</t>
  </si>
  <si>
    <t>双桥</t>
  </si>
  <si>
    <t>双桥集镇</t>
  </si>
  <si>
    <t>唐集镇</t>
  </si>
  <si>
    <t>万福镇</t>
  </si>
  <si>
    <t>望淮街道</t>
  </si>
  <si>
    <t>魏庄镇</t>
  </si>
  <si>
    <t>徐圩乡</t>
  </si>
  <si>
    <t>引凤街道</t>
  </si>
  <si>
    <t>合计</t>
  </si>
  <si>
    <r>
      <rPr>
        <sz val="14"/>
        <color theme="1"/>
        <rFont val="宋体"/>
        <charset val="134"/>
      </rPr>
      <t>合计</t>
    </r>
  </si>
  <si>
    <t>怀远县2024年1月份居家养老服务补贴（敬老院）发放汇总表</t>
  </si>
  <si>
    <t>怀远县2024年2月份居家养老服务补贴（敬老院）发放汇总表</t>
  </si>
  <si>
    <t>怀远县2024年3月份居家养老服务补贴（敬老院）发放汇总表</t>
  </si>
  <si>
    <t>怀远县2024年4月份居家养老服务补贴（敬老院）发放汇总表</t>
  </si>
  <si>
    <t>怀远县2024年5月份居家养老服务补贴（敬老院）发放汇总表</t>
  </si>
  <si>
    <t>怀远县2024年6月份居家养老服务补贴（敬老院）发放汇总表</t>
  </si>
  <si>
    <t>怀远县2024年7月份居家养老服务补贴（敬老院）发放汇总表</t>
  </si>
  <si>
    <t>怀远县2024年8月份居家养老服务补贴（敬老院）发放汇总表</t>
  </si>
  <si>
    <r>
      <rPr>
        <sz val="18"/>
        <color theme="1"/>
        <rFont val="方正小标宋简体"/>
        <charset val="134"/>
      </rPr>
      <t>怀远县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</t>
    </r>
    <r>
      <rPr>
        <sz val="18"/>
        <color theme="1"/>
        <rFont val="Times New Roman"/>
        <charset val="134"/>
      </rPr>
      <t>9</t>
    </r>
    <r>
      <rPr>
        <sz val="18"/>
        <color theme="1"/>
        <rFont val="方正小标宋简体"/>
        <charset val="134"/>
      </rPr>
      <t>月份居家养老服务补贴</t>
    </r>
    <r>
      <rPr>
        <sz val="18"/>
        <color theme="1"/>
        <rFont val="Times New Roman"/>
        <charset val="134"/>
      </rPr>
      <t>(</t>
    </r>
    <r>
      <rPr>
        <sz val="18"/>
        <color theme="1"/>
        <rFont val="方正小标宋简体"/>
        <charset val="134"/>
      </rPr>
      <t>敬老院</t>
    </r>
    <r>
      <rPr>
        <sz val="18"/>
        <color theme="1"/>
        <rFont val="Times New Roman"/>
        <charset val="134"/>
      </rPr>
      <t>)</t>
    </r>
    <r>
      <rPr>
        <sz val="18"/>
        <color theme="1"/>
        <rFont val="方正小标宋简体"/>
        <charset val="134"/>
      </rPr>
      <t>发放汇总表</t>
    </r>
  </si>
  <si>
    <t>填报单位（盖章）：县民政局             时间：2024年1月15日</t>
  </si>
  <si>
    <t>填报单位（盖章）：县民政局             时间：2024年2月1日</t>
  </si>
  <si>
    <t>填报单位（盖章）：县民政局             时间：2024年3月12日</t>
  </si>
  <si>
    <t>填报单位（盖章）：县民政局             时间：2024年4月10日</t>
  </si>
  <si>
    <t>填报单位（盖章）：县民政局             时间：2024年5月20日</t>
  </si>
  <si>
    <t>填报单位（盖章）：县民政局             时间：2024年6月17日</t>
  </si>
  <si>
    <t>填报单位（盖章）：县民政局             时间：2024年7月17日</t>
  </si>
  <si>
    <t>填报单位（盖章）：县民政局             时间：2024年8月13日</t>
  </si>
  <si>
    <r>
      <rPr>
        <sz val="14"/>
        <color theme="1"/>
        <rFont val="宋体"/>
        <charset val="134"/>
      </rPr>
      <t>填报单位（盖章）：县民政局</t>
    </r>
    <r>
      <rPr>
        <sz val="14"/>
        <color theme="1"/>
        <rFont val="Times New Roman"/>
        <charset val="134"/>
      </rPr>
      <t xml:space="preserve">                                      </t>
    </r>
    <r>
      <rPr>
        <sz val="14"/>
        <color theme="1"/>
        <rFont val="宋体"/>
        <charset val="134"/>
      </rPr>
      <t>时间：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宋体"/>
        <charset val="134"/>
      </rPr>
      <t>日</t>
    </r>
  </si>
  <si>
    <t>乡镇</t>
  </si>
  <si>
    <t>人数</t>
  </si>
  <si>
    <t>金额</t>
  </si>
  <si>
    <r>
      <rPr>
        <sz val="12"/>
        <color theme="1"/>
        <rFont val="宋体"/>
        <charset val="134"/>
      </rPr>
      <t>合计</t>
    </r>
  </si>
  <si>
    <t>怀远县2024年1份居家养老服务补贴（怀远县医养结、王圩医养结合、常坟颐寿苑）发放汇总表</t>
  </si>
  <si>
    <t>填报单位（盖章）：县民政局               时间：2022年4月24日</t>
  </si>
  <si>
    <t>时间：2024年1月15日</t>
  </si>
  <si>
    <t>机构名称</t>
  </si>
  <si>
    <t>怀远县医养结合服务中心</t>
  </si>
  <si>
    <t>王圩医养结合中心</t>
  </si>
  <si>
    <t>安徽颐寿苑养老产业有限公司</t>
  </si>
  <si>
    <t>怀远县2024年2份居家养老服务补贴（怀远县医养结、王圩医养结合、常坟颐寿苑）发放汇总表</t>
  </si>
  <si>
    <t xml:space="preserve">填报单位（盖章）：县民政局           </t>
  </si>
  <si>
    <t>时间：2024年2月1日</t>
  </si>
  <si>
    <t>怀远县2024年3份居家养老服务补贴（怀远县医养结、王圩医养结合、常坟颐寿苑）发放汇总表</t>
  </si>
  <si>
    <t>时间：2024年3月12日</t>
  </si>
  <si>
    <t>怀远县2024年4份居家养老服务补贴（怀远县医养结、王圩医养结合、常坟颐寿苑）发放汇总表</t>
  </si>
  <si>
    <t>时间：2024年4月10日</t>
  </si>
  <si>
    <t>怀远县2024年5份居家养老服务补贴（怀远县医养结、王圩医养结合、常坟颐寿苑）发放汇总表</t>
  </si>
  <si>
    <t>时间：2024年5月20日</t>
  </si>
  <si>
    <t>怀远县2024年6份居家养老服务补贴（怀远县医养结、常坟颐寿苑）发放汇总表</t>
  </si>
  <si>
    <t>时间：2024年6月17日</t>
  </si>
  <si>
    <t>怀远县2024年7份居家养老服务补贴（怀远县医养结、常坟颐寿苑）发放汇总表</t>
  </si>
  <si>
    <t>时间：2024年7月17日</t>
  </si>
  <si>
    <t>怀远县2024年8份居家养老服务补贴（怀远县医养结、常坟颐寿苑）发放汇总表</t>
  </si>
  <si>
    <t>时间：2024年8月13日</t>
  </si>
  <si>
    <r>
      <rPr>
        <b/>
        <sz val="18"/>
        <color theme="1"/>
        <rFont val="方正小标宋简体"/>
        <charset val="134"/>
      </rPr>
      <t>怀远县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方正小标宋简体"/>
        <charset val="134"/>
      </rPr>
      <t>年</t>
    </r>
    <r>
      <rPr>
        <b/>
        <sz val="18"/>
        <color theme="1"/>
        <rFont val="Times New Roman"/>
        <charset val="134"/>
      </rPr>
      <t>9</t>
    </r>
    <r>
      <rPr>
        <b/>
        <sz val="18"/>
        <color theme="1"/>
        <rFont val="方正小标宋简体"/>
        <charset val="134"/>
      </rPr>
      <t>份居家养老服务补贴
(怀远县医养结、常坟颐寿苑)发放汇总表</t>
    </r>
  </si>
  <si>
    <r>
      <rPr>
        <sz val="14"/>
        <color theme="1"/>
        <rFont val="宋体"/>
        <charset val="134"/>
        <scheme val="minor"/>
      </rPr>
      <t xml:space="preserve">    时间：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  <scheme val="minor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宋体"/>
        <charset val="134"/>
        <scheme val="minor"/>
      </rPr>
      <t>月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宋体"/>
        <charset val="134"/>
        <scheme val="minor"/>
      </rPr>
      <t>日</t>
    </r>
  </si>
  <si>
    <t>怀远县2024年1月份高龄老人生活津贴发放汇总表</t>
  </si>
  <si>
    <t>填报单位(盖章)：怀远县民政局                       填报时间：2024年1月15日</t>
  </si>
  <si>
    <t>年度类别</t>
  </si>
  <si>
    <t>80-94周岁老人</t>
  </si>
  <si>
    <t>95-99周岁老人</t>
  </si>
  <si>
    <t>100周岁以上老人享受生活津贴情况</t>
  </si>
  <si>
    <t>合计人数</t>
  </si>
  <si>
    <t>合计金额</t>
  </si>
  <si>
    <t>享受生活津贴情况</t>
  </si>
  <si>
    <t>其中五保、低保（人）</t>
  </si>
  <si>
    <t>发放金额( 元）</t>
  </si>
  <si>
    <t>发放金额(元)</t>
  </si>
  <si>
    <t>合 计</t>
  </si>
  <si>
    <t>总计人数</t>
  </si>
  <si>
    <t>总计金额(元)</t>
  </si>
  <si>
    <t>怀远县2024年2月份高龄老人生活津贴发放汇总表</t>
  </si>
  <si>
    <t>填报单位(盖章)：怀远县民政局                       填报时间：2024年2月1日</t>
  </si>
  <si>
    <t>怀远县2024年3月份高龄老人生活津贴发放汇总表</t>
  </si>
  <si>
    <t>填报单位(盖章)：怀远县民政局                       填报时间：2024年3月12日</t>
  </si>
  <si>
    <t>怀远县2024年4月份高龄老人生活津贴发放汇总表</t>
  </si>
  <si>
    <t>填报单位(盖章)：怀远县民政局                       填报时间：2024年4月10日</t>
  </si>
  <si>
    <t>怀远县2024年5月份高龄老人生活津贴发放汇总表</t>
  </si>
  <si>
    <t>填报单位(盖章)：怀远县民政局                       填报时间：2024年5月20日</t>
  </si>
  <si>
    <t>怀远县2024年6月份高龄老人生活津贴发放汇总表</t>
  </si>
  <si>
    <t>填报单位(盖章)：怀远县民政局                       填报时间：2024年6月17日</t>
  </si>
  <si>
    <t>怀远县2024年7月份高龄老人生活津贴发放汇总表</t>
  </si>
  <si>
    <t>填报单位(盖章)：怀远县民政局                       填报时间：2024年7月17日</t>
  </si>
  <si>
    <t>怀远县2024年8月份高龄老人生活津贴发放汇总表</t>
  </si>
  <si>
    <t>填报单位(盖章)：怀远县民政局                            填报时间：2024年8月13日</t>
  </si>
  <si>
    <r>
      <rPr>
        <sz val="20"/>
        <color rgb="FF000000"/>
        <rFont val="方正小标宋简体"/>
        <charset val="134"/>
      </rPr>
      <t>怀远县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9</t>
    </r>
    <r>
      <rPr>
        <sz val="20"/>
        <color rgb="FF000000"/>
        <rFont val="方正小标宋简体"/>
        <charset val="134"/>
      </rPr>
      <t>月份高龄老人生活津贴发放汇总表</t>
    </r>
  </si>
  <si>
    <r>
      <rPr>
        <sz val="14"/>
        <color rgb="FF000000"/>
        <rFont val="华文楷体"/>
        <charset val="134"/>
      </rPr>
      <t>填报单位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华文楷体"/>
        <charset val="134"/>
      </rPr>
      <t>盖章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华文楷体"/>
        <charset val="134"/>
      </rPr>
      <t>：怀远县民政局</t>
    </r>
    <r>
      <rPr>
        <sz val="14"/>
        <color rgb="FF000000"/>
        <rFont val="Times New Roman"/>
        <charset val="134"/>
      </rPr>
      <t xml:space="preserve">                                         </t>
    </r>
    <r>
      <rPr>
        <sz val="14"/>
        <color rgb="FF000000"/>
        <rFont val="华文楷体"/>
        <charset val="134"/>
      </rPr>
      <t>填报时间：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华文楷体"/>
        <charset val="134"/>
      </rPr>
      <t>年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华文楷体"/>
        <charset val="134"/>
      </rPr>
      <t>月</t>
    </r>
    <r>
      <rPr>
        <sz val="14"/>
        <color rgb="FF000000"/>
        <rFont val="Times New Roman"/>
        <charset val="134"/>
      </rPr>
      <t>19</t>
    </r>
    <r>
      <rPr>
        <sz val="14"/>
        <color rgb="FF000000"/>
        <rFont val="华文楷体"/>
        <charset val="134"/>
      </rPr>
      <t>日</t>
    </r>
  </si>
  <si>
    <r>
      <rPr>
        <sz val="12"/>
        <color indexed="8"/>
        <rFont val="华文楷体"/>
        <charset val="134"/>
      </rPr>
      <t>年度类别</t>
    </r>
  </si>
  <si>
    <r>
      <rPr>
        <sz val="12"/>
        <color indexed="8"/>
        <rFont val="Times New Roman"/>
        <charset val="134"/>
      </rPr>
      <t>80-94</t>
    </r>
    <r>
      <rPr>
        <sz val="12"/>
        <color indexed="8"/>
        <rFont val="华文楷体"/>
        <charset val="134"/>
      </rPr>
      <t>周岁老人</t>
    </r>
  </si>
  <si>
    <r>
      <rPr>
        <sz val="12"/>
        <color indexed="8"/>
        <rFont val="Times New Roman"/>
        <charset val="134"/>
      </rPr>
      <t>95-99</t>
    </r>
    <r>
      <rPr>
        <sz val="12"/>
        <color indexed="8"/>
        <rFont val="华文楷体"/>
        <charset val="134"/>
      </rPr>
      <t>周岁老人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</si>
  <si>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华文楷体"/>
        <charset val="134"/>
      </rPr>
      <t>周岁以上老人享受生活津贴情况</t>
    </r>
  </si>
  <si>
    <r>
      <rPr>
        <sz val="12"/>
        <color rgb="FF000000"/>
        <rFont val="华文楷体"/>
        <charset val="134"/>
      </rPr>
      <t>合计人数</t>
    </r>
  </si>
  <si>
    <r>
      <rPr>
        <sz val="12"/>
        <color indexed="8"/>
        <rFont val="华文楷体"/>
        <charset val="134"/>
      </rPr>
      <t>合计金额</t>
    </r>
  </si>
  <si>
    <r>
      <rPr>
        <sz val="12"/>
        <color indexed="8"/>
        <rFont val="华文楷体"/>
        <charset val="134"/>
      </rPr>
      <t>享受生活津贴情况</t>
    </r>
  </si>
  <si>
    <r>
      <rPr>
        <sz val="12"/>
        <color indexed="8"/>
        <rFont val="华文楷体"/>
        <charset val="134"/>
      </rPr>
      <t>发放人数</t>
    </r>
  </si>
  <si>
    <r>
      <rPr>
        <sz val="12"/>
        <color indexed="8"/>
        <rFont val="华文楷体"/>
        <charset val="134"/>
      </rPr>
      <t>其中五保、低保人数</t>
    </r>
  </si>
  <si>
    <r>
      <rPr>
        <sz val="12"/>
        <color rgb="FF000000"/>
        <rFont val="华文楷体"/>
        <charset val="134"/>
      </rPr>
      <t>发放金额（元）</t>
    </r>
  </si>
  <si>
    <r>
      <rPr>
        <sz val="12"/>
        <color indexed="8"/>
        <rFont val="华文楷体"/>
        <charset val="134"/>
      </rPr>
      <t>发放金额（元）</t>
    </r>
  </si>
  <si>
    <r>
      <rPr>
        <sz val="12"/>
        <color indexed="8"/>
        <rFont val="楷体"/>
        <charset val="134"/>
      </rPr>
      <t>白莲坡镇</t>
    </r>
  </si>
  <si>
    <r>
      <rPr>
        <sz val="12"/>
        <color indexed="8"/>
        <rFont val="楷体"/>
        <charset val="134"/>
      </rPr>
      <t>白乳泉街道</t>
    </r>
  </si>
  <si>
    <r>
      <rPr>
        <sz val="12"/>
        <color indexed="8"/>
        <rFont val="楷体"/>
        <charset val="134"/>
      </rPr>
      <t>包集镇</t>
    </r>
  </si>
  <si>
    <r>
      <rPr>
        <sz val="12"/>
        <color indexed="8"/>
        <rFont val="楷体"/>
        <charset val="134"/>
      </rPr>
      <t>常坟镇</t>
    </r>
  </si>
  <si>
    <r>
      <rPr>
        <sz val="12"/>
        <color indexed="8"/>
        <rFont val="楷体"/>
        <charset val="134"/>
      </rPr>
      <t>陈集镇</t>
    </r>
  </si>
  <si>
    <r>
      <rPr>
        <sz val="12"/>
        <color indexed="8"/>
        <rFont val="楷体"/>
        <charset val="134"/>
      </rPr>
      <t>褚集镇</t>
    </r>
  </si>
  <si>
    <r>
      <rPr>
        <sz val="12"/>
        <color indexed="8"/>
        <rFont val="楷体"/>
        <charset val="134"/>
      </rPr>
      <t>淝河镇</t>
    </r>
  </si>
  <si>
    <r>
      <rPr>
        <sz val="12"/>
        <color indexed="8"/>
        <rFont val="楷体"/>
        <charset val="134"/>
      </rPr>
      <t>淝南镇</t>
    </r>
  </si>
  <si>
    <r>
      <rPr>
        <sz val="12"/>
        <color indexed="8"/>
        <rFont val="楷体"/>
        <charset val="134"/>
      </rPr>
      <t>古城镇</t>
    </r>
  </si>
  <si>
    <r>
      <rPr>
        <sz val="12"/>
        <color indexed="8"/>
        <rFont val="楷体"/>
        <charset val="134"/>
      </rPr>
      <t>河溜镇</t>
    </r>
  </si>
  <si>
    <r>
      <rPr>
        <sz val="12"/>
        <color indexed="8"/>
        <rFont val="楷体"/>
        <charset val="134"/>
      </rPr>
      <t>荆山镇</t>
    </r>
  </si>
  <si>
    <r>
      <rPr>
        <sz val="12"/>
        <color indexed="8"/>
        <rFont val="楷体"/>
        <charset val="134"/>
      </rPr>
      <t>兰桥镇</t>
    </r>
  </si>
  <si>
    <r>
      <rPr>
        <sz val="12"/>
        <color indexed="8"/>
        <rFont val="楷体"/>
        <charset val="134"/>
      </rPr>
      <t>榴城镇</t>
    </r>
  </si>
  <si>
    <r>
      <rPr>
        <sz val="12"/>
        <color indexed="8"/>
        <rFont val="楷体"/>
        <charset val="134"/>
      </rPr>
      <t>龙亢农场</t>
    </r>
  </si>
  <si>
    <r>
      <rPr>
        <sz val="12"/>
        <color indexed="8"/>
        <rFont val="楷体"/>
        <charset val="134"/>
      </rPr>
      <t>龙亢镇</t>
    </r>
  </si>
  <si>
    <r>
      <rPr>
        <sz val="12"/>
        <color indexed="8"/>
        <rFont val="楷体"/>
        <charset val="134"/>
      </rPr>
      <t>双桥集镇</t>
    </r>
  </si>
  <si>
    <r>
      <rPr>
        <sz val="12"/>
        <color indexed="8"/>
        <rFont val="楷体"/>
        <charset val="134"/>
      </rPr>
      <t>唐集镇</t>
    </r>
  </si>
  <si>
    <r>
      <rPr>
        <sz val="12"/>
        <color indexed="8"/>
        <rFont val="楷体"/>
        <charset val="134"/>
      </rPr>
      <t>万福镇</t>
    </r>
  </si>
  <si>
    <r>
      <rPr>
        <sz val="12"/>
        <color indexed="8"/>
        <rFont val="楷体"/>
        <charset val="134"/>
      </rPr>
      <t>望淮街道</t>
    </r>
  </si>
  <si>
    <r>
      <rPr>
        <sz val="12"/>
        <color indexed="8"/>
        <rFont val="楷体"/>
        <charset val="134"/>
      </rPr>
      <t>魏庄镇</t>
    </r>
  </si>
  <si>
    <r>
      <rPr>
        <sz val="12"/>
        <color indexed="8"/>
        <rFont val="楷体"/>
        <charset val="134"/>
      </rPr>
      <t>徐圩乡</t>
    </r>
  </si>
  <si>
    <r>
      <rPr>
        <sz val="12"/>
        <color indexed="8"/>
        <rFont val="楷体"/>
        <charset val="134"/>
      </rPr>
      <t>引凤街道</t>
    </r>
  </si>
  <si>
    <r>
      <rPr>
        <sz val="12"/>
        <color indexed="8"/>
        <rFont val="楷体"/>
        <charset val="134"/>
      </rPr>
      <t>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楷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</si>
</sst>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9">
    <font>
      <sz val="11"/>
      <color theme="1"/>
      <name val="宋体"/>
      <charset val="134"/>
      <scheme val="minor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sz val="14"/>
      <color rgb="FF000000"/>
      <name val="Times New Roman"/>
      <charset val="134"/>
    </font>
    <font>
      <sz val="14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9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0"/>
    </font>
    <font>
      <sz val="12"/>
      <color rgb="FF000000"/>
      <name val="Times New Roman"/>
      <charset val="0"/>
    </font>
    <font>
      <sz val="12"/>
      <color indexed="8"/>
      <name val="Times New Roman"/>
      <charset val="0"/>
    </font>
    <font>
      <sz val="12"/>
      <color rgb="FF000000"/>
      <name val="Times New Roman"/>
      <charset val="0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华文楷体"/>
      <charset val="134"/>
    </font>
    <font>
      <sz val="16"/>
      <color theme="1"/>
      <name val="Times New Roman"/>
      <charset val="134"/>
    </font>
    <font>
      <sz val="16"/>
      <color rgb="FFFF0000"/>
      <name val="Times New Roman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b/>
      <sz val="2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2"/>
      <color indexed="8"/>
      <name val="华文楷体"/>
      <charset val="134"/>
    </font>
    <font>
      <sz val="12"/>
      <color indexed="8"/>
      <name val="楷体"/>
      <charset val="134"/>
    </font>
    <font>
      <sz val="12"/>
      <color rgb="FF000000"/>
      <name val="华文楷体"/>
      <charset val="134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b/>
      <sz val="18"/>
      <color theme="1"/>
      <name val="方正小标宋简体"/>
      <charset val="134"/>
    </font>
    <font>
      <b/>
      <sz val="18"/>
      <color theme="1"/>
      <name val="Times New Roman"/>
      <charset val="134"/>
    </font>
    <font>
      <sz val="14"/>
      <color rgb="FF000000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3" borderId="11" applyNumberFormat="0" applyAlignment="0" applyProtection="0">
      <alignment vertical="center"/>
    </xf>
    <xf numFmtId="0" fontId="60" fillId="4" borderId="12" applyNumberFormat="0" applyAlignment="0" applyProtection="0">
      <alignment vertical="center"/>
    </xf>
    <xf numFmtId="0" fontId="61" fillId="4" borderId="11" applyNumberFormat="0" applyAlignment="0" applyProtection="0">
      <alignment vertical="center"/>
    </xf>
    <xf numFmtId="0" fontId="62" fillId="5" borderId="13" applyNumberFormat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70" fillId="0" borderId="0"/>
  </cellStyleXfs>
  <cellXfs count="126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left"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center" vertical="center" wrapText="1"/>
    </xf>
    <xf numFmtId="0" fontId="16" fillId="0" borderId="2" xfId="49" applyFont="1" applyFill="1" applyBorder="1" applyAlignment="1">
      <alignment horizontal="center" vertical="center" wrapText="1"/>
    </xf>
    <xf numFmtId="0" fontId="17" fillId="0" borderId="2" xfId="49" applyFont="1" applyFill="1" applyBorder="1" applyAlignment="1">
      <alignment horizontal="center" vertical="center" wrapText="1"/>
    </xf>
    <xf numFmtId="0" fontId="18" fillId="0" borderId="2" xfId="49" applyFont="1" applyFill="1" applyBorder="1" applyAlignment="1">
      <alignment horizontal="center" vertical="center" wrapText="1"/>
    </xf>
    <xf numFmtId="0" fontId="19" fillId="0" borderId="2" xfId="49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18" fillId="0" borderId="2" xfId="49" applyFont="1" applyFill="1" applyBorder="1" applyAlignment="1">
      <alignment horizontal="center" vertical="center"/>
    </xf>
    <xf numFmtId="0" fontId="18" fillId="0" borderId="2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0" fontId="18" fillId="0" borderId="7" xfId="49" applyFont="1" applyFill="1" applyBorder="1" applyAlignment="1">
      <alignment horizontal="center" vertical="center" wrapText="1"/>
    </xf>
    <xf numFmtId="0" fontId="21" fillId="0" borderId="3" xfId="49" applyFont="1" applyFill="1" applyBorder="1" applyAlignment="1">
      <alignment horizontal="center" vertical="center" wrapText="1"/>
    </xf>
    <xf numFmtId="0" fontId="21" fillId="0" borderId="4" xfId="49" applyFont="1" applyFill="1" applyBorder="1" applyAlignment="1">
      <alignment horizontal="center" vertical="center" wrapText="1"/>
    </xf>
    <xf numFmtId="0" fontId="21" fillId="0" borderId="5" xfId="49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left"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 wrapText="1"/>
    </xf>
    <xf numFmtId="0" fontId="22" fillId="0" borderId="2" xfId="49" applyFont="1" applyFill="1" applyBorder="1" applyAlignment="1">
      <alignment horizontal="center" vertical="center" wrapText="1"/>
    </xf>
    <xf numFmtId="0" fontId="23" fillId="0" borderId="2" xfId="49" applyFont="1" applyFill="1" applyBorder="1" applyAlignment="1">
      <alignment horizontal="center" vertical="center" wrapText="1"/>
    </xf>
    <xf numFmtId="0" fontId="16" fillId="0" borderId="2" xfId="49" applyFont="1" applyFill="1" applyBorder="1" applyAlignment="1">
      <alignment horizontal="center" vertical="center" wrapText="1"/>
    </xf>
    <xf numFmtId="0" fontId="17" fillId="0" borderId="2" xfId="49" applyFont="1" applyFill="1" applyBorder="1" applyAlignment="1">
      <alignment horizontal="center" vertical="center" wrapText="1"/>
    </xf>
    <xf numFmtId="0" fontId="18" fillId="0" borderId="2" xfId="49" applyFont="1" applyFill="1" applyBorder="1" applyAlignment="1">
      <alignment horizontal="center" vertical="center" wrapText="1"/>
    </xf>
    <xf numFmtId="0" fontId="19" fillId="0" borderId="2" xfId="49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18" fillId="0" borderId="2" xfId="49" applyFont="1" applyFill="1" applyBorder="1" applyAlignment="1">
      <alignment horizontal="center" vertical="center"/>
    </xf>
    <xf numFmtId="0" fontId="18" fillId="0" borderId="2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0" fontId="18" fillId="0" borderId="7" xfId="49" applyFont="1" applyFill="1" applyBorder="1" applyAlignment="1">
      <alignment horizontal="center" vertical="center" wrapText="1"/>
    </xf>
    <xf numFmtId="0" fontId="21" fillId="0" borderId="3" xfId="49" applyFont="1" applyFill="1" applyBorder="1" applyAlignment="1">
      <alignment horizontal="center" vertical="center" wrapText="1"/>
    </xf>
    <xf numFmtId="0" fontId="21" fillId="0" borderId="4" xfId="49" applyFont="1" applyFill="1" applyBorder="1" applyAlignment="1">
      <alignment horizontal="center" vertical="center" wrapText="1"/>
    </xf>
    <xf numFmtId="0" fontId="21" fillId="0" borderId="5" xfId="49" applyFont="1" applyFill="1" applyBorder="1" applyAlignment="1">
      <alignment horizontal="center" vertical="center" wrapText="1"/>
    </xf>
    <xf numFmtId="0" fontId="9" fillId="0" borderId="0" xfId="49" applyFont="1" applyAlignment="1">
      <alignment horizontal="center" vertical="center"/>
    </xf>
    <xf numFmtId="0" fontId="10" fillId="0" borderId="0" xfId="49" applyFont="1" applyAlignment="1">
      <alignment horizontal="center" vertical="center"/>
    </xf>
    <xf numFmtId="0" fontId="11" fillId="0" borderId="1" xfId="49" applyFont="1" applyBorder="1" applyAlignment="1">
      <alignment horizontal="left" vertical="center"/>
    </xf>
    <xf numFmtId="0" fontId="12" fillId="0" borderId="1" xfId="49" applyFont="1" applyBorder="1" applyAlignment="1">
      <alignment horizontal="left" vertical="center"/>
    </xf>
    <xf numFmtId="0" fontId="12" fillId="0" borderId="1" xfId="49" applyFont="1" applyBorder="1" applyAlignment="1">
      <alignment horizontal="center" vertical="center"/>
    </xf>
    <xf numFmtId="0" fontId="13" fillId="0" borderId="2" xfId="49" applyFont="1" applyBorder="1" applyAlignment="1">
      <alignment horizontal="center" vertical="center" wrapText="1"/>
    </xf>
    <xf numFmtId="0" fontId="24" fillId="0" borderId="2" xfId="49" applyFont="1" applyBorder="1" applyAlignment="1">
      <alignment horizontal="center" vertical="center" wrapText="1"/>
    </xf>
    <xf numFmtId="0" fontId="25" fillId="0" borderId="2" xfId="49" applyFont="1" applyBorder="1" applyAlignment="1">
      <alignment horizontal="center" vertical="center" wrapText="1"/>
    </xf>
    <xf numFmtId="0" fontId="16" fillId="0" borderId="2" xfId="49" applyFont="1" applyBorder="1" applyAlignment="1">
      <alignment horizontal="center" vertical="center" wrapText="1"/>
    </xf>
    <xf numFmtId="0" fontId="17" fillId="0" borderId="2" xfId="49" applyFont="1" applyBorder="1" applyAlignment="1">
      <alignment horizontal="center" vertical="center" wrapText="1"/>
    </xf>
    <xf numFmtId="0" fontId="18" fillId="0" borderId="2" xfId="49" applyFont="1" applyBorder="1" applyAlignment="1">
      <alignment horizontal="center" vertical="center" wrapText="1"/>
    </xf>
    <xf numFmtId="0" fontId="19" fillId="0" borderId="2" xfId="49" applyFont="1" applyBorder="1" applyAlignment="1">
      <alignment horizontal="center" vertical="center" wrapText="1"/>
    </xf>
    <xf numFmtId="0" fontId="18" fillId="0" borderId="2" xfId="49" applyFont="1" applyBorder="1" applyAlignment="1">
      <alignment horizontal="center" vertical="center"/>
    </xf>
    <xf numFmtId="0" fontId="18" fillId="0" borderId="2" xfId="49" applyNumberFormat="1" applyFont="1" applyBorder="1" applyAlignment="1">
      <alignment horizontal="center" vertical="center" wrapText="1"/>
    </xf>
    <xf numFmtId="0" fontId="18" fillId="0" borderId="6" xfId="49" applyFont="1" applyBorder="1" applyAlignment="1">
      <alignment horizontal="center" vertical="center" wrapText="1"/>
    </xf>
    <xf numFmtId="0" fontId="18" fillId="0" borderId="7" xfId="49" applyFont="1" applyBorder="1" applyAlignment="1">
      <alignment horizontal="center" vertical="center" wrapText="1"/>
    </xf>
    <xf numFmtId="0" fontId="21" fillId="0" borderId="3" xfId="49" applyFont="1" applyBorder="1" applyAlignment="1">
      <alignment horizontal="center" vertical="center" wrapText="1"/>
    </xf>
    <xf numFmtId="0" fontId="21" fillId="0" borderId="4" xfId="49" applyFont="1" applyBorder="1" applyAlignment="1">
      <alignment horizontal="center" vertical="center" wrapText="1"/>
    </xf>
    <xf numFmtId="0" fontId="21" fillId="0" borderId="5" xfId="49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vertical="center"/>
    </xf>
    <xf numFmtId="0" fontId="36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vertical="center"/>
    </xf>
    <xf numFmtId="0" fontId="45" fillId="0" borderId="2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汇总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S27"/>
  <sheetViews>
    <sheetView topLeftCell="U10" workbookViewId="0">
      <selection activeCell="AO2" sqref="AO2:AS27"/>
    </sheetView>
  </sheetViews>
  <sheetFormatPr defaultColWidth="9" defaultRowHeight="13.5"/>
  <cols>
    <col min="1" max="1" width="13.25" style="78" customWidth="1"/>
    <col min="2" max="2" width="23" style="78" customWidth="1"/>
    <col min="3" max="3" width="18.5" style="78" customWidth="1"/>
    <col min="4" max="4" width="19.25" style="78" customWidth="1"/>
    <col min="5" max="5" width="13.75" style="78" customWidth="1"/>
    <col min="6" max="16384" width="9" style="78"/>
  </cols>
  <sheetData>
    <row r="1" s="78" customFormat="1" ht="12" customHeight="1" spans="1:5">
      <c r="A1" s="80" t="s">
        <v>0</v>
      </c>
      <c r="B1" s="80"/>
      <c r="C1" s="80"/>
      <c r="D1" s="80"/>
      <c r="E1" s="80"/>
    </row>
    <row r="2" s="78" customFormat="1" ht="51" customHeight="1" spans="1:45">
      <c r="A2" s="81" t="s">
        <v>1</v>
      </c>
      <c r="B2" s="113"/>
      <c r="C2" s="113"/>
      <c r="D2" s="113"/>
      <c r="E2" s="113"/>
      <c r="F2" s="81" t="s">
        <v>2</v>
      </c>
      <c r="G2" s="113"/>
      <c r="H2" s="113"/>
      <c r="I2" s="113"/>
      <c r="J2" s="113"/>
      <c r="K2" s="81" t="s">
        <v>3</v>
      </c>
      <c r="L2" s="113"/>
      <c r="M2" s="113"/>
      <c r="N2" s="113"/>
      <c r="O2" s="113"/>
      <c r="P2" s="81" t="s">
        <v>4</v>
      </c>
      <c r="Q2" s="113"/>
      <c r="R2" s="113"/>
      <c r="S2" s="113"/>
      <c r="T2" s="113"/>
      <c r="U2" s="81" t="s">
        <v>5</v>
      </c>
      <c r="V2" s="113"/>
      <c r="W2" s="113"/>
      <c r="X2" s="113"/>
      <c r="Y2" s="113"/>
      <c r="Z2" s="116" t="s">
        <v>6</v>
      </c>
      <c r="AA2" s="117"/>
      <c r="AB2" s="117"/>
      <c r="AC2" s="117"/>
      <c r="AD2" s="117"/>
      <c r="AE2" s="103" t="s">
        <v>7</v>
      </c>
      <c r="AF2" s="118"/>
      <c r="AG2" s="118"/>
      <c r="AH2" s="118"/>
      <c r="AI2" s="118"/>
      <c r="AJ2" s="103" t="s">
        <v>8</v>
      </c>
      <c r="AK2" s="118"/>
      <c r="AL2" s="118"/>
      <c r="AM2" s="118"/>
      <c r="AN2" s="118"/>
      <c r="AO2" s="119" t="s">
        <v>9</v>
      </c>
      <c r="AP2" s="120"/>
      <c r="AQ2" s="120"/>
      <c r="AR2" s="120"/>
      <c r="AS2" s="120"/>
    </row>
    <row r="3" s="79" customFormat="1" ht="24" customHeight="1" spans="1:45">
      <c r="A3" s="100" t="s">
        <v>10</v>
      </c>
      <c r="B3" s="100"/>
      <c r="C3" s="100"/>
      <c r="D3" s="100"/>
      <c r="E3" s="100"/>
      <c r="F3" s="100" t="s">
        <v>11</v>
      </c>
      <c r="G3" s="100"/>
      <c r="H3" s="100"/>
      <c r="I3" s="100"/>
      <c r="J3" s="100"/>
      <c r="K3" s="100" t="s">
        <v>12</v>
      </c>
      <c r="L3" s="100"/>
      <c r="M3" s="100"/>
      <c r="N3" s="100"/>
      <c r="O3" s="100"/>
      <c r="P3" s="100" t="s">
        <v>13</v>
      </c>
      <c r="Q3" s="100"/>
      <c r="R3" s="100"/>
      <c r="S3" s="100"/>
      <c r="T3" s="100"/>
      <c r="U3" s="100" t="s">
        <v>14</v>
      </c>
      <c r="V3" s="100"/>
      <c r="W3" s="100"/>
      <c r="X3" s="100"/>
      <c r="Y3" s="100"/>
      <c r="Z3" s="100" t="s">
        <v>15</v>
      </c>
      <c r="AA3" s="100"/>
      <c r="AB3" s="100"/>
      <c r="AC3" s="100"/>
      <c r="AD3" s="100"/>
      <c r="AE3" s="100" t="s">
        <v>16</v>
      </c>
      <c r="AF3" s="100"/>
      <c r="AG3" s="100"/>
      <c r="AH3" s="100"/>
      <c r="AI3" s="100"/>
      <c r="AJ3" s="100" t="s">
        <v>17</v>
      </c>
      <c r="AK3" s="100"/>
      <c r="AL3" s="100"/>
      <c r="AM3" s="100"/>
      <c r="AN3" s="100"/>
      <c r="AO3" s="106" t="s">
        <v>18</v>
      </c>
      <c r="AP3" s="107"/>
      <c r="AQ3" s="107"/>
      <c r="AR3" s="107"/>
      <c r="AS3" s="107"/>
    </row>
    <row r="4" s="79" customFormat="1" ht="24" customHeight="1" spans="1:45">
      <c r="A4" s="83" t="s">
        <v>19</v>
      </c>
      <c r="B4" s="83" t="s">
        <v>20</v>
      </c>
      <c r="C4" s="83" t="s">
        <v>21</v>
      </c>
      <c r="D4" s="83" t="s">
        <v>22</v>
      </c>
      <c r="E4" s="83" t="s">
        <v>23</v>
      </c>
      <c r="F4" s="83" t="s">
        <v>19</v>
      </c>
      <c r="G4" s="83" t="s">
        <v>20</v>
      </c>
      <c r="H4" s="83" t="s">
        <v>21</v>
      </c>
      <c r="I4" s="83" t="s">
        <v>22</v>
      </c>
      <c r="J4" s="83" t="s">
        <v>23</v>
      </c>
      <c r="K4" s="83" t="s">
        <v>19</v>
      </c>
      <c r="L4" s="83" t="s">
        <v>20</v>
      </c>
      <c r="M4" s="83" t="s">
        <v>21</v>
      </c>
      <c r="N4" s="83" t="s">
        <v>22</v>
      </c>
      <c r="O4" s="83" t="s">
        <v>23</v>
      </c>
      <c r="P4" s="83" t="s">
        <v>19</v>
      </c>
      <c r="Q4" s="83" t="s">
        <v>20</v>
      </c>
      <c r="R4" s="83" t="s">
        <v>21</v>
      </c>
      <c r="S4" s="83" t="s">
        <v>22</v>
      </c>
      <c r="T4" s="83" t="s">
        <v>23</v>
      </c>
      <c r="U4" s="83" t="s">
        <v>19</v>
      </c>
      <c r="V4" s="83" t="s">
        <v>20</v>
      </c>
      <c r="W4" s="83" t="s">
        <v>21</v>
      </c>
      <c r="X4" s="83" t="s">
        <v>22</v>
      </c>
      <c r="Y4" s="83" t="s">
        <v>23</v>
      </c>
      <c r="Z4" s="83" t="s">
        <v>19</v>
      </c>
      <c r="AA4" s="83" t="s">
        <v>20</v>
      </c>
      <c r="AB4" s="83" t="s">
        <v>21</v>
      </c>
      <c r="AC4" s="83" t="s">
        <v>22</v>
      </c>
      <c r="AD4" s="83" t="s">
        <v>23</v>
      </c>
      <c r="AE4" s="83" t="s">
        <v>19</v>
      </c>
      <c r="AF4" s="83" t="s">
        <v>20</v>
      </c>
      <c r="AG4" s="83" t="s">
        <v>21</v>
      </c>
      <c r="AH4" s="83" t="s">
        <v>22</v>
      </c>
      <c r="AI4" s="83" t="s">
        <v>23</v>
      </c>
      <c r="AJ4" s="83" t="s">
        <v>19</v>
      </c>
      <c r="AK4" s="83" t="s">
        <v>20</v>
      </c>
      <c r="AL4" s="83" t="s">
        <v>21</v>
      </c>
      <c r="AM4" s="83" t="s">
        <v>22</v>
      </c>
      <c r="AN4" s="83" t="s">
        <v>23</v>
      </c>
      <c r="AO4" s="92" t="s">
        <v>19</v>
      </c>
      <c r="AP4" s="92" t="s">
        <v>20</v>
      </c>
      <c r="AQ4" s="92" t="s">
        <v>21</v>
      </c>
      <c r="AR4" s="92" t="s">
        <v>22</v>
      </c>
      <c r="AS4" s="92" t="s">
        <v>23</v>
      </c>
    </row>
    <row r="5" s="79" customFormat="1" ht="24" customHeight="1" spans="1:45">
      <c r="A5" s="83">
        <v>1</v>
      </c>
      <c r="B5" s="83" t="s">
        <v>24</v>
      </c>
      <c r="C5" s="83">
        <v>426</v>
      </c>
      <c r="D5" s="83">
        <f>100*C5</f>
        <v>42600</v>
      </c>
      <c r="E5" s="83"/>
      <c r="F5" s="83">
        <v>1</v>
      </c>
      <c r="G5" s="83" t="s">
        <v>24</v>
      </c>
      <c r="H5" s="83">
        <v>424</v>
      </c>
      <c r="I5" s="83">
        <v>42400</v>
      </c>
      <c r="J5" s="83"/>
      <c r="K5" s="83">
        <v>1</v>
      </c>
      <c r="L5" s="83" t="s">
        <v>24</v>
      </c>
      <c r="M5" s="83">
        <v>408</v>
      </c>
      <c r="N5" s="83">
        <v>40800</v>
      </c>
      <c r="O5" s="83"/>
      <c r="P5" s="83">
        <v>1</v>
      </c>
      <c r="Q5" s="83" t="s">
        <v>24</v>
      </c>
      <c r="R5" s="83">
        <v>406</v>
      </c>
      <c r="S5" s="83">
        <v>40600</v>
      </c>
      <c r="T5" s="83"/>
      <c r="U5" s="83">
        <v>1</v>
      </c>
      <c r="V5" s="83" t="s">
        <v>24</v>
      </c>
      <c r="W5" s="83">
        <v>406</v>
      </c>
      <c r="X5" s="83">
        <v>40600</v>
      </c>
      <c r="Y5" s="83"/>
      <c r="Z5" s="83">
        <v>1</v>
      </c>
      <c r="AA5" s="83" t="s">
        <v>24</v>
      </c>
      <c r="AB5" s="83">
        <v>406</v>
      </c>
      <c r="AC5" s="83">
        <v>40600</v>
      </c>
      <c r="AD5" s="83"/>
      <c r="AE5" s="83">
        <v>1</v>
      </c>
      <c r="AF5" s="83" t="s">
        <v>24</v>
      </c>
      <c r="AG5" s="83">
        <v>403</v>
      </c>
      <c r="AH5" s="83">
        <v>40300</v>
      </c>
      <c r="AI5" s="83"/>
      <c r="AJ5" s="83">
        <v>1</v>
      </c>
      <c r="AK5" s="83" t="s">
        <v>24</v>
      </c>
      <c r="AL5" s="83">
        <v>407</v>
      </c>
      <c r="AM5" s="83">
        <v>40700</v>
      </c>
      <c r="AN5" s="83"/>
      <c r="AO5" s="93">
        <v>1</v>
      </c>
      <c r="AP5" s="121" t="s">
        <v>24</v>
      </c>
      <c r="AQ5" s="93">
        <v>406</v>
      </c>
      <c r="AR5" s="93">
        <f t="shared" ref="AR5:AR26" si="0">AQ5*100</f>
        <v>40600</v>
      </c>
      <c r="AS5" s="122"/>
    </row>
    <row r="6" s="79" customFormat="1" ht="24" customHeight="1" spans="1:45">
      <c r="A6" s="83">
        <v>2</v>
      </c>
      <c r="B6" s="83" t="s">
        <v>25</v>
      </c>
      <c r="C6" s="83">
        <v>155</v>
      </c>
      <c r="D6" s="83">
        <f t="shared" ref="D6:D27" si="1">100*C6</f>
        <v>15500</v>
      </c>
      <c r="E6" s="83"/>
      <c r="F6" s="83">
        <v>2</v>
      </c>
      <c r="G6" s="83" t="s">
        <v>25</v>
      </c>
      <c r="H6" s="83">
        <v>154</v>
      </c>
      <c r="I6" s="83">
        <v>15400</v>
      </c>
      <c r="J6" s="83"/>
      <c r="K6" s="83">
        <v>2</v>
      </c>
      <c r="L6" s="83" t="s">
        <v>25</v>
      </c>
      <c r="M6" s="83">
        <v>155</v>
      </c>
      <c r="N6" s="83">
        <v>15500</v>
      </c>
      <c r="O6" s="83"/>
      <c r="P6" s="83">
        <v>2</v>
      </c>
      <c r="Q6" s="83" t="s">
        <v>25</v>
      </c>
      <c r="R6" s="83">
        <v>154</v>
      </c>
      <c r="S6" s="83">
        <v>15400</v>
      </c>
      <c r="T6" s="83"/>
      <c r="U6" s="83">
        <v>2</v>
      </c>
      <c r="V6" s="83" t="s">
        <v>25</v>
      </c>
      <c r="W6" s="83">
        <v>164</v>
      </c>
      <c r="X6" s="83">
        <v>16400</v>
      </c>
      <c r="Y6" s="83"/>
      <c r="Z6" s="83">
        <v>2</v>
      </c>
      <c r="AA6" s="83" t="s">
        <v>25</v>
      </c>
      <c r="AB6" s="83">
        <v>164</v>
      </c>
      <c r="AC6" s="83">
        <v>16400</v>
      </c>
      <c r="AD6" s="83"/>
      <c r="AE6" s="83">
        <v>2</v>
      </c>
      <c r="AF6" s="83" t="s">
        <v>25</v>
      </c>
      <c r="AG6" s="83">
        <v>164</v>
      </c>
      <c r="AH6" s="83">
        <v>16400</v>
      </c>
      <c r="AI6" s="83"/>
      <c r="AJ6" s="83">
        <v>2</v>
      </c>
      <c r="AK6" s="83" t="s">
        <v>25</v>
      </c>
      <c r="AL6" s="83">
        <v>166</v>
      </c>
      <c r="AM6" s="83">
        <v>16600</v>
      </c>
      <c r="AN6" s="83"/>
      <c r="AO6" s="93">
        <v>2</v>
      </c>
      <c r="AP6" s="121" t="s">
        <v>25</v>
      </c>
      <c r="AQ6" s="93">
        <v>164</v>
      </c>
      <c r="AR6" s="93">
        <f t="shared" si="0"/>
        <v>16400</v>
      </c>
      <c r="AS6" s="122"/>
    </row>
    <row r="7" s="79" customFormat="1" ht="24" customHeight="1" spans="1:45">
      <c r="A7" s="83">
        <v>3</v>
      </c>
      <c r="B7" s="83" t="s">
        <v>26</v>
      </c>
      <c r="C7" s="83">
        <v>587</v>
      </c>
      <c r="D7" s="83">
        <f t="shared" si="1"/>
        <v>58700</v>
      </c>
      <c r="E7" s="83"/>
      <c r="F7" s="83">
        <v>3</v>
      </c>
      <c r="G7" s="83" t="s">
        <v>26</v>
      </c>
      <c r="H7" s="83">
        <v>586</v>
      </c>
      <c r="I7" s="83">
        <v>58600</v>
      </c>
      <c r="J7" s="83"/>
      <c r="K7" s="83">
        <v>3</v>
      </c>
      <c r="L7" s="83" t="s">
        <v>26</v>
      </c>
      <c r="M7" s="83">
        <v>588</v>
      </c>
      <c r="N7" s="83">
        <v>58800</v>
      </c>
      <c r="O7" s="83"/>
      <c r="P7" s="83">
        <v>3</v>
      </c>
      <c r="Q7" s="83" t="s">
        <v>26</v>
      </c>
      <c r="R7" s="83">
        <v>591</v>
      </c>
      <c r="S7" s="83">
        <v>59100</v>
      </c>
      <c r="T7" s="83"/>
      <c r="U7" s="83">
        <v>3</v>
      </c>
      <c r="V7" s="83" t="s">
        <v>26</v>
      </c>
      <c r="W7" s="83">
        <v>591</v>
      </c>
      <c r="X7" s="83">
        <v>59100</v>
      </c>
      <c r="Y7" s="83"/>
      <c r="Z7" s="83">
        <v>3</v>
      </c>
      <c r="AA7" s="83" t="s">
        <v>26</v>
      </c>
      <c r="AB7" s="83">
        <v>567</v>
      </c>
      <c r="AC7" s="83">
        <v>56700</v>
      </c>
      <c r="AD7" s="83"/>
      <c r="AE7" s="83">
        <v>3</v>
      </c>
      <c r="AF7" s="83" t="s">
        <v>26</v>
      </c>
      <c r="AG7" s="83">
        <v>555</v>
      </c>
      <c r="AH7" s="83">
        <v>55500</v>
      </c>
      <c r="AI7" s="83"/>
      <c r="AJ7" s="83">
        <v>3</v>
      </c>
      <c r="AK7" s="83" t="s">
        <v>26</v>
      </c>
      <c r="AL7" s="83">
        <v>552</v>
      </c>
      <c r="AM7" s="83">
        <v>55200</v>
      </c>
      <c r="AN7" s="83"/>
      <c r="AO7" s="93">
        <v>3</v>
      </c>
      <c r="AP7" s="121" t="s">
        <v>26</v>
      </c>
      <c r="AQ7" s="93">
        <v>551</v>
      </c>
      <c r="AR7" s="93">
        <f t="shared" si="0"/>
        <v>55100</v>
      </c>
      <c r="AS7" s="122"/>
    </row>
    <row r="8" s="79" customFormat="1" ht="24" customHeight="1" spans="1:45">
      <c r="A8" s="83">
        <v>4</v>
      </c>
      <c r="B8" s="83" t="s">
        <v>27</v>
      </c>
      <c r="C8" s="83">
        <v>602</v>
      </c>
      <c r="D8" s="83">
        <f t="shared" si="1"/>
        <v>60200</v>
      </c>
      <c r="E8" s="83"/>
      <c r="F8" s="83">
        <v>4</v>
      </c>
      <c r="G8" s="83" t="s">
        <v>27</v>
      </c>
      <c r="H8" s="83">
        <v>603</v>
      </c>
      <c r="I8" s="83">
        <v>60300</v>
      </c>
      <c r="J8" s="83"/>
      <c r="K8" s="83">
        <v>4</v>
      </c>
      <c r="L8" s="83" t="s">
        <v>27</v>
      </c>
      <c r="M8" s="83">
        <v>603</v>
      </c>
      <c r="N8" s="83">
        <v>60300</v>
      </c>
      <c r="O8" s="83"/>
      <c r="P8" s="83">
        <v>4</v>
      </c>
      <c r="Q8" s="83" t="s">
        <v>27</v>
      </c>
      <c r="R8" s="83">
        <v>601</v>
      </c>
      <c r="S8" s="83">
        <v>60100</v>
      </c>
      <c r="T8" s="83"/>
      <c r="U8" s="83">
        <v>4</v>
      </c>
      <c r="V8" s="83" t="s">
        <v>27</v>
      </c>
      <c r="W8" s="83">
        <v>603</v>
      </c>
      <c r="X8" s="83">
        <v>60300</v>
      </c>
      <c r="Y8" s="83"/>
      <c r="Z8" s="83">
        <v>4</v>
      </c>
      <c r="AA8" s="83" t="s">
        <v>27</v>
      </c>
      <c r="AB8" s="83">
        <v>603</v>
      </c>
      <c r="AC8" s="83">
        <v>60300</v>
      </c>
      <c r="AD8" s="83"/>
      <c r="AE8" s="83">
        <v>4</v>
      </c>
      <c r="AF8" s="83" t="s">
        <v>27</v>
      </c>
      <c r="AG8" s="83">
        <v>598</v>
      </c>
      <c r="AH8" s="83">
        <v>59800</v>
      </c>
      <c r="AI8" s="83"/>
      <c r="AJ8" s="83">
        <v>4</v>
      </c>
      <c r="AK8" s="83" t="s">
        <v>27</v>
      </c>
      <c r="AL8" s="83">
        <v>600</v>
      </c>
      <c r="AM8" s="83">
        <v>60000</v>
      </c>
      <c r="AN8" s="83"/>
      <c r="AO8" s="93">
        <v>4</v>
      </c>
      <c r="AP8" s="121" t="s">
        <v>27</v>
      </c>
      <c r="AQ8" s="94">
        <v>603</v>
      </c>
      <c r="AR8" s="93">
        <f t="shared" si="0"/>
        <v>60300</v>
      </c>
      <c r="AS8" s="122"/>
    </row>
    <row r="9" s="79" customFormat="1" ht="24" customHeight="1" spans="1:45">
      <c r="A9" s="83">
        <v>5</v>
      </c>
      <c r="B9" s="83" t="s">
        <v>28</v>
      </c>
      <c r="C9" s="83">
        <v>297</v>
      </c>
      <c r="D9" s="83">
        <f t="shared" si="1"/>
        <v>29700</v>
      </c>
      <c r="E9" s="83"/>
      <c r="F9" s="83">
        <v>5</v>
      </c>
      <c r="G9" s="83" t="s">
        <v>28</v>
      </c>
      <c r="H9" s="83">
        <v>298</v>
      </c>
      <c r="I9" s="83">
        <v>29800</v>
      </c>
      <c r="J9" s="83"/>
      <c r="K9" s="83">
        <v>5</v>
      </c>
      <c r="L9" s="83" t="s">
        <v>28</v>
      </c>
      <c r="M9" s="83">
        <v>297</v>
      </c>
      <c r="N9" s="83">
        <v>29700</v>
      </c>
      <c r="O9" s="83"/>
      <c r="P9" s="83">
        <v>5</v>
      </c>
      <c r="Q9" s="83" t="s">
        <v>28</v>
      </c>
      <c r="R9" s="83">
        <v>293</v>
      </c>
      <c r="S9" s="83">
        <v>29300</v>
      </c>
      <c r="T9" s="83"/>
      <c r="U9" s="83">
        <v>5</v>
      </c>
      <c r="V9" s="83" t="s">
        <v>28</v>
      </c>
      <c r="W9" s="83">
        <v>297</v>
      </c>
      <c r="X9" s="83">
        <v>29700</v>
      </c>
      <c r="Y9" s="83"/>
      <c r="Z9" s="83">
        <v>5</v>
      </c>
      <c r="AA9" s="83" t="s">
        <v>28</v>
      </c>
      <c r="AB9" s="83">
        <v>303</v>
      </c>
      <c r="AC9" s="83">
        <v>30300</v>
      </c>
      <c r="AD9" s="83"/>
      <c r="AE9" s="83">
        <v>5</v>
      </c>
      <c r="AF9" s="83" t="s">
        <v>28</v>
      </c>
      <c r="AG9" s="83">
        <v>305</v>
      </c>
      <c r="AH9" s="83">
        <v>30500</v>
      </c>
      <c r="AI9" s="83"/>
      <c r="AJ9" s="83">
        <v>5</v>
      </c>
      <c r="AK9" s="83" t="s">
        <v>28</v>
      </c>
      <c r="AL9" s="83">
        <v>308</v>
      </c>
      <c r="AM9" s="83">
        <v>30800</v>
      </c>
      <c r="AN9" s="83"/>
      <c r="AO9" s="93">
        <v>5</v>
      </c>
      <c r="AP9" s="121" t="s">
        <v>28</v>
      </c>
      <c r="AQ9" s="93">
        <v>304</v>
      </c>
      <c r="AR9" s="93">
        <f t="shared" si="0"/>
        <v>30400</v>
      </c>
      <c r="AS9" s="122"/>
    </row>
    <row r="10" s="79" customFormat="1" ht="24" customHeight="1" spans="1:45">
      <c r="A10" s="83">
        <v>6</v>
      </c>
      <c r="B10" s="83" t="s">
        <v>29</v>
      </c>
      <c r="C10" s="83">
        <v>413</v>
      </c>
      <c r="D10" s="83">
        <f t="shared" si="1"/>
        <v>41300</v>
      </c>
      <c r="E10" s="83"/>
      <c r="F10" s="83">
        <v>6</v>
      </c>
      <c r="G10" s="83" t="s">
        <v>29</v>
      </c>
      <c r="H10" s="83">
        <v>420</v>
      </c>
      <c r="I10" s="83">
        <v>42000</v>
      </c>
      <c r="J10" s="83"/>
      <c r="K10" s="83">
        <v>6</v>
      </c>
      <c r="L10" s="83" t="s">
        <v>29</v>
      </c>
      <c r="M10" s="83">
        <v>423</v>
      </c>
      <c r="N10" s="83">
        <v>42300</v>
      </c>
      <c r="O10" s="83"/>
      <c r="P10" s="83">
        <v>6</v>
      </c>
      <c r="Q10" s="83" t="s">
        <v>29</v>
      </c>
      <c r="R10" s="83">
        <v>426</v>
      </c>
      <c r="S10" s="83">
        <v>42600</v>
      </c>
      <c r="T10" s="83"/>
      <c r="U10" s="83">
        <v>6</v>
      </c>
      <c r="V10" s="83" t="s">
        <v>29</v>
      </c>
      <c r="W10" s="83">
        <v>426</v>
      </c>
      <c r="X10" s="83">
        <v>42600</v>
      </c>
      <c r="Y10" s="83"/>
      <c r="Z10" s="83">
        <v>6</v>
      </c>
      <c r="AA10" s="83" t="s">
        <v>29</v>
      </c>
      <c r="AB10" s="83">
        <v>430</v>
      </c>
      <c r="AC10" s="83">
        <v>43000</v>
      </c>
      <c r="AD10" s="83"/>
      <c r="AE10" s="83">
        <v>6</v>
      </c>
      <c r="AF10" s="83" t="s">
        <v>29</v>
      </c>
      <c r="AG10" s="83">
        <v>429</v>
      </c>
      <c r="AH10" s="83">
        <v>42900</v>
      </c>
      <c r="AI10" s="83"/>
      <c r="AJ10" s="83">
        <v>6</v>
      </c>
      <c r="AK10" s="83" t="s">
        <v>29</v>
      </c>
      <c r="AL10" s="83">
        <v>426</v>
      </c>
      <c r="AM10" s="83">
        <v>42600</v>
      </c>
      <c r="AN10" s="83"/>
      <c r="AO10" s="93">
        <v>6</v>
      </c>
      <c r="AP10" s="121" t="s">
        <v>29</v>
      </c>
      <c r="AQ10" s="94">
        <v>428</v>
      </c>
      <c r="AR10" s="93">
        <f t="shared" si="0"/>
        <v>42800</v>
      </c>
      <c r="AS10" s="122"/>
    </row>
    <row r="11" s="79" customFormat="1" ht="24" customHeight="1" spans="1:45">
      <c r="A11" s="83">
        <v>7</v>
      </c>
      <c r="B11" s="83" t="s">
        <v>30</v>
      </c>
      <c r="C11" s="83">
        <v>573</v>
      </c>
      <c r="D11" s="83">
        <f t="shared" si="1"/>
        <v>57300</v>
      </c>
      <c r="E11" s="83"/>
      <c r="F11" s="83">
        <v>7</v>
      </c>
      <c r="G11" s="83" t="s">
        <v>30</v>
      </c>
      <c r="H11" s="83">
        <v>571</v>
      </c>
      <c r="I11" s="83">
        <v>57100</v>
      </c>
      <c r="J11" s="83"/>
      <c r="K11" s="83">
        <v>7</v>
      </c>
      <c r="L11" s="83" t="s">
        <v>30</v>
      </c>
      <c r="M11" s="83">
        <v>566</v>
      </c>
      <c r="N11" s="83">
        <v>56600</v>
      </c>
      <c r="O11" s="83"/>
      <c r="P11" s="83">
        <v>7</v>
      </c>
      <c r="Q11" s="83" t="s">
        <v>30</v>
      </c>
      <c r="R11" s="83">
        <v>562</v>
      </c>
      <c r="S11" s="83">
        <v>56200</v>
      </c>
      <c r="T11" s="83"/>
      <c r="U11" s="83">
        <v>7</v>
      </c>
      <c r="V11" s="83" t="s">
        <v>30</v>
      </c>
      <c r="W11" s="83">
        <v>573</v>
      </c>
      <c r="X11" s="83">
        <v>57300</v>
      </c>
      <c r="Y11" s="83"/>
      <c r="Z11" s="83">
        <v>7</v>
      </c>
      <c r="AA11" s="83" t="s">
        <v>30</v>
      </c>
      <c r="AB11" s="83">
        <v>573</v>
      </c>
      <c r="AC11" s="83">
        <v>57300</v>
      </c>
      <c r="AD11" s="83"/>
      <c r="AE11" s="83">
        <v>7</v>
      </c>
      <c r="AF11" s="83" t="s">
        <v>30</v>
      </c>
      <c r="AG11" s="83">
        <v>577</v>
      </c>
      <c r="AH11" s="83">
        <v>57700</v>
      </c>
      <c r="AI11" s="83"/>
      <c r="AJ11" s="83">
        <v>7</v>
      </c>
      <c r="AK11" s="83" t="s">
        <v>30</v>
      </c>
      <c r="AL11" s="83">
        <v>578</v>
      </c>
      <c r="AM11" s="83">
        <v>57800</v>
      </c>
      <c r="AN11" s="83"/>
      <c r="AO11" s="93">
        <v>7</v>
      </c>
      <c r="AP11" s="121" t="s">
        <v>30</v>
      </c>
      <c r="AQ11" s="93">
        <v>579</v>
      </c>
      <c r="AR11" s="93">
        <f t="shared" si="0"/>
        <v>57900</v>
      </c>
      <c r="AS11" s="122"/>
    </row>
    <row r="12" s="79" customFormat="1" ht="24" customHeight="1" spans="1:45">
      <c r="A12" s="83">
        <v>8</v>
      </c>
      <c r="B12" s="83" t="s">
        <v>31</v>
      </c>
      <c r="C12" s="83">
        <v>583</v>
      </c>
      <c r="D12" s="83">
        <f t="shared" si="1"/>
        <v>58300</v>
      </c>
      <c r="E12" s="83"/>
      <c r="F12" s="83">
        <v>8</v>
      </c>
      <c r="G12" s="83" t="s">
        <v>31</v>
      </c>
      <c r="H12" s="83">
        <v>580</v>
      </c>
      <c r="I12" s="83">
        <v>58000</v>
      </c>
      <c r="J12" s="83"/>
      <c r="K12" s="83">
        <v>8</v>
      </c>
      <c r="L12" s="83" t="s">
        <v>31</v>
      </c>
      <c r="M12" s="83">
        <v>578</v>
      </c>
      <c r="N12" s="83">
        <v>57800</v>
      </c>
      <c r="O12" s="83"/>
      <c r="P12" s="83">
        <v>8</v>
      </c>
      <c r="Q12" s="83" t="s">
        <v>31</v>
      </c>
      <c r="R12" s="83">
        <v>579</v>
      </c>
      <c r="S12" s="83">
        <v>57900</v>
      </c>
      <c r="T12" s="83"/>
      <c r="U12" s="83">
        <v>8</v>
      </c>
      <c r="V12" s="83" t="s">
        <v>31</v>
      </c>
      <c r="W12" s="83">
        <v>575</v>
      </c>
      <c r="X12" s="83">
        <v>57500</v>
      </c>
      <c r="Y12" s="83"/>
      <c r="Z12" s="83">
        <v>8</v>
      </c>
      <c r="AA12" s="83" t="s">
        <v>31</v>
      </c>
      <c r="AB12" s="83">
        <v>576</v>
      </c>
      <c r="AC12" s="83">
        <v>57600</v>
      </c>
      <c r="AD12" s="83"/>
      <c r="AE12" s="83">
        <v>8</v>
      </c>
      <c r="AF12" s="83" t="s">
        <v>31</v>
      </c>
      <c r="AG12" s="83">
        <v>576</v>
      </c>
      <c r="AH12" s="83">
        <v>57600</v>
      </c>
      <c r="AI12" s="83"/>
      <c r="AJ12" s="83">
        <v>8</v>
      </c>
      <c r="AK12" s="83" t="s">
        <v>31</v>
      </c>
      <c r="AL12" s="83">
        <v>579</v>
      </c>
      <c r="AM12" s="83">
        <v>57900</v>
      </c>
      <c r="AN12" s="83"/>
      <c r="AO12" s="93">
        <v>8</v>
      </c>
      <c r="AP12" s="121" t="s">
        <v>31</v>
      </c>
      <c r="AQ12" s="93">
        <v>573</v>
      </c>
      <c r="AR12" s="93">
        <f t="shared" si="0"/>
        <v>57300</v>
      </c>
      <c r="AS12" s="122"/>
    </row>
    <row r="13" s="79" customFormat="1" ht="24" customHeight="1" spans="1:45">
      <c r="A13" s="83">
        <v>9</v>
      </c>
      <c r="B13" s="83" t="s">
        <v>32</v>
      </c>
      <c r="C13" s="83">
        <v>352</v>
      </c>
      <c r="D13" s="83">
        <f t="shared" si="1"/>
        <v>35200</v>
      </c>
      <c r="E13" s="83"/>
      <c r="F13" s="83">
        <v>9</v>
      </c>
      <c r="G13" s="83" t="s">
        <v>32</v>
      </c>
      <c r="H13" s="83">
        <v>348</v>
      </c>
      <c r="I13" s="83">
        <v>34800</v>
      </c>
      <c r="J13" s="83"/>
      <c r="K13" s="83">
        <v>9</v>
      </c>
      <c r="L13" s="83" t="s">
        <v>32</v>
      </c>
      <c r="M13" s="83">
        <v>343</v>
      </c>
      <c r="N13" s="83">
        <v>34300</v>
      </c>
      <c r="O13" s="83"/>
      <c r="P13" s="83">
        <v>9</v>
      </c>
      <c r="Q13" s="83" t="s">
        <v>32</v>
      </c>
      <c r="R13" s="83">
        <v>341</v>
      </c>
      <c r="S13" s="83">
        <v>34100</v>
      </c>
      <c r="T13" s="83"/>
      <c r="U13" s="83">
        <v>9</v>
      </c>
      <c r="V13" s="83" t="s">
        <v>32</v>
      </c>
      <c r="W13" s="83">
        <v>339</v>
      </c>
      <c r="X13" s="83">
        <v>33900</v>
      </c>
      <c r="Y13" s="83"/>
      <c r="Z13" s="83">
        <v>9</v>
      </c>
      <c r="AA13" s="83" t="s">
        <v>32</v>
      </c>
      <c r="AB13" s="83">
        <v>339</v>
      </c>
      <c r="AC13" s="83">
        <v>33900</v>
      </c>
      <c r="AD13" s="83"/>
      <c r="AE13" s="83">
        <v>9</v>
      </c>
      <c r="AF13" s="83" t="s">
        <v>32</v>
      </c>
      <c r="AG13" s="83">
        <v>340</v>
      </c>
      <c r="AH13" s="83">
        <v>34000</v>
      </c>
      <c r="AI13" s="83"/>
      <c r="AJ13" s="83">
        <v>9</v>
      </c>
      <c r="AK13" s="83" t="s">
        <v>32</v>
      </c>
      <c r="AL13" s="83">
        <v>341</v>
      </c>
      <c r="AM13" s="83">
        <v>34100</v>
      </c>
      <c r="AN13" s="83"/>
      <c r="AO13" s="93">
        <v>9</v>
      </c>
      <c r="AP13" s="121" t="s">
        <v>32</v>
      </c>
      <c r="AQ13" s="93">
        <v>346</v>
      </c>
      <c r="AR13" s="93">
        <f t="shared" si="0"/>
        <v>34600</v>
      </c>
      <c r="AS13" s="122"/>
    </row>
    <row r="14" s="79" customFormat="1" ht="24" customHeight="1" spans="1:45">
      <c r="A14" s="83">
        <v>10</v>
      </c>
      <c r="B14" s="83" t="s">
        <v>33</v>
      </c>
      <c r="C14" s="83">
        <v>682</v>
      </c>
      <c r="D14" s="83">
        <f t="shared" si="1"/>
        <v>68200</v>
      </c>
      <c r="E14" s="83"/>
      <c r="F14" s="83">
        <v>10</v>
      </c>
      <c r="G14" s="83" t="s">
        <v>33</v>
      </c>
      <c r="H14" s="83">
        <v>675</v>
      </c>
      <c r="I14" s="83">
        <v>67500</v>
      </c>
      <c r="J14" s="83"/>
      <c r="K14" s="83">
        <v>10</v>
      </c>
      <c r="L14" s="83" t="s">
        <v>33</v>
      </c>
      <c r="M14" s="83">
        <v>669</v>
      </c>
      <c r="N14" s="83">
        <v>66900</v>
      </c>
      <c r="O14" s="83"/>
      <c r="P14" s="83">
        <v>10</v>
      </c>
      <c r="Q14" s="83" t="s">
        <v>33</v>
      </c>
      <c r="R14" s="83">
        <v>671</v>
      </c>
      <c r="S14" s="83">
        <v>67100</v>
      </c>
      <c r="T14" s="83"/>
      <c r="U14" s="83">
        <v>10</v>
      </c>
      <c r="V14" s="83" t="s">
        <v>33</v>
      </c>
      <c r="W14" s="83">
        <v>668</v>
      </c>
      <c r="X14" s="83">
        <v>66800</v>
      </c>
      <c r="Y14" s="83"/>
      <c r="Z14" s="83">
        <v>10</v>
      </c>
      <c r="AA14" s="83" t="s">
        <v>33</v>
      </c>
      <c r="AB14" s="83">
        <v>664</v>
      </c>
      <c r="AC14" s="83">
        <v>66400</v>
      </c>
      <c r="AD14" s="83"/>
      <c r="AE14" s="83">
        <v>10</v>
      </c>
      <c r="AF14" s="83" t="s">
        <v>33</v>
      </c>
      <c r="AG14" s="83">
        <v>667</v>
      </c>
      <c r="AH14" s="83">
        <v>66700</v>
      </c>
      <c r="AI14" s="83"/>
      <c r="AJ14" s="83">
        <v>10</v>
      </c>
      <c r="AK14" s="83" t="s">
        <v>33</v>
      </c>
      <c r="AL14" s="83">
        <v>670</v>
      </c>
      <c r="AM14" s="83">
        <v>67000</v>
      </c>
      <c r="AN14" s="83"/>
      <c r="AO14" s="93">
        <v>10</v>
      </c>
      <c r="AP14" s="121" t="s">
        <v>33</v>
      </c>
      <c r="AQ14" s="93">
        <v>680</v>
      </c>
      <c r="AR14" s="93">
        <f t="shared" si="0"/>
        <v>68000</v>
      </c>
      <c r="AS14" s="122"/>
    </row>
    <row r="15" s="79" customFormat="1" ht="24" customHeight="1" spans="1:45">
      <c r="A15" s="83">
        <v>11</v>
      </c>
      <c r="B15" s="83" t="s">
        <v>34</v>
      </c>
      <c r="C15" s="83">
        <v>425</v>
      </c>
      <c r="D15" s="83">
        <f t="shared" si="1"/>
        <v>42500</v>
      </c>
      <c r="E15" s="83"/>
      <c r="F15" s="83">
        <v>11</v>
      </c>
      <c r="G15" s="83" t="s">
        <v>34</v>
      </c>
      <c r="H15" s="83">
        <v>418</v>
      </c>
      <c r="I15" s="83">
        <v>41800</v>
      </c>
      <c r="J15" s="83"/>
      <c r="K15" s="83">
        <v>11</v>
      </c>
      <c r="L15" s="83" t="s">
        <v>34</v>
      </c>
      <c r="M15" s="83">
        <v>415</v>
      </c>
      <c r="N15" s="83">
        <v>41500</v>
      </c>
      <c r="O15" s="83"/>
      <c r="P15" s="83">
        <v>11</v>
      </c>
      <c r="Q15" s="83" t="s">
        <v>34</v>
      </c>
      <c r="R15" s="83">
        <v>421</v>
      </c>
      <c r="S15" s="83">
        <v>42100</v>
      </c>
      <c r="T15" s="83"/>
      <c r="U15" s="83">
        <v>11</v>
      </c>
      <c r="V15" s="83" t="s">
        <v>34</v>
      </c>
      <c r="W15" s="83">
        <v>417</v>
      </c>
      <c r="X15" s="83">
        <v>41700</v>
      </c>
      <c r="Y15" s="83"/>
      <c r="Z15" s="83">
        <v>11</v>
      </c>
      <c r="AA15" s="83" t="s">
        <v>34</v>
      </c>
      <c r="AB15" s="83">
        <v>415</v>
      </c>
      <c r="AC15" s="83">
        <v>41500</v>
      </c>
      <c r="AD15" s="83"/>
      <c r="AE15" s="83">
        <v>11</v>
      </c>
      <c r="AF15" s="83" t="s">
        <v>34</v>
      </c>
      <c r="AG15" s="83">
        <v>413</v>
      </c>
      <c r="AH15" s="83">
        <v>41300</v>
      </c>
      <c r="AI15" s="83"/>
      <c r="AJ15" s="83">
        <v>11</v>
      </c>
      <c r="AK15" s="83" t="s">
        <v>34</v>
      </c>
      <c r="AL15" s="83">
        <v>410</v>
      </c>
      <c r="AM15" s="83">
        <v>41000</v>
      </c>
      <c r="AN15" s="83"/>
      <c r="AO15" s="93">
        <v>11</v>
      </c>
      <c r="AP15" s="121" t="s">
        <v>34</v>
      </c>
      <c r="AQ15" s="93">
        <v>408</v>
      </c>
      <c r="AR15" s="93">
        <f t="shared" si="0"/>
        <v>40800</v>
      </c>
      <c r="AS15" s="122"/>
    </row>
    <row r="16" s="79" customFormat="1" ht="24" customHeight="1" spans="1:45">
      <c r="A16" s="83">
        <v>12</v>
      </c>
      <c r="B16" s="83" t="s">
        <v>35</v>
      </c>
      <c r="C16" s="83">
        <v>403</v>
      </c>
      <c r="D16" s="83">
        <f t="shared" si="1"/>
        <v>40300</v>
      </c>
      <c r="E16" s="83"/>
      <c r="F16" s="83">
        <v>12</v>
      </c>
      <c r="G16" s="83" t="s">
        <v>35</v>
      </c>
      <c r="H16" s="83">
        <v>402</v>
      </c>
      <c r="I16" s="83">
        <v>40200</v>
      </c>
      <c r="J16" s="83"/>
      <c r="K16" s="83">
        <v>12</v>
      </c>
      <c r="L16" s="83" t="s">
        <v>35</v>
      </c>
      <c r="M16" s="83">
        <v>399</v>
      </c>
      <c r="N16" s="83">
        <v>39900</v>
      </c>
      <c r="O16" s="83"/>
      <c r="P16" s="83">
        <v>12</v>
      </c>
      <c r="Q16" s="83" t="s">
        <v>35</v>
      </c>
      <c r="R16" s="83">
        <v>401</v>
      </c>
      <c r="S16" s="83">
        <v>40100</v>
      </c>
      <c r="T16" s="83"/>
      <c r="U16" s="83">
        <v>12</v>
      </c>
      <c r="V16" s="83" t="s">
        <v>35</v>
      </c>
      <c r="W16" s="83">
        <v>401</v>
      </c>
      <c r="X16" s="83">
        <v>40100</v>
      </c>
      <c r="Y16" s="83"/>
      <c r="Z16" s="83">
        <v>12</v>
      </c>
      <c r="AA16" s="83" t="s">
        <v>35</v>
      </c>
      <c r="AB16" s="83">
        <v>402</v>
      </c>
      <c r="AC16" s="83">
        <v>40200</v>
      </c>
      <c r="AD16" s="83"/>
      <c r="AE16" s="83">
        <v>12</v>
      </c>
      <c r="AF16" s="83" t="s">
        <v>35</v>
      </c>
      <c r="AG16" s="83">
        <v>402</v>
      </c>
      <c r="AH16" s="83">
        <v>40200</v>
      </c>
      <c r="AI16" s="83"/>
      <c r="AJ16" s="83">
        <v>12</v>
      </c>
      <c r="AK16" s="83" t="s">
        <v>35</v>
      </c>
      <c r="AL16" s="83">
        <v>402</v>
      </c>
      <c r="AM16" s="83">
        <v>40200</v>
      </c>
      <c r="AN16" s="83"/>
      <c r="AO16" s="93">
        <v>12</v>
      </c>
      <c r="AP16" s="121" t="s">
        <v>35</v>
      </c>
      <c r="AQ16" s="93">
        <v>401</v>
      </c>
      <c r="AR16" s="93">
        <f t="shared" si="0"/>
        <v>40100</v>
      </c>
      <c r="AS16" s="122"/>
    </row>
    <row r="17" s="79" customFormat="1" ht="24" customHeight="1" spans="1:45">
      <c r="A17" s="83">
        <v>13</v>
      </c>
      <c r="B17" s="83" t="s">
        <v>36</v>
      </c>
      <c r="C17" s="83">
        <v>275</v>
      </c>
      <c r="D17" s="83">
        <f t="shared" si="1"/>
        <v>27500</v>
      </c>
      <c r="E17" s="83"/>
      <c r="F17" s="83">
        <v>13</v>
      </c>
      <c r="G17" s="83" t="s">
        <v>36</v>
      </c>
      <c r="H17" s="83">
        <v>276</v>
      </c>
      <c r="I17" s="83">
        <v>27600</v>
      </c>
      <c r="J17" s="83"/>
      <c r="K17" s="83">
        <v>13</v>
      </c>
      <c r="L17" s="83" t="s">
        <v>36</v>
      </c>
      <c r="M17" s="83">
        <v>274</v>
      </c>
      <c r="N17" s="83">
        <v>27400</v>
      </c>
      <c r="O17" s="83"/>
      <c r="P17" s="83">
        <v>13</v>
      </c>
      <c r="Q17" s="83" t="s">
        <v>36</v>
      </c>
      <c r="R17" s="83">
        <v>275</v>
      </c>
      <c r="S17" s="83">
        <v>27500</v>
      </c>
      <c r="T17" s="83"/>
      <c r="U17" s="83">
        <v>13</v>
      </c>
      <c r="V17" s="83" t="s">
        <v>36</v>
      </c>
      <c r="W17" s="83">
        <v>278</v>
      </c>
      <c r="X17" s="83">
        <v>27800</v>
      </c>
      <c r="Y17" s="83"/>
      <c r="Z17" s="83">
        <v>13</v>
      </c>
      <c r="AA17" s="83" t="s">
        <v>36</v>
      </c>
      <c r="AB17" s="83">
        <v>275</v>
      </c>
      <c r="AC17" s="83">
        <v>27500</v>
      </c>
      <c r="AD17" s="83"/>
      <c r="AE17" s="83">
        <v>13</v>
      </c>
      <c r="AF17" s="83" t="s">
        <v>36</v>
      </c>
      <c r="AG17" s="83">
        <v>276</v>
      </c>
      <c r="AH17" s="83">
        <v>27600</v>
      </c>
      <c r="AI17" s="83"/>
      <c r="AJ17" s="83">
        <v>13</v>
      </c>
      <c r="AK17" s="83" t="s">
        <v>36</v>
      </c>
      <c r="AL17" s="83">
        <v>280</v>
      </c>
      <c r="AM17" s="83">
        <v>28000</v>
      </c>
      <c r="AN17" s="83"/>
      <c r="AO17" s="93">
        <v>13</v>
      </c>
      <c r="AP17" s="121" t="s">
        <v>36</v>
      </c>
      <c r="AQ17" s="93">
        <v>291</v>
      </c>
      <c r="AR17" s="93">
        <f t="shared" si="0"/>
        <v>29100</v>
      </c>
      <c r="AS17" s="122"/>
    </row>
    <row r="18" s="79" customFormat="1" ht="24" customHeight="1" spans="1:45">
      <c r="A18" s="83">
        <v>14</v>
      </c>
      <c r="B18" s="83" t="s">
        <v>37</v>
      </c>
      <c r="C18" s="83">
        <v>4</v>
      </c>
      <c r="D18" s="83">
        <f t="shared" si="1"/>
        <v>400</v>
      </c>
      <c r="E18" s="83"/>
      <c r="F18" s="83">
        <v>14</v>
      </c>
      <c r="G18" s="83" t="s">
        <v>37</v>
      </c>
      <c r="H18" s="83">
        <v>4</v>
      </c>
      <c r="I18" s="83">
        <v>400</v>
      </c>
      <c r="J18" s="83"/>
      <c r="K18" s="83">
        <v>14</v>
      </c>
      <c r="L18" s="83" t="s">
        <v>37</v>
      </c>
      <c r="M18" s="83">
        <v>4</v>
      </c>
      <c r="N18" s="83">
        <v>400</v>
      </c>
      <c r="O18" s="83"/>
      <c r="P18" s="83">
        <v>14</v>
      </c>
      <c r="Q18" s="83" t="s">
        <v>37</v>
      </c>
      <c r="R18" s="83">
        <v>4</v>
      </c>
      <c r="S18" s="83">
        <v>400</v>
      </c>
      <c r="T18" s="83"/>
      <c r="U18" s="83">
        <v>14</v>
      </c>
      <c r="V18" s="83" t="s">
        <v>37</v>
      </c>
      <c r="W18" s="83">
        <v>4</v>
      </c>
      <c r="X18" s="83">
        <v>400</v>
      </c>
      <c r="Y18" s="83"/>
      <c r="Z18" s="83">
        <v>14</v>
      </c>
      <c r="AA18" s="83" t="s">
        <v>37</v>
      </c>
      <c r="AB18" s="83">
        <v>4</v>
      </c>
      <c r="AC18" s="83">
        <v>400</v>
      </c>
      <c r="AD18" s="83"/>
      <c r="AE18" s="83">
        <v>14</v>
      </c>
      <c r="AF18" s="83" t="s">
        <v>37</v>
      </c>
      <c r="AG18" s="83">
        <v>4</v>
      </c>
      <c r="AH18" s="83">
        <v>400</v>
      </c>
      <c r="AI18" s="83"/>
      <c r="AJ18" s="83">
        <v>14</v>
      </c>
      <c r="AK18" s="83" t="s">
        <v>37</v>
      </c>
      <c r="AL18" s="83">
        <v>4</v>
      </c>
      <c r="AM18" s="83">
        <v>400</v>
      </c>
      <c r="AN18" s="83"/>
      <c r="AO18" s="93">
        <v>14</v>
      </c>
      <c r="AP18" s="121" t="s">
        <v>37</v>
      </c>
      <c r="AQ18" s="93">
        <v>4</v>
      </c>
      <c r="AR18" s="93">
        <f t="shared" si="0"/>
        <v>400</v>
      </c>
      <c r="AS18" s="122"/>
    </row>
    <row r="19" s="79" customFormat="1" ht="24" customHeight="1" spans="1:45">
      <c r="A19" s="83">
        <v>15</v>
      </c>
      <c r="B19" s="83" t="s">
        <v>38</v>
      </c>
      <c r="C19" s="83">
        <v>681</v>
      </c>
      <c r="D19" s="83">
        <f t="shared" si="1"/>
        <v>68100</v>
      </c>
      <c r="E19" s="83"/>
      <c r="F19" s="83">
        <v>15</v>
      </c>
      <c r="G19" s="83" t="s">
        <v>38</v>
      </c>
      <c r="H19" s="83">
        <v>677</v>
      </c>
      <c r="I19" s="83">
        <v>67700</v>
      </c>
      <c r="J19" s="83"/>
      <c r="K19" s="83">
        <v>15</v>
      </c>
      <c r="L19" s="83" t="s">
        <v>38</v>
      </c>
      <c r="M19" s="83">
        <v>673</v>
      </c>
      <c r="N19" s="83">
        <v>67300</v>
      </c>
      <c r="O19" s="83"/>
      <c r="P19" s="83">
        <v>15</v>
      </c>
      <c r="Q19" s="83" t="s">
        <v>38</v>
      </c>
      <c r="R19" s="83">
        <v>665</v>
      </c>
      <c r="S19" s="83">
        <v>66500</v>
      </c>
      <c r="T19" s="83"/>
      <c r="U19" s="83">
        <v>15</v>
      </c>
      <c r="V19" s="83" t="s">
        <v>38</v>
      </c>
      <c r="W19" s="83">
        <v>659</v>
      </c>
      <c r="X19" s="83">
        <v>65900</v>
      </c>
      <c r="Y19" s="83"/>
      <c r="Z19" s="83">
        <v>15</v>
      </c>
      <c r="AA19" s="83" t="s">
        <v>38</v>
      </c>
      <c r="AB19" s="83">
        <v>653</v>
      </c>
      <c r="AC19" s="83">
        <v>65300</v>
      </c>
      <c r="AD19" s="83"/>
      <c r="AE19" s="83">
        <v>15</v>
      </c>
      <c r="AF19" s="83" t="s">
        <v>38</v>
      </c>
      <c r="AG19" s="83">
        <v>653</v>
      </c>
      <c r="AH19" s="83">
        <v>65300</v>
      </c>
      <c r="AI19" s="83"/>
      <c r="AJ19" s="83">
        <v>15</v>
      </c>
      <c r="AK19" s="83" t="s">
        <v>38</v>
      </c>
      <c r="AL19" s="83">
        <v>652</v>
      </c>
      <c r="AM19" s="83">
        <v>65200</v>
      </c>
      <c r="AN19" s="83"/>
      <c r="AO19" s="93">
        <v>15</v>
      </c>
      <c r="AP19" s="121" t="s">
        <v>38</v>
      </c>
      <c r="AQ19" s="93">
        <v>651</v>
      </c>
      <c r="AR19" s="93">
        <f t="shared" si="0"/>
        <v>65100</v>
      </c>
      <c r="AS19" s="122"/>
    </row>
    <row r="20" s="79" customFormat="1" ht="24" customHeight="1" spans="1:45">
      <c r="A20" s="83">
        <v>16</v>
      </c>
      <c r="B20" s="83" t="s">
        <v>39</v>
      </c>
      <c r="C20" s="83">
        <v>307</v>
      </c>
      <c r="D20" s="83">
        <f t="shared" si="1"/>
        <v>30700</v>
      </c>
      <c r="E20" s="83"/>
      <c r="F20" s="83">
        <v>16</v>
      </c>
      <c r="G20" s="83" t="s">
        <v>40</v>
      </c>
      <c r="H20" s="83">
        <v>307</v>
      </c>
      <c r="I20" s="83">
        <v>30700</v>
      </c>
      <c r="J20" s="83"/>
      <c r="K20" s="83">
        <v>16</v>
      </c>
      <c r="L20" s="83" t="s">
        <v>40</v>
      </c>
      <c r="M20" s="83">
        <v>306</v>
      </c>
      <c r="N20" s="83">
        <v>30600</v>
      </c>
      <c r="O20" s="83"/>
      <c r="P20" s="83">
        <v>16</v>
      </c>
      <c r="Q20" s="83" t="s">
        <v>40</v>
      </c>
      <c r="R20" s="83">
        <v>307</v>
      </c>
      <c r="S20" s="83">
        <v>30700</v>
      </c>
      <c r="T20" s="83"/>
      <c r="U20" s="83">
        <v>16</v>
      </c>
      <c r="V20" s="83" t="s">
        <v>40</v>
      </c>
      <c r="W20" s="83">
        <v>319</v>
      </c>
      <c r="X20" s="83">
        <v>31900</v>
      </c>
      <c r="Y20" s="83"/>
      <c r="Z20" s="83">
        <v>16</v>
      </c>
      <c r="AA20" s="83" t="s">
        <v>40</v>
      </c>
      <c r="AB20" s="83">
        <v>336</v>
      </c>
      <c r="AC20" s="83">
        <v>33600</v>
      </c>
      <c r="AD20" s="83"/>
      <c r="AE20" s="83">
        <v>16</v>
      </c>
      <c r="AF20" s="83" t="s">
        <v>40</v>
      </c>
      <c r="AG20" s="83">
        <v>340</v>
      </c>
      <c r="AH20" s="83">
        <v>34000</v>
      </c>
      <c r="AI20" s="83"/>
      <c r="AJ20" s="83">
        <v>16</v>
      </c>
      <c r="AK20" s="83" t="s">
        <v>40</v>
      </c>
      <c r="AL20" s="83">
        <v>339</v>
      </c>
      <c r="AM20" s="83">
        <v>33900</v>
      </c>
      <c r="AN20" s="83"/>
      <c r="AO20" s="93">
        <v>16</v>
      </c>
      <c r="AP20" s="121" t="s">
        <v>40</v>
      </c>
      <c r="AQ20" s="93">
        <v>338</v>
      </c>
      <c r="AR20" s="93">
        <f t="shared" si="0"/>
        <v>33800</v>
      </c>
      <c r="AS20" s="122"/>
    </row>
    <row r="21" s="79" customFormat="1" ht="24" customHeight="1" spans="1:45">
      <c r="A21" s="83">
        <v>17</v>
      </c>
      <c r="B21" s="83" t="s">
        <v>41</v>
      </c>
      <c r="C21" s="83">
        <v>620</v>
      </c>
      <c r="D21" s="83">
        <f t="shared" si="1"/>
        <v>62000</v>
      </c>
      <c r="E21" s="83"/>
      <c r="F21" s="83">
        <v>17</v>
      </c>
      <c r="G21" s="83" t="s">
        <v>41</v>
      </c>
      <c r="H21" s="83">
        <v>620</v>
      </c>
      <c r="I21" s="83">
        <v>62000</v>
      </c>
      <c r="J21" s="83"/>
      <c r="K21" s="83">
        <v>17</v>
      </c>
      <c r="L21" s="83" t="s">
        <v>41</v>
      </c>
      <c r="M21" s="83">
        <v>612</v>
      </c>
      <c r="N21" s="83">
        <v>61200</v>
      </c>
      <c r="O21" s="83"/>
      <c r="P21" s="83">
        <v>17</v>
      </c>
      <c r="Q21" s="83" t="s">
        <v>41</v>
      </c>
      <c r="R21" s="83">
        <v>605</v>
      </c>
      <c r="S21" s="83">
        <v>60500</v>
      </c>
      <c r="T21" s="83"/>
      <c r="U21" s="83">
        <v>17</v>
      </c>
      <c r="V21" s="83" t="s">
        <v>41</v>
      </c>
      <c r="W21" s="83">
        <v>603</v>
      </c>
      <c r="X21" s="83">
        <v>60300</v>
      </c>
      <c r="Y21" s="83"/>
      <c r="Z21" s="83">
        <v>17</v>
      </c>
      <c r="AA21" s="83" t="s">
        <v>41</v>
      </c>
      <c r="AB21" s="83">
        <v>601</v>
      </c>
      <c r="AC21" s="83">
        <v>60100</v>
      </c>
      <c r="AD21" s="83"/>
      <c r="AE21" s="83">
        <v>17</v>
      </c>
      <c r="AF21" s="83" t="s">
        <v>41</v>
      </c>
      <c r="AG21" s="83">
        <v>599</v>
      </c>
      <c r="AH21" s="83">
        <v>59900</v>
      </c>
      <c r="AI21" s="83"/>
      <c r="AJ21" s="83">
        <v>17</v>
      </c>
      <c r="AK21" s="83" t="s">
        <v>41</v>
      </c>
      <c r="AL21" s="83">
        <v>597</v>
      </c>
      <c r="AM21" s="83">
        <v>59700</v>
      </c>
      <c r="AN21" s="83"/>
      <c r="AO21" s="93">
        <v>17</v>
      </c>
      <c r="AP21" s="121" t="s">
        <v>41</v>
      </c>
      <c r="AQ21" s="93">
        <v>592</v>
      </c>
      <c r="AR21" s="93">
        <f t="shared" si="0"/>
        <v>59200</v>
      </c>
      <c r="AS21" s="122"/>
    </row>
    <row r="22" s="79" customFormat="1" ht="24" customHeight="1" spans="1:45">
      <c r="A22" s="83">
        <v>18</v>
      </c>
      <c r="B22" s="83" t="s">
        <v>42</v>
      </c>
      <c r="C22" s="83">
        <v>506</v>
      </c>
      <c r="D22" s="83">
        <f t="shared" si="1"/>
        <v>50600</v>
      </c>
      <c r="E22" s="83"/>
      <c r="F22" s="83">
        <v>18</v>
      </c>
      <c r="G22" s="83" t="s">
        <v>42</v>
      </c>
      <c r="H22" s="83">
        <v>503</v>
      </c>
      <c r="I22" s="83">
        <v>50300</v>
      </c>
      <c r="J22" s="83"/>
      <c r="K22" s="83">
        <v>18</v>
      </c>
      <c r="L22" s="83" t="s">
        <v>42</v>
      </c>
      <c r="M22" s="83">
        <v>497</v>
      </c>
      <c r="N22" s="83">
        <v>49700</v>
      </c>
      <c r="O22" s="83"/>
      <c r="P22" s="83">
        <v>18</v>
      </c>
      <c r="Q22" s="83" t="s">
        <v>42</v>
      </c>
      <c r="R22" s="83">
        <v>493</v>
      </c>
      <c r="S22" s="83">
        <v>49300</v>
      </c>
      <c r="T22" s="83"/>
      <c r="U22" s="83">
        <v>18</v>
      </c>
      <c r="V22" s="83" t="s">
        <v>42</v>
      </c>
      <c r="W22" s="83">
        <v>489</v>
      </c>
      <c r="X22" s="83">
        <v>48900</v>
      </c>
      <c r="Y22" s="83"/>
      <c r="Z22" s="83">
        <v>18</v>
      </c>
      <c r="AA22" s="83" t="s">
        <v>42</v>
      </c>
      <c r="AB22" s="83">
        <v>480</v>
      </c>
      <c r="AC22" s="83">
        <v>48000</v>
      </c>
      <c r="AD22" s="83"/>
      <c r="AE22" s="83">
        <v>18</v>
      </c>
      <c r="AF22" s="83" t="s">
        <v>42</v>
      </c>
      <c r="AG22" s="83">
        <v>479</v>
      </c>
      <c r="AH22" s="83">
        <v>47900</v>
      </c>
      <c r="AI22" s="83"/>
      <c r="AJ22" s="83">
        <v>18</v>
      </c>
      <c r="AK22" s="83" t="s">
        <v>42</v>
      </c>
      <c r="AL22" s="83">
        <v>473</v>
      </c>
      <c r="AM22" s="83">
        <v>47300</v>
      </c>
      <c r="AN22" s="83"/>
      <c r="AO22" s="93">
        <v>18</v>
      </c>
      <c r="AP22" s="121" t="s">
        <v>42</v>
      </c>
      <c r="AQ22" s="94">
        <v>458</v>
      </c>
      <c r="AR22" s="93">
        <f t="shared" si="0"/>
        <v>45800</v>
      </c>
      <c r="AS22" s="122"/>
    </row>
    <row r="23" s="79" customFormat="1" ht="24" customHeight="1" spans="1:45">
      <c r="A23" s="83">
        <v>19</v>
      </c>
      <c r="B23" s="83" t="s">
        <v>43</v>
      </c>
      <c r="C23" s="83">
        <v>132</v>
      </c>
      <c r="D23" s="83">
        <f t="shared" si="1"/>
        <v>13200</v>
      </c>
      <c r="E23" s="83"/>
      <c r="F23" s="83">
        <v>19</v>
      </c>
      <c r="G23" s="83" t="s">
        <v>43</v>
      </c>
      <c r="H23" s="83">
        <v>132</v>
      </c>
      <c r="I23" s="83">
        <v>13200</v>
      </c>
      <c r="J23" s="83"/>
      <c r="K23" s="83">
        <v>19</v>
      </c>
      <c r="L23" s="83" t="s">
        <v>43</v>
      </c>
      <c r="M23" s="83">
        <v>131</v>
      </c>
      <c r="N23" s="83">
        <v>13100</v>
      </c>
      <c r="O23" s="83"/>
      <c r="P23" s="83">
        <v>19</v>
      </c>
      <c r="Q23" s="83" t="s">
        <v>43</v>
      </c>
      <c r="R23" s="83">
        <v>133</v>
      </c>
      <c r="S23" s="83">
        <v>13300</v>
      </c>
      <c r="T23" s="83"/>
      <c r="U23" s="83">
        <v>19</v>
      </c>
      <c r="V23" s="83" t="s">
        <v>43</v>
      </c>
      <c r="W23" s="83">
        <v>134</v>
      </c>
      <c r="X23" s="83">
        <v>13400</v>
      </c>
      <c r="Y23" s="83"/>
      <c r="Z23" s="83">
        <v>19</v>
      </c>
      <c r="AA23" s="83" t="s">
        <v>43</v>
      </c>
      <c r="AB23" s="83">
        <v>136</v>
      </c>
      <c r="AC23" s="83">
        <v>13600</v>
      </c>
      <c r="AD23" s="83"/>
      <c r="AE23" s="83">
        <v>19</v>
      </c>
      <c r="AF23" s="83" t="s">
        <v>43</v>
      </c>
      <c r="AG23" s="83">
        <v>134</v>
      </c>
      <c r="AH23" s="83">
        <v>13400</v>
      </c>
      <c r="AI23" s="83"/>
      <c r="AJ23" s="83">
        <v>19</v>
      </c>
      <c r="AK23" s="83" t="s">
        <v>43</v>
      </c>
      <c r="AL23" s="83">
        <v>136</v>
      </c>
      <c r="AM23" s="83">
        <v>13600</v>
      </c>
      <c r="AN23" s="83"/>
      <c r="AO23" s="93">
        <v>19</v>
      </c>
      <c r="AP23" s="121" t="s">
        <v>43</v>
      </c>
      <c r="AQ23" s="94">
        <v>135</v>
      </c>
      <c r="AR23" s="93">
        <f t="shared" si="0"/>
        <v>13500</v>
      </c>
      <c r="AS23" s="122"/>
    </row>
    <row r="24" s="79" customFormat="1" ht="24" customHeight="1" spans="1:45">
      <c r="A24" s="83">
        <v>20</v>
      </c>
      <c r="B24" s="83" t="s">
        <v>44</v>
      </c>
      <c r="C24" s="83">
        <v>285</v>
      </c>
      <c r="D24" s="83">
        <f t="shared" si="1"/>
        <v>28500</v>
      </c>
      <c r="E24" s="83"/>
      <c r="F24" s="83">
        <v>20</v>
      </c>
      <c r="G24" s="83" t="s">
        <v>44</v>
      </c>
      <c r="H24" s="83">
        <v>285</v>
      </c>
      <c r="I24" s="83">
        <v>28500</v>
      </c>
      <c r="J24" s="83"/>
      <c r="K24" s="83">
        <v>20</v>
      </c>
      <c r="L24" s="83" t="s">
        <v>44</v>
      </c>
      <c r="M24" s="83">
        <v>286</v>
      </c>
      <c r="N24" s="83">
        <v>28600</v>
      </c>
      <c r="O24" s="83"/>
      <c r="P24" s="83">
        <v>20</v>
      </c>
      <c r="Q24" s="83" t="s">
        <v>44</v>
      </c>
      <c r="R24" s="83">
        <v>287</v>
      </c>
      <c r="S24" s="83">
        <v>28700</v>
      </c>
      <c r="T24" s="83"/>
      <c r="U24" s="83">
        <v>20</v>
      </c>
      <c r="V24" s="83" t="s">
        <v>44</v>
      </c>
      <c r="W24" s="83">
        <v>283</v>
      </c>
      <c r="X24" s="83">
        <v>28300</v>
      </c>
      <c r="Y24" s="83"/>
      <c r="Z24" s="83">
        <v>20</v>
      </c>
      <c r="AA24" s="83" t="s">
        <v>44</v>
      </c>
      <c r="AB24" s="83">
        <v>281</v>
      </c>
      <c r="AC24" s="83">
        <v>28100</v>
      </c>
      <c r="AD24" s="83"/>
      <c r="AE24" s="83">
        <v>20</v>
      </c>
      <c r="AF24" s="83" t="s">
        <v>44</v>
      </c>
      <c r="AG24" s="83">
        <v>277</v>
      </c>
      <c r="AH24" s="83">
        <v>27700</v>
      </c>
      <c r="AI24" s="83"/>
      <c r="AJ24" s="83">
        <v>20</v>
      </c>
      <c r="AK24" s="83" t="s">
        <v>44</v>
      </c>
      <c r="AL24" s="83">
        <v>275</v>
      </c>
      <c r="AM24" s="83">
        <v>27500</v>
      </c>
      <c r="AN24" s="83"/>
      <c r="AO24" s="93">
        <v>20</v>
      </c>
      <c r="AP24" s="121" t="s">
        <v>44</v>
      </c>
      <c r="AQ24" s="93">
        <v>286</v>
      </c>
      <c r="AR24" s="93">
        <f t="shared" si="0"/>
        <v>28600</v>
      </c>
      <c r="AS24" s="122"/>
    </row>
    <row r="25" s="79" customFormat="1" ht="24" customHeight="1" spans="1:45">
      <c r="A25" s="83">
        <v>21</v>
      </c>
      <c r="B25" s="83" t="s">
        <v>45</v>
      </c>
      <c r="C25" s="83">
        <v>342</v>
      </c>
      <c r="D25" s="83">
        <f t="shared" si="1"/>
        <v>34200</v>
      </c>
      <c r="E25" s="83"/>
      <c r="F25" s="83">
        <v>21</v>
      </c>
      <c r="G25" s="83" t="s">
        <v>45</v>
      </c>
      <c r="H25" s="83">
        <v>344</v>
      </c>
      <c r="I25" s="83">
        <v>34400</v>
      </c>
      <c r="J25" s="83"/>
      <c r="K25" s="83">
        <v>21</v>
      </c>
      <c r="L25" s="83" t="s">
        <v>45</v>
      </c>
      <c r="M25" s="83">
        <v>346</v>
      </c>
      <c r="N25" s="83">
        <v>34600</v>
      </c>
      <c r="O25" s="83"/>
      <c r="P25" s="83">
        <v>21</v>
      </c>
      <c r="Q25" s="83" t="s">
        <v>45</v>
      </c>
      <c r="R25" s="83">
        <v>346</v>
      </c>
      <c r="S25" s="83">
        <v>34600</v>
      </c>
      <c r="T25" s="83"/>
      <c r="U25" s="83">
        <v>21</v>
      </c>
      <c r="V25" s="83" t="s">
        <v>45</v>
      </c>
      <c r="W25" s="83">
        <v>344</v>
      </c>
      <c r="X25" s="83">
        <v>34400</v>
      </c>
      <c r="Y25" s="83"/>
      <c r="Z25" s="83">
        <v>21</v>
      </c>
      <c r="AA25" s="83" t="s">
        <v>45</v>
      </c>
      <c r="AB25" s="83">
        <v>344</v>
      </c>
      <c r="AC25" s="83">
        <v>34400</v>
      </c>
      <c r="AD25" s="83"/>
      <c r="AE25" s="83">
        <v>21</v>
      </c>
      <c r="AF25" s="83" t="s">
        <v>45</v>
      </c>
      <c r="AG25" s="83">
        <v>346</v>
      </c>
      <c r="AH25" s="83">
        <v>34600</v>
      </c>
      <c r="AI25" s="83"/>
      <c r="AJ25" s="83">
        <v>21</v>
      </c>
      <c r="AK25" s="83" t="s">
        <v>45</v>
      </c>
      <c r="AL25" s="83">
        <v>351</v>
      </c>
      <c r="AM25" s="83">
        <v>35100</v>
      </c>
      <c r="AN25" s="83"/>
      <c r="AO25" s="93">
        <v>21</v>
      </c>
      <c r="AP25" s="121" t="s">
        <v>45</v>
      </c>
      <c r="AQ25" s="93">
        <v>357</v>
      </c>
      <c r="AR25" s="93">
        <f t="shared" si="0"/>
        <v>35700</v>
      </c>
      <c r="AS25" s="122"/>
    </row>
    <row r="26" s="79" customFormat="1" ht="24" customHeight="1" spans="1:45">
      <c r="A26" s="114">
        <v>22</v>
      </c>
      <c r="B26" s="83" t="s">
        <v>46</v>
      </c>
      <c r="C26" s="83">
        <v>146</v>
      </c>
      <c r="D26" s="83">
        <f t="shared" si="1"/>
        <v>14600</v>
      </c>
      <c r="E26" s="83"/>
      <c r="F26" s="114">
        <v>22</v>
      </c>
      <c r="G26" s="83" t="s">
        <v>46</v>
      </c>
      <c r="H26" s="83">
        <v>147</v>
      </c>
      <c r="I26" s="83">
        <v>14700</v>
      </c>
      <c r="J26" s="83"/>
      <c r="K26" s="114">
        <v>22</v>
      </c>
      <c r="L26" s="83" t="s">
        <v>46</v>
      </c>
      <c r="M26" s="83">
        <v>149</v>
      </c>
      <c r="N26" s="83">
        <v>14900</v>
      </c>
      <c r="O26" s="83"/>
      <c r="P26" s="114">
        <v>22</v>
      </c>
      <c r="Q26" s="83" t="s">
        <v>46</v>
      </c>
      <c r="R26" s="83">
        <v>148</v>
      </c>
      <c r="S26" s="83">
        <v>14800</v>
      </c>
      <c r="T26" s="83"/>
      <c r="U26" s="114">
        <v>22</v>
      </c>
      <c r="V26" s="83" t="s">
        <v>46</v>
      </c>
      <c r="W26" s="83">
        <v>150</v>
      </c>
      <c r="X26" s="83">
        <v>15000</v>
      </c>
      <c r="Y26" s="83"/>
      <c r="Z26" s="83">
        <v>22</v>
      </c>
      <c r="AA26" s="115" t="s">
        <v>46</v>
      </c>
      <c r="AB26" s="83">
        <v>148</v>
      </c>
      <c r="AC26" s="83">
        <v>14800</v>
      </c>
      <c r="AD26" s="83"/>
      <c r="AE26" s="83">
        <v>22</v>
      </c>
      <c r="AF26" s="115" t="s">
        <v>46</v>
      </c>
      <c r="AG26" s="83">
        <v>155</v>
      </c>
      <c r="AH26" s="83">
        <v>15500</v>
      </c>
      <c r="AI26" s="83"/>
      <c r="AJ26" s="83">
        <v>22</v>
      </c>
      <c r="AK26" s="115" t="s">
        <v>46</v>
      </c>
      <c r="AL26" s="83">
        <v>151</v>
      </c>
      <c r="AM26" s="83">
        <v>15100</v>
      </c>
      <c r="AN26" s="83"/>
      <c r="AO26" s="93">
        <v>22</v>
      </c>
      <c r="AP26" s="123" t="s">
        <v>46</v>
      </c>
      <c r="AQ26" s="93">
        <v>150</v>
      </c>
      <c r="AR26" s="93">
        <f t="shared" si="0"/>
        <v>15000</v>
      </c>
      <c r="AS26" s="122"/>
    </row>
    <row r="27" s="79" customFormat="1" ht="24" customHeight="1" spans="1:45">
      <c r="A27" s="114" t="s">
        <v>47</v>
      </c>
      <c r="B27" s="115"/>
      <c r="C27" s="83">
        <f>SUM(C5:C26)</f>
        <v>8796</v>
      </c>
      <c r="D27" s="83">
        <f t="shared" si="1"/>
        <v>879600</v>
      </c>
      <c r="E27" s="83"/>
      <c r="F27" s="114" t="s">
        <v>47</v>
      </c>
      <c r="G27" s="115"/>
      <c r="H27" s="83">
        <v>8774</v>
      </c>
      <c r="I27" s="83">
        <v>877400</v>
      </c>
      <c r="J27" s="83"/>
      <c r="K27" s="114" t="s">
        <v>47</v>
      </c>
      <c r="L27" s="115"/>
      <c r="M27" s="83">
        <v>8722</v>
      </c>
      <c r="N27" s="83">
        <v>872200</v>
      </c>
      <c r="O27" s="83"/>
      <c r="P27" s="114" t="s">
        <v>47</v>
      </c>
      <c r="Q27" s="115"/>
      <c r="R27" s="83">
        <v>8709</v>
      </c>
      <c r="S27" s="83">
        <v>870900</v>
      </c>
      <c r="T27" s="83"/>
      <c r="U27" s="114" t="s">
        <v>47</v>
      </c>
      <c r="V27" s="115"/>
      <c r="W27" s="83">
        <v>8723</v>
      </c>
      <c r="X27" s="83">
        <v>872300</v>
      </c>
      <c r="Y27" s="83"/>
      <c r="Z27" s="114" t="s">
        <v>47</v>
      </c>
      <c r="AA27" s="115"/>
      <c r="AB27" s="83">
        <v>8700</v>
      </c>
      <c r="AC27" s="83">
        <v>870000</v>
      </c>
      <c r="AD27" s="83"/>
      <c r="AE27" s="114" t="s">
        <v>47</v>
      </c>
      <c r="AF27" s="114"/>
      <c r="AG27" s="83">
        <v>8692</v>
      </c>
      <c r="AH27" s="83">
        <v>869200</v>
      </c>
      <c r="AI27" s="83"/>
      <c r="AJ27" s="114" t="s">
        <v>47</v>
      </c>
      <c r="AK27" s="115"/>
      <c r="AL27" s="83">
        <v>8697</v>
      </c>
      <c r="AM27" s="83">
        <v>869700</v>
      </c>
      <c r="AN27" s="83"/>
      <c r="AO27" s="124" t="s">
        <v>48</v>
      </c>
      <c r="AP27" s="125"/>
      <c r="AQ27" s="93">
        <f>SUM(AQ5:AQ26)</f>
        <v>8705</v>
      </c>
      <c r="AR27" s="93">
        <f>SUM(AR5:AR26)</f>
        <v>870500</v>
      </c>
      <c r="AS27" s="122"/>
    </row>
  </sheetData>
  <mergeCells count="27">
    <mergeCell ref="A2:E2"/>
    <mergeCell ref="F2:J2"/>
    <mergeCell ref="K2:O2"/>
    <mergeCell ref="P2:T2"/>
    <mergeCell ref="U2:Y2"/>
    <mergeCell ref="Z2:AD2"/>
    <mergeCell ref="AE2:AI2"/>
    <mergeCell ref="AJ2:AN2"/>
    <mergeCell ref="AO2:AS2"/>
    <mergeCell ref="A3:E3"/>
    <mergeCell ref="F3:J3"/>
    <mergeCell ref="K3:O3"/>
    <mergeCell ref="P3:T3"/>
    <mergeCell ref="U3:Y3"/>
    <mergeCell ref="Z3:AD3"/>
    <mergeCell ref="AE3:AI3"/>
    <mergeCell ref="AJ3:AN3"/>
    <mergeCell ref="AO3:AS3"/>
    <mergeCell ref="A27:B27"/>
    <mergeCell ref="F27:G27"/>
    <mergeCell ref="K27:L27"/>
    <mergeCell ref="P27:Q27"/>
    <mergeCell ref="U27:V27"/>
    <mergeCell ref="Z27:AA27"/>
    <mergeCell ref="AE27:AF27"/>
    <mergeCell ref="AJ27:AK27"/>
    <mergeCell ref="AO27:AP27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J29"/>
  <sheetViews>
    <sheetView workbookViewId="0">
      <selection activeCell="A1" sqref="A1:J29"/>
    </sheetView>
  </sheetViews>
  <sheetFormatPr defaultColWidth="9" defaultRowHeight="13.5"/>
  <sheetData>
    <row r="1" ht="27" spans="1:10">
      <c r="A1" s="17" t="s">
        <v>120</v>
      </c>
      <c r="B1" s="18"/>
      <c r="C1" s="18"/>
      <c r="D1" s="18"/>
      <c r="E1" s="18"/>
      <c r="F1" s="18"/>
      <c r="G1" s="18"/>
      <c r="H1" s="18"/>
      <c r="I1" s="18"/>
      <c r="J1" s="18"/>
    </row>
    <row r="2" ht="18.75" spans="1:10">
      <c r="A2" s="19" t="s">
        <v>121</v>
      </c>
      <c r="B2" s="20"/>
      <c r="C2" s="20"/>
      <c r="D2" s="20"/>
      <c r="E2" s="20"/>
      <c r="F2" s="20"/>
      <c r="G2" s="20"/>
      <c r="H2" s="21"/>
      <c r="I2" s="21"/>
      <c r="J2" s="20"/>
    </row>
    <row r="3" ht="15.75" spans="1:10">
      <c r="A3" s="22" t="s">
        <v>97</v>
      </c>
      <c r="B3" s="23" t="s">
        <v>98</v>
      </c>
      <c r="C3" s="23"/>
      <c r="D3" s="23"/>
      <c r="E3" s="23" t="s">
        <v>99</v>
      </c>
      <c r="F3" s="23"/>
      <c r="G3" s="24" t="s">
        <v>100</v>
      </c>
      <c r="H3" s="23"/>
      <c r="I3" s="34" t="s">
        <v>101</v>
      </c>
      <c r="J3" s="22" t="s">
        <v>102</v>
      </c>
    </row>
    <row r="4" ht="14.25" spans="1:10">
      <c r="A4" s="22"/>
      <c r="B4" s="22" t="s">
        <v>103</v>
      </c>
      <c r="C4" s="22"/>
      <c r="D4" s="22"/>
      <c r="E4" s="22" t="s">
        <v>103</v>
      </c>
      <c r="F4" s="22"/>
      <c r="G4" s="23"/>
      <c r="H4" s="23"/>
      <c r="I4" s="35"/>
      <c r="J4" s="22"/>
    </row>
    <row r="5" ht="28.5" spans="1:10">
      <c r="A5" s="22"/>
      <c r="B5" s="22" t="s">
        <v>21</v>
      </c>
      <c r="C5" s="25" t="s">
        <v>104</v>
      </c>
      <c r="D5" s="26" t="s">
        <v>105</v>
      </c>
      <c r="E5" s="22" t="s">
        <v>21</v>
      </c>
      <c r="F5" s="22" t="s">
        <v>106</v>
      </c>
      <c r="G5" s="22" t="s">
        <v>21</v>
      </c>
      <c r="H5" s="22" t="s">
        <v>106</v>
      </c>
      <c r="I5" s="36"/>
      <c r="J5" s="22"/>
    </row>
    <row r="6" ht="14.25" spans="1:10">
      <c r="A6" s="27" t="s">
        <v>24</v>
      </c>
      <c r="B6" s="28">
        <v>2286</v>
      </c>
      <c r="C6" s="27">
        <v>212</v>
      </c>
      <c r="D6" s="29">
        <v>74940</v>
      </c>
      <c r="E6" s="27">
        <v>44</v>
      </c>
      <c r="F6" s="30">
        <v>4400</v>
      </c>
      <c r="G6" s="27">
        <v>18</v>
      </c>
      <c r="H6" s="31">
        <v>10800</v>
      </c>
      <c r="I6" s="31">
        <v>2348</v>
      </c>
      <c r="J6" s="27">
        <v>90140</v>
      </c>
    </row>
    <row r="7" ht="28.5" spans="1:10">
      <c r="A7" s="27" t="s">
        <v>25</v>
      </c>
      <c r="B7" s="28">
        <v>2103</v>
      </c>
      <c r="C7" s="27">
        <v>60</v>
      </c>
      <c r="D7" s="29">
        <v>65370</v>
      </c>
      <c r="E7" s="27">
        <v>35</v>
      </c>
      <c r="F7" s="30">
        <v>3500</v>
      </c>
      <c r="G7" s="27">
        <v>8</v>
      </c>
      <c r="H7" s="31">
        <v>4800</v>
      </c>
      <c r="I7" s="31">
        <v>2146</v>
      </c>
      <c r="J7" s="27">
        <v>73670</v>
      </c>
    </row>
    <row r="8" ht="14.25" spans="1:10">
      <c r="A8" s="27" t="s">
        <v>26</v>
      </c>
      <c r="B8" s="28">
        <v>2381</v>
      </c>
      <c r="C8" s="27">
        <v>267</v>
      </c>
      <c r="D8" s="29">
        <v>79440</v>
      </c>
      <c r="E8" s="27">
        <v>58</v>
      </c>
      <c r="F8" s="30">
        <v>5800</v>
      </c>
      <c r="G8" s="27">
        <v>5</v>
      </c>
      <c r="H8" s="31">
        <v>3000</v>
      </c>
      <c r="I8" s="31">
        <v>2444</v>
      </c>
      <c r="J8" s="27">
        <v>88240</v>
      </c>
    </row>
    <row r="9" ht="14.25" spans="1:10">
      <c r="A9" s="27" t="s">
        <v>27</v>
      </c>
      <c r="B9" s="28">
        <v>2693</v>
      </c>
      <c r="C9" s="27">
        <v>247</v>
      </c>
      <c r="D9" s="29">
        <v>88200</v>
      </c>
      <c r="E9" s="27">
        <v>67</v>
      </c>
      <c r="F9" s="30">
        <v>6700</v>
      </c>
      <c r="G9" s="27">
        <v>15</v>
      </c>
      <c r="H9" s="31">
        <v>9000</v>
      </c>
      <c r="I9" s="31">
        <v>2775</v>
      </c>
      <c r="J9" s="27">
        <v>103900</v>
      </c>
    </row>
    <row r="10" ht="14.25" spans="1:10">
      <c r="A10" s="27" t="s">
        <v>28</v>
      </c>
      <c r="B10" s="28">
        <v>993</v>
      </c>
      <c r="C10" s="27">
        <v>118</v>
      </c>
      <c r="D10" s="29">
        <v>33330</v>
      </c>
      <c r="E10" s="27">
        <v>16</v>
      </c>
      <c r="F10" s="30">
        <v>1600</v>
      </c>
      <c r="G10" s="27">
        <v>0</v>
      </c>
      <c r="H10" s="31">
        <v>0</v>
      </c>
      <c r="I10" s="31">
        <v>1009</v>
      </c>
      <c r="J10" s="27">
        <v>34930</v>
      </c>
    </row>
    <row r="11" ht="14.25" spans="1:10">
      <c r="A11" s="27" t="s">
        <v>29</v>
      </c>
      <c r="B11" s="28">
        <v>1178</v>
      </c>
      <c r="C11" s="27">
        <v>171</v>
      </c>
      <c r="D11" s="29">
        <v>40470</v>
      </c>
      <c r="E11" s="27">
        <v>25</v>
      </c>
      <c r="F11" s="30">
        <v>2500</v>
      </c>
      <c r="G11" s="27">
        <v>3</v>
      </c>
      <c r="H11" s="31">
        <v>1800</v>
      </c>
      <c r="I11" s="31">
        <v>1206</v>
      </c>
      <c r="J11" s="27">
        <v>44770</v>
      </c>
    </row>
    <row r="12" ht="14.25" spans="1:10">
      <c r="A12" s="27" t="s">
        <v>30</v>
      </c>
      <c r="B12" s="28">
        <v>2194</v>
      </c>
      <c r="C12" s="27">
        <v>261</v>
      </c>
      <c r="D12" s="29">
        <v>73650</v>
      </c>
      <c r="E12" s="27">
        <v>69</v>
      </c>
      <c r="F12" s="30">
        <v>6900</v>
      </c>
      <c r="G12" s="27">
        <v>8</v>
      </c>
      <c r="H12" s="31">
        <v>4800</v>
      </c>
      <c r="I12" s="31">
        <v>2271</v>
      </c>
      <c r="J12" s="27">
        <v>85350</v>
      </c>
    </row>
    <row r="13" ht="14.25" spans="1:10">
      <c r="A13" s="27" t="s">
        <v>31</v>
      </c>
      <c r="B13" s="28">
        <v>1526</v>
      </c>
      <c r="C13" s="27">
        <v>281</v>
      </c>
      <c r="D13" s="29">
        <v>54210</v>
      </c>
      <c r="E13" s="27">
        <v>40</v>
      </c>
      <c r="F13" s="30">
        <v>4000</v>
      </c>
      <c r="G13" s="27">
        <v>4</v>
      </c>
      <c r="H13" s="31">
        <v>2400</v>
      </c>
      <c r="I13" s="31">
        <v>1570</v>
      </c>
      <c r="J13" s="27">
        <v>60610</v>
      </c>
    </row>
    <row r="14" ht="14.25" spans="1:10">
      <c r="A14" s="27" t="s">
        <v>32</v>
      </c>
      <c r="B14" s="28">
        <v>1328</v>
      </c>
      <c r="C14" s="27">
        <v>150</v>
      </c>
      <c r="D14" s="29">
        <v>44340</v>
      </c>
      <c r="E14" s="27">
        <v>43</v>
      </c>
      <c r="F14" s="30">
        <v>4300</v>
      </c>
      <c r="G14" s="27">
        <v>8</v>
      </c>
      <c r="H14" s="31">
        <v>4800</v>
      </c>
      <c r="I14" s="31">
        <v>1379</v>
      </c>
      <c r="J14" s="27">
        <v>53440</v>
      </c>
    </row>
    <row r="15" ht="14.25" spans="1:10">
      <c r="A15" s="27" t="s">
        <v>33</v>
      </c>
      <c r="B15" s="28">
        <v>1912</v>
      </c>
      <c r="C15" s="27">
        <v>332</v>
      </c>
      <c r="D15" s="29">
        <v>67320</v>
      </c>
      <c r="E15" s="27">
        <v>59</v>
      </c>
      <c r="F15" s="30">
        <v>5900</v>
      </c>
      <c r="G15" s="27">
        <v>7</v>
      </c>
      <c r="H15" s="31">
        <v>4200</v>
      </c>
      <c r="I15" s="31">
        <v>1978</v>
      </c>
      <c r="J15" s="27">
        <v>77420</v>
      </c>
    </row>
    <row r="16" ht="14.25" spans="1:10">
      <c r="A16" s="27" t="s">
        <v>34</v>
      </c>
      <c r="B16" s="28">
        <v>1729</v>
      </c>
      <c r="C16" s="27">
        <v>189</v>
      </c>
      <c r="D16" s="29">
        <v>57540</v>
      </c>
      <c r="E16" s="27">
        <v>38</v>
      </c>
      <c r="F16" s="30">
        <v>3800</v>
      </c>
      <c r="G16" s="27">
        <v>7</v>
      </c>
      <c r="H16" s="31">
        <v>4200</v>
      </c>
      <c r="I16" s="31">
        <v>1774</v>
      </c>
      <c r="J16" s="27">
        <v>65540</v>
      </c>
    </row>
    <row r="17" ht="14.25" spans="1:10">
      <c r="A17" s="27" t="s">
        <v>35</v>
      </c>
      <c r="B17" s="28">
        <v>1339</v>
      </c>
      <c r="C17" s="27">
        <v>207</v>
      </c>
      <c r="D17" s="29">
        <v>46380</v>
      </c>
      <c r="E17" s="27">
        <v>26</v>
      </c>
      <c r="F17" s="30">
        <v>2600</v>
      </c>
      <c r="G17" s="27">
        <v>9</v>
      </c>
      <c r="H17" s="31">
        <v>5400</v>
      </c>
      <c r="I17" s="31">
        <v>1374</v>
      </c>
      <c r="J17" s="27">
        <v>54380</v>
      </c>
    </row>
    <row r="18" ht="14.25" spans="1:10">
      <c r="A18" s="27" t="s">
        <v>36</v>
      </c>
      <c r="B18" s="28">
        <v>1120</v>
      </c>
      <c r="C18" s="27">
        <v>137</v>
      </c>
      <c r="D18" s="29">
        <v>37710</v>
      </c>
      <c r="E18" s="27">
        <v>25</v>
      </c>
      <c r="F18" s="30">
        <v>2500</v>
      </c>
      <c r="G18" s="27">
        <v>4</v>
      </c>
      <c r="H18" s="31">
        <v>2400</v>
      </c>
      <c r="I18" s="31">
        <v>1149</v>
      </c>
      <c r="J18" s="27">
        <v>42610</v>
      </c>
    </row>
    <row r="19" ht="14.25" spans="1:10">
      <c r="A19" s="27" t="s">
        <v>37</v>
      </c>
      <c r="B19" s="28">
        <v>343</v>
      </c>
      <c r="C19" s="27">
        <v>1</v>
      </c>
      <c r="D19" s="29">
        <v>10320</v>
      </c>
      <c r="E19" s="27">
        <v>2</v>
      </c>
      <c r="F19" s="30">
        <v>200</v>
      </c>
      <c r="G19" s="27">
        <v>0</v>
      </c>
      <c r="H19" s="31">
        <v>0</v>
      </c>
      <c r="I19" s="31">
        <v>345</v>
      </c>
      <c r="J19" s="27">
        <v>10520</v>
      </c>
    </row>
    <row r="20" ht="14.25" spans="1:10">
      <c r="A20" s="27" t="s">
        <v>38</v>
      </c>
      <c r="B20" s="28">
        <v>1856</v>
      </c>
      <c r="C20" s="27">
        <v>255</v>
      </c>
      <c r="D20" s="29">
        <v>63330</v>
      </c>
      <c r="E20" s="27">
        <v>64</v>
      </c>
      <c r="F20" s="30">
        <v>6400</v>
      </c>
      <c r="G20" s="27">
        <v>6</v>
      </c>
      <c r="H20" s="31">
        <v>3600</v>
      </c>
      <c r="I20" s="31">
        <v>1926</v>
      </c>
      <c r="J20" s="27">
        <v>73330</v>
      </c>
    </row>
    <row r="21" ht="14.25" spans="1:10">
      <c r="A21" s="27" t="s">
        <v>40</v>
      </c>
      <c r="B21" s="28">
        <v>1403</v>
      </c>
      <c r="C21" s="27">
        <v>137</v>
      </c>
      <c r="D21" s="29">
        <v>46200</v>
      </c>
      <c r="E21" s="27">
        <v>46</v>
      </c>
      <c r="F21" s="30">
        <v>4600</v>
      </c>
      <c r="G21" s="27">
        <v>6</v>
      </c>
      <c r="H21" s="31">
        <v>3600</v>
      </c>
      <c r="I21" s="31">
        <v>1455</v>
      </c>
      <c r="J21" s="27">
        <v>54400</v>
      </c>
    </row>
    <row r="22" ht="14.25" spans="1:10">
      <c r="A22" s="27" t="s">
        <v>41</v>
      </c>
      <c r="B22" s="28">
        <v>2143</v>
      </c>
      <c r="C22" s="27">
        <v>333</v>
      </c>
      <c r="D22" s="29">
        <v>74280</v>
      </c>
      <c r="E22" s="27">
        <v>49</v>
      </c>
      <c r="F22" s="30">
        <v>4900</v>
      </c>
      <c r="G22" s="27">
        <v>14</v>
      </c>
      <c r="H22" s="31">
        <v>8400</v>
      </c>
      <c r="I22" s="31">
        <v>2206</v>
      </c>
      <c r="J22" s="27">
        <v>87580</v>
      </c>
    </row>
    <row r="23" ht="14.25" spans="1:10">
      <c r="A23" s="27" t="s">
        <v>42</v>
      </c>
      <c r="B23" s="28">
        <v>1604</v>
      </c>
      <c r="C23" s="27">
        <v>250</v>
      </c>
      <c r="D23" s="29">
        <v>55620</v>
      </c>
      <c r="E23" s="27">
        <v>32</v>
      </c>
      <c r="F23" s="30">
        <v>3200</v>
      </c>
      <c r="G23" s="27">
        <v>9</v>
      </c>
      <c r="H23" s="31">
        <v>5400</v>
      </c>
      <c r="I23" s="31">
        <v>1645</v>
      </c>
      <c r="J23" s="27">
        <v>64220</v>
      </c>
    </row>
    <row r="24" ht="14.25" spans="1:10">
      <c r="A24" s="27" t="s">
        <v>43</v>
      </c>
      <c r="B24" s="28">
        <v>610</v>
      </c>
      <c r="C24" s="27">
        <v>50</v>
      </c>
      <c r="D24" s="29">
        <v>19800</v>
      </c>
      <c r="E24" s="27">
        <v>11</v>
      </c>
      <c r="F24" s="30">
        <v>1100</v>
      </c>
      <c r="G24" s="27">
        <v>2</v>
      </c>
      <c r="H24" s="31">
        <v>1200</v>
      </c>
      <c r="I24" s="31">
        <v>623</v>
      </c>
      <c r="J24" s="27">
        <v>22100</v>
      </c>
    </row>
    <row r="25" ht="14.25" spans="1:10">
      <c r="A25" s="27" t="s">
        <v>44</v>
      </c>
      <c r="B25" s="28">
        <v>1171</v>
      </c>
      <c r="C25" s="27">
        <v>126</v>
      </c>
      <c r="D25" s="29">
        <v>38910</v>
      </c>
      <c r="E25" s="27">
        <v>26</v>
      </c>
      <c r="F25" s="30">
        <v>2600</v>
      </c>
      <c r="G25" s="27">
        <v>3</v>
      </c>
      <c r="H25" s="31">
        <v>1800</v>
      </c>
      <c r="I25" s="31">
        <v>1200</v>
      </c>
      <c r="J25" s="27">
        <v>43310</v>
      </c>
    </row>
    <row r="26" ht="14.25" spans="1:10">
      <c r="A26" s="27" t="s">
        <v>45</v>
      </c>
      <c r="B26" s="28">
        <v>1218</v>
      </c>
      <c r="C26" s="27">
        <v>190</v>
      </c>
      <c r="D26" s="29">
        <v>42240</v>
      </c>
      <c r="E26" s="27">
        <v>43</v>
      </c>
      <c r="F26" s="30">
        <v>4300</v>
      </c>
      <c r="G26" s="27">
        <v>11</v>
      </c>
      <c r="H26" s="31">
        <v>6600</v>
      </c>
      <c r="I26" s="31">
        <v>1272</v>
      </c>
      <c r="J26" s="27">
        <v>53140</v>
      </c>
    </row>
    <row r="27" ht="14.25" spans="1:10">
      <c r="A27" s="27" t="s">
        <v>46</v>
      </c>
      <c r="B27" s="28">
        <v>660</v>
      </c>
      <c r="C27" s="27">
        <v>51</v>
      </c>
      <c r="D27" s="29">
        <v>21330</v>
      </c>
      <c r="E27" s="27">
        <v>8</v>
      </c>
      <c r="F27" s="30">
        <v>800</v>
      </c>
      <c r="G27" s="27">
        <v>0</v>
      </c>
      <c r="H27" s="31">
        <v>0</v>
      </c>
      <c r="I27" s="31">
        <v>668</v>
      </c>
      <c r="J27" s="27">
        <v>22130</v>
      </c>
    </row>
    <row r="28" ht="14.25" spans="1:10">
      <c r="A28" s="27" t="s">
        <v>107</v>
      </c>
      <c r="B28" s="27">
        <v>33790</v>
      </c>
      <c r="C28" s="27">
        <v>4025</v>
      </c>
      <c r="D28" s="27">
        <v>1134930</v>
      </c>
      <c r="E28" s="27">
        <v>826</v>
      </c>
      <c r="F28" s="30">
        <v>82600</v>
      </c>
      <c r="G28" s="27">
        <v>147</v>
      </c>
      <c r="H28" s="27">
        <v>88200</v>
      </c>
      <c r="I28" s="31">
        <v>34763</v>
      </c>
      <c r="J28" s="31">
        <v>1305730</v>
      </c>
    </row>
    <row r="29" ht="14.25" spans="1:10">
      <c r="A29" s="27" t="s">
        <v>108</v>
      </c>
      <c r="B29" s="27"/>
      <c r="C29" s="32">
        <v>34763</v>
      </c>
      <c r="D29" s="33"/>
      <c r="E29" s="27" t="s">
        <v>109</v>
      </c>
      <c r="F29" s="27"/>
      <c r="G29" s="31">
        <v>1305730</v>
      </c>
      <c r="H29" s="31"/>
      <c r="I29" s="31"/>
      <c r="J29" s="31"/>
    </row>
  </sheetData>
  <mergeCells count="14">
    <mergeCell ref="A1:J1"/>
    <mergeCell ref="A2:J2"/>
    <mergeCell ref="B3:D3"/>
    <mergeCell ref="E3:F3"/>
    <mergeCell ref="B4:D4"/>
    <mergeCell ref="E4:F4"/>
    <mergeCell ref="A29:B29"/>
    <mergeCell ref="C29:D29"/>
    <mergeCell ref="E29:F29"/>
    <mergeCell ref="G29:J29"/>
    <mergeCell ref="A3:A5"/>
    <mergeCell ref="I3:I5"/>
    <mergeCell ref="J3:J5"/>
    <mergeCell ref="G3:H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J29"/>
  <sheetViews>
    <sheetView workbookViewId="0">
      <selection activeCell="A1" sqref="A1:J29"/>
    </sheetView>
  </sheetViews>
  <sheetFormatPr defaultColWidth="9" defaultRowHeight="13.5"/>
  <sheetData>
    <row r="1" ht="27" spans="1:10">
      <c r="A1" s="17" t="s">
        <v>122</v>
      </c>
      <c r="B1" s="18"/>
      <c r="C1" s="18"/>
      <c r="D1" s="18"/>
      <c r="E1" s="18"/>
      <c r="F1" s="18"/>
      <c r="G1" s="18"/>
      <c r="H1" s="18"/>
      <c r="I1" s="18"/>
      <c r="J1" s="18"/>
    </row>
    <row r="2" ht="18.75" spans="1:10">
      <c r="A2" s="19" t="s">
        <v>123</v>
      </c>
      <c r="B2" s="20"/>
      <c r="C2" s="20"/>
      <c r="D2" s="20"/>
      <c r="E2" s="20"/>
      <c r="F2" s="20"/>
      <c r="G2" s="20"/>
      <c r="H2" s="21"/>
      <c r="I2" s="21"/>
      <c r="J2" s="20"/>
    </row>
    <row r="3" ht="15.75" spans="1:10">
      <c r="A3" s="22" t="s">
        <v>97</v>
      </c>
      <c r="B3" s="23" t="s">
        <v>98</v>
      </c>
      <c r="C3" s="23"/>
      <c r="D3" s="23"/>
      <c r="E3" s="23" t="s">
        <v>99</v>
      </c>
      <c r="F3" s="23"/>
      <c r="G3" s="24" t="s">
        <v>100</v>
      </c>
      <c r="H3" s="23"/>
      <c r="I3" s="34" t="s">
        <v>101</v>
      </c>
      <c r="J3" s="22" t="s">
        <v>102</v>
      </c>
    </row>
    <row r="4" ht="14.25" spans="1:10">
      <c r="A4" s="22"/>
      <c r="B4" s="22" t="s">
        <v>103</v>
      </c>
      <c r="C4" s="22"/>
      <c r="D4" s="22"/>
      <c r="E4" s="22" t="s">
        <v>103</v>
      </c>
      <c r="F4" s="22"/>
      <c r="G4" s="23"/>
      <c r="H4" s="23"/>
      <c r="I4" s="35"/>
      <c r="J4" s="22"/>
    </row>
    <row r="5" ht="28.5" spans="1:10">
      <c r="A5" s="22"/>
      <c r="B5" s="22" t="s">
        <v>21</v>
      </c>
      <c r="C5" s="25" t="s">
        <v>104</v>
      </c>
      <c r="D5" s="26" t="s">
        <v>105</v>
      </c>
      <c r="E5" s="22" t="s">
        <v>21</v>
      </c>
      <c r="F5" s="22" t="s">
        <v>106</v>
      </c>
      <c r="G5" s="22" t="s">
        <v>21</v>
      </c>
      <c r="H5" s="22" t="s">
        <v>106</v>
      </c>
      <c r="I5" s="36"/>
      <c r="J5" s="22"/>
    </row>
    <row r="6" ht="14.25" spans="1:10">
      <c r="A6" s="27" t="s">
        <v>24</v>
      </c>
      <c r="B6" s="28">
        <v>2300</v>
      </c>
      <c r="C6" s="27">
        <v>213</v>
      </c>
      <c r="D6" s="29">
        <v>75390</v>
      </c>
      <c r="E6" s="27">
        <v>45</v>
      </c>
      <c r="F6" s="30">
        <v>4500</v>
      </c>
      <c r="G6" s="27">
        <v>16</v>
      </c>
      <c r="H6" s="31">
        <v>9600</v>
      </c>
      <c r="I6" s="31">
        <v>2361</v>
      </c>
      <c r="J6" s="27">
        <v>89490</v>
      </c>
    </row>
    <row r="7" ht="28.5" spans="1:10">
      <c r="A7" s="27" t="s">
        <v>25</v>
      </c>
      <c r="B7" s="28">
        <v>2127</v>
      </c>
      <c r="C7" s="27">
        <v>62</v>
      </c>
      <c r="D7" s="29">
        <v>65670</v>
      </c>
      <c r="E7" s="27">
        <v>36</v>
      </c>
      <c r="F7" s="30">
        <v>3600</v>
      </c>
      <c r="G7" s="27">
        <v>8</v>
      </c>
      <c r="H7" s="31">
        <v>4800</v>
      </c>
      <c r="I7" s="31">
        <v>2171</v>
      </c>
      <c r="J7" s="27">
        <v>74070</v>
      </c>
    </row>
    <row r="8" ht="14.25" spans="1:10">
      <c r="A8" s="27" t="s">
        <v>26</v>
      </c>
      <c r="B8" s="28">
        <v>2401</v>
      </c>
      <c r="C8" s="27">
        <v>268</v>
      </c>
      <c r="D8" s="29">
        <v>80070</v>
      </c>
      <c r="E8" s="27">
        <v>57</v>
      </c>
      <c r="F8" s="30">
        <v>5700</v>
      </c>
      <c r="G8" s="27">
        <v>5</v>
      </c>
      <c r="H8" s="31">
        <v>3000</v>
      </c>
      <c r="I8" s="31">
        <v>2463</v>
      </c>
      <c r="J8" s="27">
        <v>88770</v>
      </c>
    </row>
    <row r="9" ht="14.25" spans="1:10">
      <c r="A9" s="27" t="s">
        <v>27</v>
      </c>
      <c r="B9" s="28">
        <v>2718</v>
      </c>
      <c r="C9" s="27">
        <v>249</v>
      </c>
      <c r="D9" s="29">
        <v>89010</v>
      </c>
      <c r="E9" s="27">
        <v>67</v>
      </c>
      <c r="F9" s="30">
        <v>6700</v>
      </c>
      <c r="G9" s="27">
        <v>14</v>
      </c>
      <c r="H9" s="31">
        <v>8400</v>
      </c>
      <c r="I9" s="31">
        <v>2799</v>
      </c>
      <c r="J9" s="27">
        <v>104110</v>
      </c>
    </row>
    <row r="10" ht="14.25" spans="1:10">
      <c r="A10" s="27" t="s">
        <v>28</v>
      </c>
      <c r="B10" s="28">
        <v>1013</v>
      </c>
      <c r="C10" s="27">
        <v>119</v>
      </c>
      <c r="D10" s="29">
        <v>33960</v>
      </c>
      <c r="E10" s="27">
        <v>16</v>
      </c>
      <c r="F10" s="30">
        <v>1600</v>
      </c>
      <c r="G10" s="27">
        <v>0</v>
      </c>
      <c r="H10" s="31">
        <v>0</v>
      </c>
      <c r="I10" s="31">
        <v>1029</v>
      </c>
      <c r="J10" s="27">
        <v>35560</v>
      </c>
    </row>
    <row r="11" ht="14.25" spans="1:10">
      <c r="A11" s="27" t="s">
        <v>29</v>
      </c>
      <c r="B11" s="28">
        <v>1189</v>
      </c>
      <c r="C11" s="27">
        <v>173</v>
      </c>
      <c r="D11" s="29">
        <v>40860</v>
      </c>
      <c r="E11" s="27">
        <v>27</v>
      </c>
      <c r="F11" s="30">
        <v>2700</v>
      </c>
      <c r="G11" s="27">
        <v>3</v>
      </c>
      <c r="H11" s="31">
        <v>1800</v>
      </c>
      <c r="I11" s="31">
        <v>1219</v>
      </c>
      <c r="J11" s="27">
        <v>45360</v>
      </c>
    </row>
    <row r="12" ht="14.25" spans="1:10">
      <c r="A12" s="27" t="s">
        <v>30</v>
      </c>
      <c r="B12" s="28">
        <v>2205</v>
      </c>
      <c r="C12" s="27">
        <v>262</v>
      </c>
      <c r="D12" s="29">
        <v>74010</v>
      </c>
      <c r="E12" s="27">
        <v>69</v>
      </c>
      <c r="F12" s="30">
        <v>6900</v>
      </c>
      <c r="G12" s="27">
        <v>8</v>
      </c>
      <c r="H12" s="31">
        <v>4800</v>
      </c>
      <c r="I12" s="31">
        <v>2282</v>
      </c>
      <c r="J12" s="27">
        <v>85710</v>
      </c>
    </row>
    <row r="13" ht="14.25" spans="1:10">
      <c r="A13" s="27" t="s">
        <v>31</v>
      </c>
      <c r="B13" s="28">
        <v>1538</v>
      </c>
      <c r="C13" s="27">
        <v>282</v>
      </c>
      <c r="D13" s="29">
        <v>54600</v>
      </c>
      <c r="E13" s="27">
        <v>40</v>
      </c>
      <c r="F13" s="30">
        <v>4000</v>
      </c>
      <c r="G13" s="27">
        <v>4</v>
      </c>
      <c r="H13" s="31">
        <v>2400</v>
      </c>
      <c r="I13" s="31">
        <v>1582</v>
      </c>
      <c r="J13" s="27">
        <v>61000</v>
      </c>
    </row>
    <row r="14" ht="14.25" spans="1:10">
      <c r="A14" s="27" t="s">
        <v>32</v>
      </c>
      <c r="B14" s="28">
        <v>1341</v>
      </c>
      <c r="C14" s="27">
        <v>151</v>
      </c>
      <c r="D14" s="29">
        <v>44760</v>
      </c>
      <c r="E14" s="27">
        <v>39</v>
      </c>
      <c r="F14" s="30">
        <v>3900</v>
      </c>
      <c r="G14" s="27">
        <v>9</v>
      </c>
      <c r="H14" s="31">
        <v>5400</v>
      </c>
      <c r="I14" s="31">
        <v>1389</v>
      </c>
      <c r="J14" s="27">
        <v>54060</v>
      </c>
    </row>
    <row r="15" ht="14.25" spans="1:10">
      <c r="A15" s="27" t="s">
        <v>33</v>
      </c>
      <c r="B15" s="28">
        <v>1917</v>
      </c>
      <c r="C15" s="27">
        <v>333</v>
      </c>
      <c r="D15" s="29">
        <v>67500</v>
      </c>
      <c r="E15" s="27">
        <v>58</v>
      </c>
      <c r="F15" s="30">
        <v>5800</v>
      </c>
      <c r="G15" s="27">
        <v>7</v>
      </c>
      <c r="H15" s="31">
        <v>4200</v>
      </c>
      <c r="I15" s="31">
        <v>1982</v>
      </c>
      <c r="J15" s="27">
        <v>77500</v>
      </c>
    </row>
    <row r="16" ht="14.25" spans="1:10">
      <c r="A16" s="27" t="s">
        <v>34</v>
      </c>
      <c r="B16" s="28">
        <v>1742</v>
      </c>
      <c r="C16" s="27">
        <v>193</v>
      </c>
      <c r="D16" s="29">
        <v>58050</v>
      </c>
      <c r="E16" s="27">
        <v>38</v>
      </c>
      <c r="F16" s="30">
        <v>3800</v>
      </c>
      <c r="G16" s="27">
        <v>7</v>
      </c>
      <c r="H16" s="31">
        <v>4200</v>
      </c>
      <c r="I16" s="31">
        <v>1787</v>
      </c>
      <c r="J16" s="27">
        <v>66050</v>
      </c>
    </row>
    <row r="17" ht="14.25" spans="1:10">
      <c r="A17" s="27" t="s">
        <v>35</v>
      </c>
      <c r="B17" s="28">
        <v>1338</v>
      </c>
      <c r="C17" s="27">
        <v>208</v>
      </c>
      <c r="D17" s="29">
        <v>46350</v>
      </c>
      <c r="E17" s="27">
        <v>27</v>
      </c>
      <c r="F17" s="30">
        <v>2700</v>
      </c>
      <c r="G17" s="27">
        <v>9</v>
      </c>
      <c r="H17" s="31">
        <v>5400</v>
      </c>
      <c r="I17" s="31">
        <v>1374</v>
      </c>
      <c r="J17" s="27">
        <v>54450</v>
      </c>
    </row>
    <row r="18" ht="14.25" spans="1:10">
      <c r="A18" s="27" t="s">
        <v>36</v>
      </c>
      <c r="B18" s="28">
        <v>1122</v>
      </c>
      <c r="C18" s="27">
        <v>139</v>
      </c>
      <c r="D18" s="29">
        <v>37830</v>
      </c>
      <c r="E18" s="27">
        <v>26</v>
      </c>
      <c r="F18" s="30">
        <v>2600</v>
      </c>
      <c r="G18" s="27">
        <v>4</v>
      </c>
      <c r="H18" s="31">
        <v>2400</v>
      </c>
      <c r="I18" s="31">
        <v>1152</v>
      </c>
      <c r="J18" s="27">
        <v>42830</v>
      </c>
    </row>
    <row r="19" ht="14.25" spans="1:10">
      <c r="A19" s="27" t="s">
        <v>37</v>
      </c>
      <c r="B19" s="28">
        <v>349</v>
      </c>
      <c r="C19" s="27">
        <v>1</v>
      </c>
      <c r="D19" s="29">
        <v>10500</v>
      </c>
      <c r="E19" s="27">
        <v>2</v>
      </c>
      <c r="F19" s="30">
        <v>200</v>
      </c>
      <c r="G19" s="27">
        <v>0</v>
      </c>
      <c r="H19" s="31">
        <v>0</v>
      </c>
      <c r="I19" s="31">
        <v>351</v>
      </c>
      <c r="J19" s="27">
        <v>10700</v>
      </c>
    </row>
    <row r="20" ht="14.25" spans="1:10">
      <c r="A20" s="27" t="s">
        <v>38</v>
      </c>
      <c r="B20" s="28">
        <v>1854</v>
      </c>
      <c r="C20" s="27">
        <v>253</v>
      </c>
      <c r="D20" s="29">
        <v>63210</v>
      </c>
      <c r="E20" s="27">
        <v>64</v>
      </c>
      <c r="F20" s="30">
        <v>6400</v>
      </c>
      <c r="G20" s="27">
        <v>6</v>
      </c>
      <c r="H20" s="31">
        <v>3600</v>
      </c>
      <c r="I20" s="31">
        <v>1924</v>
      </c>
      <c r="J20" s="27">
        <v>73210</v>
      </c>
    </row>
    <row r="21" ht="14.25" spans="1:10">
      <c r="A21" s="27" t="s">
        <v>40</v>
      </c>
      <c r="B21" s="28">
        <v>1415</v>
      </c>
      <c r="C21" s="27">
        <v>140</v>
      </c>
      <c r="D21" s="29">
        <v>46650</v>
      </c>
      <c r="E21" s="27">
        <v>46</v>
      </c>
      <c r="F21" s="30">
        <v>4600</v>
      </c>
      <c r="G21" s="27">
        <v>7</v>
      </c>
      <c r="H21" s="31">
        <v>4200</v>
      </c>
      <c r="I21" s="31">
        <v>1468</v>
      </c>
      <c r="J21" s="27">
        <v>55450</v>
      </c>
    </row>
    <row r="22" ht="14.25" spans="1:10">
      <c r="A22" s="27" t="s">
        <v>41</v>
      </c>
      <c r="B22" s="28">
        <v>2164</v>
      </c>
      <c r="C22" s="27">
        <v>332</v>
      </c>
      <c r="D22" s="29">
        <v>74880</v>
      </c>
      <c r="E22" s="27">
        <v>49</v>
      </c>
      <c r="F22" s="30">
        <v>4900</v>
      </c>
      <c r="G22" s="27">
        <v>14</v>
      </c>
      <c r="H22" s="31">
        <v>8400</v>
      </c>
      <c r="I22" s="31">
        <v>2227</v>
      </c>
      <c r="J22" s="27">
        <v>88180</v>
      </c>
    </row>
    <row r="23" ht="14.25" spans="1:10">
      <c r="A23" s="27" t="s">
        <v>42</v>
      </c>
      <c r="B23" s="28">
        <v>1612</v>
      </c>
      <c r="C23" s="27">
        <v>245</v>
      </c>
      <c r="D23" s="29">
        <v>55710</v>
      </c>
      <c r="E23" s="27">
        <v>33</v>
      </c>
      <c r="F23" s="30">
        <v>3300</v>
      </c>
      <c r="G23" s="27">
        <v>9</v>
      </c>
      <c r="H23" s="31">
        <v>5400</v>
      </c>
      <c r="I23" s="31">
        <v>1654</v>
      </c>
      <c r="J23" s="27">
        <v>64410</v>
      </c>
    </row>
    <row r="24" ht="14.25" spans="1:10">
      <c r="A24" s="27" t="s">
        <v>43</v>
      </c>
      <c r="B24" s="28">
        <v>620</v>
      </c>
      <c r="C24" s="27">
        <v>51</v>
      </c>
      <c r="D24" s="29">
        <v>20130</v>
      </c>
      <c r="E24" s="27">
        <v>10</v>
      </c>
      <c r="F24" s="30">
        <v>1000</v>
      </c>
      <c r="G24" s="27">
        <v>3</v>
      </c>
      <c r="H24" s="31">
        <v>1800</v>
      </c>
      <c r="I24" s="31">
        <v>633</v>
      </c>
      <c r="J24" s="27">
        <v>22930</v>
      </c>
    </row>
    <row r="25" ht="14.25" spans="1:10">
      <c r="A25" s="27" t="s">
        <v>44</v>
      </c>
      <c r="B25" s="28">
        <v>1185</v>
      </c>
      <c r="C25" s="27">
        <v>124</v>
      </c>
      <c r="D25" s="29">
        <v>39270</v>
      </c>
      <c r="E25" s="27">
        <v>27</v>
      </c>
      <c r="F25" s="30">
        <v>2700</v>
      </c>
      <c r="G25" s="27">
        <v>4</v>
      </c>
      <c r="H25" s="31">
        <v>2400</v>
      </c>
      <c r="I25" s="31">
        <v>1216</v>
      </c>
      <c r="J25" s="27">
        <v>44370</v>
      </c>
    </row>
    <row r="26" ht="14.25" spans="1:10">
      <c r="A26" s="27" t="s">
        <v>45</v>
      </c>
      <c r="B26" s="28">
        <v>1227</v>
      </c>
      <c r="C26" s="27">
        <v>192</v>
      </c>
      <c r="D26" s="29">
        <v>42570</v>
      </c>
      <c r="E26" s="27">
        <v>41</v>
      </c>
      <c r="F26" s="30">
        <v>4100</v>
      </c>
      <c r="G26" s="27">
        <v>12</v>
      </c>
      <c r="H26" s="31">
        <v>7200</v>
      </c>
      <c r="I26" s="31">
        <v>1280</v>
      </c>
      <c r="J26" s="27">
        <v>53870</v>
      </c>
    </row>
    <row r="27" ht="14.25" spans="1:10">
      <c r="A27" s="27" t="s">
        <v>46</v>
      </c>
      <c r="B27" s="28">
        <v>661</v>
      </c>
      <c r="C27" s="27">
        <v>51</v>
      </c>
      <c r="D27" s="29">
        <v>21360</v>
      </c>
      <c r="E27" s="27">
        <v>7</v>
      </c>
      <c r="F27" s="30">
        <v>700</v>
      </c>
      <c r="G27" s="27">
        <v>0</v>
      </c>
      <c r="H27" s="31">
        <v>0</v>
      </c>
      <c r="I27" s="31">
        <v>668</v>
      </c>
      <c r="J27" s="27">
        <v>22060</v>
      </c>
    </row>
    <row r="28" ht="14.25" spans="1:10">
      <c r="A28" s="27" t="s">
        <v>107</v>
      </c>
      <c r="B28" s="27">
        <v>34038</v>
      </c>
      <c r="C28" s="27">
        <v>4041</v>
      </c>
      <c r="D28" s="27">
        <v>1142340</v>
      </c>
      <c r="E28" s="27">
        <v>824</v>
      </c>
      <c r="F28" s="30">
        <v>82400</v>
      </c>
      <c r="G28" s="27">
        <v>149</v>
      </c>
      <c r="H28" s="27">
        <v>89400</v>
      </c>
      <c r="I28" s="31">
        <v>35011</v>
      </c>
      <c r="J28" s="31">
        <v>1314140</v>
      </c>
    </row>
    <row r="29" ht="14.25" spans="1:10">
      <c r="A29" s="27" t="s">
        <v>108</v>
      </c>
      <c r="B29" s="27"/>
      <c r="C29" s="32">
        <v>35011</v>
      </c>
      <c r="D29" s="33"/>
      <c r="E29" s="27" t="s">
        <v>109</v>
      </c>
      <c r="F29" s="27"/>
      <c r="G29" s="31">
        <v>1314140</v>
      </c>
      <c r="H29" s="31"/>
      <c r="I29" s="31"/>
      <c r="J29" s="31"/>
    </row>
  </sheetData>
  <mergeCells count="14">
    <mergeCell ref="A1:J1"/>
    <mergeCell ref="A2:J2"/>
    <mergeCell ref="B3:D3"/>
    <mergeCell ref="E3:F3"/>
    <mergeCell ref="B4:D4"/>
    <mergeCell ref="E4:F4"/>
    <mergeCell ref="A29:B29"/>
    <mergeCell ref="C29:D29"/>
    <mergeCell ref="E29:F29"/>
    <mergeCell ref="G29:J29"/>
    <mergeCell ref="A3:A5"/>
    <mergeCell ref="I3:I5"/>
    <mergeCell ref="J3:J5"/>
    <mergeCell ref="G3:H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J28"/>
  <sheetViews>
    <sheetView topLeftCell="A5" workbookViewId="0">
      <selection activeCell="N12" sqref="N12"/>
    </sheetView>
  </sheetViews>
  <sheetFormatPr defaultColWidth="9" defaultRowHeight="13.5"/>
  <cols>
    <col min="10" max="10" width="16.625" customWidth="1"/>
  </cols>
  <sheetData>
    <row r="1" ht="27" spans="1:10">
      <c r="A1" s="1" t="s">
        <v>124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125</v>
      </c>
      <c r="B2" s="4"/>
      <c r="C2" s="4"/>
      <c r="D2" s="4"/>
      <c r="E2" s="4"/>
      <c r="F2" s="4"/>
      <c r="G2" s="4"/>
      <c r="H2" s="5"/>
      <c r="I2" s="5"/>
      <c r="J2" s="4"/>
    </row>
    <row r="3" ht="15.75" spans="1:10">
      <c r="A3" s="6" t="s">
        <v>126</v>
      </c>
      <c r="B3" s="6" t="s">
        <v>127</v>
      </c>
      <c r="C3" s="6"/>
      <c r="D3" s="6"/>
      <c r="E3" s="6" t="s">
        <v>128</v>
      </c>
      <c r="F3" s="6"/>
      <c r="G3" s="7" t="s">
        <v>129</v>
      </c>
      <c r="H3" s="6"/>
      <c r="I3" s="12" t="s">
        <v>130</v>
      </c>
      <c r="J3" s="6" t="s">
        <v>131</v>
      </c>
    </row>
    <row r="4" ht="15.75" spans="1:10">
      <c r="A4" s="6"/>
      <c r="B4" s="6" t="s">
        <v>132</v>
      </c>
      <c r="C4" s="6"/>
      <c r="D4" s="6"/>
      <c r="E4" s="6" t="s">
        <v>132</v>
      </c>
      <c r="F4" s="6"/>
      <c r="G4" s="6"/>
      <c r="H4" s="6"/>
      <c r="I4" s="13"/>
      <c r="J4" s="6"/>
    </row>
    <row r="5" ht="42.75" spans="1:10">
      <c r="A5" s="6"/>
      <c r="B5" s="6" t="s">
        <v>133</v>
      </c>
      <c r="C5" s="6" t="s">
        <v>134</v>
      </c>
      <c r="D5" s="7" t="s">
        <v>135</v>
      </c>
      <c r="E5" s="6" t="s">
        <v>133</v>
      </c>
      <c r="F5" s="6" t="s">
        <v>136</v>
      </c>
      <c r="G5" s="6" t="s">
        <v>133</v>
      </c>
      <c r="H5" s="6" t="s">
        <v>136</v>
      </c>
      <c r="I5" s="14"/>
      <c r="J5" s="6"/>
    </row>
    <row r="6" ht="18.75" spans="1:10">
      <c r="A6" s="6" t="s">
        <v>137</v>
      </c>
      <c r="B6" s="8">
        <v>2318</v>
      </c>
      <c r="C6" s="8">
        <v>213</v>
      </c>
      <c r="D6" s="9">
        <v>75930</v>
      </c>
      <c r="E6" s="8">
        <v>45</v>
      </c>
      <c r="F6" s="10">
        <f t="shared" ref="F6:F28" si="0">E6*100</f>
        <v>4500</v>
      </c>
      <c r="G6" s="8">
        <v>16</v>
      </c>
      <c r="H6" s="11">
        <f t="shared" ref="H6:H28" si="1">G6*600</f>
        <v>9600</v>
      </c>
      <c r="I6" s="11">
        <f t="shared" ref="I6:I28" si="2">B6+E6+G6</f>
        <v>2379</v>
      </c>
      <c r="J6" s="8">
        <f t="shared" ref="J6:J28" si="3">D6+F6+H6</f>
        <v>90030</v>
      </c>
    </row>
    <row r="7" ht="28.5" spans="1:10">
      <c r="A7" s="6" t="s">
        <v>138</v>
      </c>
      <c r="B7" s="8">
        <v>2143</v>
      </c>
      <c r="C7" s="8">
        <v>61</v>
      </c>
      <c r="D7" s="9">
        <v>66900</v>
      </c>
      <c r="E7" s="8">
        <v>38</v>
      </c>
      <c r="F7" s="10">
        <f t="shared" si="0"/>
        <v>3800</v>
      </c>
      <c r="G7" s="8">
        <v>8</v>
      </c>
      <c r="H7" s="11">
        <f t="shared" si="1"/>
        <v>4800</v>
      </c>
      <c r="I7" s="11">
        <f t="shared" si="2"/>
        <v>2189</v>
      </c>
      <c r="J7" s="8">
        <f t="shared" si="3"/>
        <v>75500</v>
      </c>
    </row>
    <row r="8" ht="18.75" spans="1:10">
      <c r="A8" s="6" t="s">
        <v>139</v>
      </c>
      <c r="B8" s="8">
        <v>2405</v>
      </c>
      <c r="C8" s="8">
        <v>267</v>
      </c>
      <c r="D8" s="9">
        <v>80160</v>
      </c>
      <c r="E8" s="8">
        <v>53</v>
      </c>
      <c r="F8" s="10">
        <f t="shared" si="0"/>
        <v>5300</v>
      </c>
      <c r="G8" s="8">
        <v>7</v>
      </c>
      <c r="H8" s="11">
        <f t="shared" si="1"/>
        <v>4200</v>
      </c>
      <c r="I8" s="11">
        <f t="shared" si="2"/>
        <v>2465</v>
      </c>
      <c r="J8" s="8">
        <f t="shared" si="3"/>
        <v>89660</v>
      </c>
    </row>
    <row r="9" ht="18.75" spans="1:10">
      <c r="A9" s="6" t="s">
        <v>140</v>
      </c>
      <c r="B9" s="8">
        <v>2727</v>
      </c>
      <c r="C9" s="8">
        <v>248</v>
      </c>
      <c r="D9" s="9">
        <v>89250</v>
      </c>
      <c r="E9" s="8">
        <v>64</v>
      </c>
      <c r="F9" s="10">
        <f t="shared" si="0"/>
        <v>6400</v>
      </c>
      <c r="G9" s="8">
        <v>12</v>
      </c>
      <c r="H9" s="11">
        <f t="shared" si="1"/>
        <v>7200</v>
      </c>
      <c r="I9" s="11">
        <f t="shared" si="2"/>
        <v>2803</v>
      </c>
      <c r="J9" s="8">
        <f t="shared" si="3"/>
        <v>102850</v>
      </c>
    </row>
    <row r="10" ht="18.75" spans="1:10">
      <c r="A10" s="6" t="s">
        <v>141</v>
      </c>
      <c r="B10" s="8">
        <v>1024</v>
      </c>
      <c r="C10" s="8">
        <v>118</v>
      </c>
      <c r="D10" s="9">
        <v>34260</v>
      </c>
      <c r="E10" s="8">
        <v>16</v>
      </c>
      <c r="F10" s="10">
        <f t="shared" si="0"/>
        <v>1600</v>
      </c>
      <c r="G10" s="8">
        <v>0</v>
      </c>
      <c r="H10" s="11">
        <f t="shared" si="1"/>
        <v>0</v>
      </c>
      <c r="I10" s="11">
        <f t="shared" si="2"/>
        <v>1040</v>
      </c>
      <c r="J10" s="8">
        <f t="shared" si="3"/>
        <v>35860</v>
      </c>
    </row>
    <row r="11" ht="18.75" spans="1:10">
      <c r="A11" s="6" t="s">
        <v>142</v>
      </c>
      <c r="B11" s="8">
        <v>1185</v>
      </c>
      <c r="C11" s="8">
        <v>173</v>
      </c>
      <c r="D11" s="9">
        <v>40740</v>
      </c>
      <c r="E11" s="8">
        <v>29</v>
      </c>
      <c r="F11" s="10">
        <f t="shared" si="0"/>
        <v>2900</v>
      </c>
      <c r="G11" s="8">
        <v>3</v>
      </c>
      <c r="H11" s="11">
        <f t="shared" si="1"/>
        <v>1800</v>
      </c>
      <c r="I11" s="11">
        <f t="shared" si="2"/>
        <v>1217</v>
      </c>
      <c r="J11" s="8">
        <f t="shared" si="3"/>
        <v>45440</v>
      </c>
    </row>
    <row r="12" ht="18.75" spans="1:10">
      <c r="A12" s="6" t="s">
        <v>143</v>
      </c>
      <c r="B12" s="8">
        <v>2228</v>
      </c>
      <c r="C12" s="8">
        <v>266</v>
      </c>
      <c r="D12" s="9">
        <v>74820</v>
      </c>
      <c r="E12" s="8">
        <v>70</v>
      </c>
      <c r="F12" s="10">
        <f t="shared" si="0"/>
        <v>7000</v>
      </c>
      <c r="G12" s="8">
        <v>8</v>
      </c>
      <c r="H12" s="11">
        <f t="shared" si="1"/>
        <v>4800</v>
      </c>
      <c r="I12" s="11">
        <f t="shared" si="2"/>
        <v>2306</v>
      </c>
      <c r="J12" s="8">
        <f t="shared" si="3"/>
        <v>86620</v>
      </c>
    </row>
    <row r="13" ht="18.75" spans="1:10">
      <c r="A13" s="6" t="s">
        <v>144</v>
      </c>
      <c r="B13" s="8">
        <v>1548</v>
      </c>
      <c r="C13" s="8">
        <v>279</v>
      </c>
      <c r="D13" s="9">
        <v>54810</v>
      </c>
      <c r="E13" s="8">
        <v>41</v>
      </c>
      <c r="F13" s="10">
        <f t="shared" si="0"/>
        <v>4100</v>
      </c>
      <c r="G13" s="8">
        <v>4</v>
      </c>
      <c r="H13" s="11">
        <f t="shared" si="1"/>
        <v>2400</v>
      </c>
      <c r="I13" s="11">
        <f t="shared" si="2"/>
        <v>1593</v>
      </c>
      <c r="J13" s="8">
        <f t="shared" si="3"/>
        <v>61310</v>
      </c>
    </row>
    <row r="14" ht="18.75" spans="1:10">
      <c r="A14" s="6" t="s">
        <v>145</v>
      </c>
      <c r="B14" s="8">
        <v>1344</v>
      </c>
      <c r="C14" s="8">
        <v>150</v>
      </c>
      <c r="D14" s="9">
        <v>44820</v>
      </c>
      <c r="E14" s="8">
        <v>37</v>
      </c>
      <c r="F14" s="10">
        <f t="shared" si="0"/>
        <v>3700</v>
      </c>
      <c r="G14" s="8">
        <v>9</v>
      </c>
      <c r="H14" s="11">
        <f t="shared" si="1"/>
        <v>5400</v>
      </c>
      <c r="I14" s="11">
        <f t="shared" si="2"/>
        <v>1390</v>
      </c>
      <c r="J14" s="8">
        <f t="shared" si="3"/>
        <v>53920</v>
      </c>
    </row>
    <row r="15" ht="18.75" spans="1:10">
      <c r="A15" s="6" t="s">
        <v>146</v>
      </c>
      <c r="B15" s="8">
        <v>1938</v>
      </c>
      <c r="C15" s="8">
        <v>331</v>
      </c>
      <c r="D15" s="9">
        <v>68070</v>
      </c>
      <c r="E15" s="8">
        <v>57</v>
      </c>
      <c r="F15" s="10">
        <f t="shared" si="0"/>
        <v>5700</v>
      </c>
      <c r="G15" s="8">
        <v>8</v>
      </c>
      <c r="H15" s="11">
        <f t="shared" si="1"/>
        <v>4800</v>
      </c>
      <c r="I15" s="11">
        <f t="shared" si="2"/>
        <v>2003</v>
      </c>
      <c r="J15" s="8">
        <f t="shared" si="3"/>
        <v>78570</v>
      </c>
    </row>
    <row r="16" ht="18.75" spans="1:10">
      <c r="A16" s="6" t="s">
        <v>147</v>
      </c>
      <c r="B16" s="8">
        <v>1757</v>
      </c>
      <c r="C16" s="8">
        <v>191</v>
      </c>
      <c r="D16" s="9">
        <v>58440</v>
      </c>
      <c r="E16" s="8">
        <v>37</v>
      </c>
      <c r="F16" s="10">
        <f t="shared" si="0"/>
        <v>3700</v>
      </c>
      <c r="G16" s="8">
        <v>7</v>
      </c>
      <c r="H16" s="11">
        <f t="shared" si="1"/>
        <v>4200</v>
      </c>
      <c r="I16" s="11">
        <f t="shared" si="2"/>
        <v>1801</v>
      </c>
      <c r="J16" s="8">
        <f t="shared" si="3"/>
        <v>66340</v>
      </c>
    </row>
    <row r="17" ht="18.75" spans="1:10">
      <c r="A17" s="6" t="s">
        <v>148</v>
      </c>
      <c r="B17" s="8">
        <v>1340</v>
      </c>
      <c r="C17" s="8">
        <v>211</v>
      </c>
      <c r="D17" s="9">
        <v>46530</v>
      </c>
      <c r="E17" s="8">
        <v>27</v>
      </c>
      <c r="F17" s="10">
        <f t="shared" si="0"/>
        <v>2700</v>
      </c>
      <c r="G17" s="8">
        <v>9</v>
      </c>
      <c r="H17" s="11">
        <f t="shared" si="1"/>
        <v>5400</v>
      </c>
      <c r="I17" s="11">
        <f t="shared" si="2"/>
        <v>1376</v>
      </c>
      <c r="J17" s="8">
        <f t="shared" si="3"/>
        <v>54630</v>
      </c>
    </row>
    <row r="18" ht="18.75" spans="1:10">
      <c r="A18" s="6" t="s">
        <v>149</v>
      </c>
      <c r="B18" s="8">
        <v>1138</v>
      </c>
      <c r="C18" s="8">
        <v>141</v>
      </c>
      <c r="D18" s="9">
        <v>38370</v>
      </c>
      <c r="E18" s="8">
        <v>27</v>
      </c>
      <c r="F18" s="10">
        <f t="shared" si="0"/>
        <v>2700</v>
      </c>
      <c r="G18" s="8">
        <v>4</v>
      </c>
      <c r="H18" s="11">
        <f t="shared" si="1"/>
        <v>2400</v>
      </c>
      <c r="I18" s="11">
        <f t="shared" si="2"/>
        <v>1169</v>
      </c>
      <c r="J18" s="8">
        <f t="shared" si="3"/>
        <v>43470</v>
      </c>
    </row>
    <row r="19" ht="18.75" spans="1:10">
      <c r="A19" s="6" t="s">
        <v>150</v>
      </c>
      <c r="B19" s="8">
        <v>347</v>
      </c>
      <c r="C19" s="8">
        <v>1</v>
      </c>
      <c r="D19" s="9">
        <v>10440</v>
      </c>
      <c r="E19" s="8">
        <v>2</v>
      </c>
      <c r="F19" s="10">
        <f t="shared" si="0"/>
        <v>200</v>
      </c>
      <c r="G19" s="8">
        <v>0</v>
      </c>
      <c r="H19" s="11">
        <f t="shared" si="1"/>
        <v>0</v>
      </c>
      <c r="I19" s="11">
        <f t="shared" si="2"/>
        <v>349</v>
      </c>
      <c r="J19" s="8">
        <f t="shared" si="3"/>
        <v>10640</v>
      </c>
    </row>
    <row r="20" ht="18.75" spans="1:10">
      <c r="A20" s="6" t="s">
        <v>151</v>
      </c>
      <c r="B20" s="8">
        <v>1871</v>
      </c>
      <c r="C20" s="8">
        <v>253</v>
      </c>
      <c r="D20" s="9">
        <v>63720</v>
      </c>
      <c r="E20" s="8">
        <v>67</v>
      </c>
      <c r="F20" s="10">
        <f t="shared" si="0"/>
        <v>6700</v>
      </c>
      <c r="G20" s="8">
        <v>7</v>
      </c>
      <c r="H20" s="11">
        <f t="shared" si="1"/>
        <v>4200</v>
      </c>
      <c r="I20" s="11">
        <f t="shared" si="2"/>
        <v>1945</v>
      </c>
      <c r="J20" s="8">
        <f t="shared" si="3"/>
        <v>74620</v>
      </c>
    </row>
    <row r="21" ht="18.75" spans="1:10">
      <c r="A21" s="6" t="s">
        <v>152</v>
      </c>
      <c r="B21" s="8">
        <v>1423</v>
      </c>
      <c r="C21" s="8">
        <v>141</v>
      </c>
      <c r="D21" s="9">
        <v>46920</v>
      </c>
      <c r="E21" s="8">
        <v>44</v>
      </c>
      <c r="F21" s="10">
        <f t="shared" si="0"/>
        <v>4400</v>
      </c>
      <c r="G21" s="8">
        <v>9</v>
      </c>
      <c r="H21" s="11">
        <f t="shared" si="1"/>
        <v>5400</v>
      </c>
      <c r="I21" s="11">
        <f t="shared" si="2"/>
        <v>1476</v>
      </c>
      <c r="J21" s="8">
        <f t="shared" si="3"/>
        <v>56720</v>
      </c>
    </row>
    <row r="22" ht="18.75" spans="1:10">
      <c r="A22" s="6" t="s">
        <v>153</v>
      </c>
      <c r="B22" s="8">
        <v>2164</v>
      </c>
      <c r="C22" s="8">
        <v>327</v>
      </c>
      <c r="D22" s="9">
        <v>74730</v>
      </c>
      <c r="E22" s="8">
        <v>49</v>
      </c>
      <c r="F22" s="10">
        <f t="shared" si="0"/>
        <v>4900</v>
      </c>
      <c r="G22" s="8">
        <v>13</v>
      </c>
      <c r="H22" s="11">
        <f t="shared" si="1"/>
        <v>7800</v>
      </c>
      <c r="I22" s="11">
        <f t="shared" si="2"/>
        <v>2226</v>
      </c>
      <c r="J22" s="8">
        <f t="shared" si="3"/>
        <v>87430</v>
      </c>
    </row>
    <row r="23" ht="18.75" spans="1:10">
      <c r="A23" s="6" t="s">
        <v>154</v>
      </c>
      <c r="B23" s="8">
        <v>1630</v>
      </c>
      <c r="C23" s="8">
        <v>239</v>
      </c>
      <c r="D23" s="9">
        <v>56070</v>
      </c>
      <c r="E23" s="8">
        <v>34</v>
      </c>
      <c r="F23" s="10">
        <f t="shared" si="0"/>
        <v>3400</v>
      </c>
      <c r="G23" s="8">
        <v>9</v>
      </c>
      <c r="H23" s="11">
        <f t="shared" si="1"/>
        <v>5400</v>
      </c>
      <c r="I23" s="11">
        <f t="shared" si="2"/>
        <v>1673</v>
      </c>
      <c r="J23" s="8">
        <f t="shared" si="3"/>
        <v>64870</v>
      </c>
    </row>
    <row r="24" ht="18.75" spans="1:10">
      <c r="A24" s="6" t="s">
        <v>155</v>
      </c>
      <c r="B24" s="8">
        <v>619</v>
      </c>
      <c r="C24" s="8">
        <v>50</v>
      </c>
      <c r="D24" s="9">
        <v>20070</v>
      </c>
      <c r="E24" s="8">
        <v>8</v>
      </c>
      <c r="F24" s="10">
        <f t="shared" si="0"/>
        <v>800</v>
      </c>
      <c r="G24" s="8">
        <v>3</v>
      </c>
      <c r="H24" s="11">
        <f t="shared" si="1"/>
        <v>1800</v>
      </c>
      <c r="I24" s="11">
        <f t="shared" si="2"/>
        <v>630</v>
      </c>
      <c r="J24" s="8">
        <f t="shared" si="3"/>
        <v>22670</v>
      </c>
    </row>
    <row r="25" ht="18.75" spans="1:10">
      <c r="A25" s="6" t="s">
        <v>156</v>
      </c>
      <c r="B25" s="8">
        <v>1200</v>
      </c>
      <c r="C25" s="8">
        <v>124</v>
      </c>
      <c r="D25" s="9">
        <v>39720</v>
      </c>
      <c r="E25" s="8">
        <v>27</v>
      </c>
      <c r="F25" s="10">
        <f t="shared" si="0"/>
        <v>2700</v>
      </c>
      <c r="G25" s="8">
        <v>4</v>
      </c>
      <c r="H25" s="11">
        <f t="shared" si="1"/>
        <v>2400</v>
      </c>
      <c r="I25" s="11">
        <f t="shared" si="2"/>
        <v>1231</v>
      </c>
      <c r="J25" s="8">
        <f t="shared" si="3"/>
        <v>44820</v>
      </c>
    </row>
    <row r="26" ht="18.75" spans="1:10">
      <c r="A26" s="6" t="s">
        <v>157</v>
      </c>
      <c r="B26" s="8">
        <v>1244</v>
      </c>
      <c r="C26" s="8">
        <v>193</v>
      </c>
      <c r="D26" s="9">
        <v>43110</v>
      </c>
      <c r="E26" s="8">
        <v>42</v>
      </c>
      <c r="F26" s="10">
        <f t="shared" si="0"/>
        <v>4200</v>
      </c>
      <c r="G26" s="8">
        <v>11</v>
      </c>
      <c r="H26" s="11">
        <f t="shared" si="1"/>
        <v>6600</v>
      </c>
      <c r="I26" s="11">
        <f t="shared" si="2"/>
        <v>1297</v>
      </c>
      <c r="J26" s="8">
        <f t="shared" si="3"/>
        <v>53910</v>
      </c>
    </row>
    <row r="27" ht="18.75" spans="1:10">
      <c r="A27" s="6" t="s">
        <v>158</v>
      </c>
      <c r="B27" s="8">
        <v>670</v>
      </c>
      <c r="C27" s="8">
        <v>52</v>
      </c>
      <c r="D27" s="9">
        <v>21660</v>
      </c>
      <c r="E27" s="8">
        <v>7</v>
      </c>
      <c r="F27" s="10">
        <f t="shared" si="0"/>
        <v>700</v>
      </c>
      <c r="G27" s="8">
        <v>0</v>
      </c>
      <c r="H27" s="11">
        <f t="shared" si="1"/>
        <v>0</v>
      </c>
      <c r="I27" s="11">
        <f t="shared" si="2"/>
        <v>677</v>
      </c>
      <c r="J27" s="8">
        <f t="shared" si="3"/>
        <v>22360</v>
      </c>
    </row>
    <row r="28" ht="18.75" spans="1:10">
      <c r="A28" s="6" t="s">
        <v>159</v>
      </c>
      <c r="B28" s="8">
        <f t="shared" ref="B28:G28" si="4">SUM(B6:B27)</f>
        <v>34263</v>
      </c>
      <c r="C28" s="8">
        <f t="shared" si="4"/>
        <v>4029</v>
      </c>
      <c r="D28" s="8">
        <f t="shared" si="4"/>
        <v>1149540</v>
      </c>
      <c r="E28" s="8">
        <f t="shared" si="4"/>
        <v>821</v>
      </c>
      <c r="F28" s="10">
        <f t="shared" si="0"/>
        <v>82100</v>
      </c>
      <c r="G28" s="8">
        <f t="shared" si="4"/>
        <v>151</v>
      </c>
      <c r="H28" s="11">
        <f t="shared" si="1"/>
        <v>90600</v>
      </c>
      <c r="I28" s="15">
        <f t="shared" si="2"/>
        <v>35235</v>
      </c>
      <c r="J28" s="16">
        <f t="shared" si="3"/>
        <v>1322240</v>
      </c>
    </row>
  </sheetData>
  <mergeCells count="10">
    <mergeCell ref="A1:J1"/>
    <mergeCell ref="A2:J2"/>
    <mergeCell ref="B3:D3"/>
    <mergeCell ref="E3:F3"/>
    <mergeCell ref="B4:D4"/>
    <mergeCell ref="E4:F4"/>
    <mergeCell ref="A3:A5"/>
    <mergeCell ref="I3:I5"/>
    <mergeCell ref="J3:J5"/>
    <mergeCell ref="G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S24"/>
  <sheetViews>
    <sheetView tabSelected="1" topLeftCell="A5" workbookViewId="0">
      <selection activeCell="A24" sqref="A24"/>
    </sheetView>
  </sheetViews>
  <sheetFormatPr defaultColWidth="9" defaultRowHeight="14.25"/>
  <cols>
    <col min="1" max="1" width="10" style="98" customWidth="1"/>
    <col min="2" max="4" width="20.75" style="98" customWidth="1"/>
    <col min="5" max="5" width="12.125" style="98" customWidth="1"/>
    <col min="6" max="16384" width="9" style="98"/>
  </cols>
  <sheetData>
    <row r="1" s="98" customFormat="1" ht="21" customHeight="1" spans="1:4">
      <c r="A1" s="80" t="s">
        <v>0</v>
      </c>
      <c r="B1" s="80"/>
      <c r="C1" s="80"/>
      <c r="D1" s="80"/>
    </row>
    <row r="2" s="98" customFormat="1" ht="53" customHeight="1" spans="1:45">
      <c r="A2" s="99" t="s">
        <v>49</v>
      </c>
      <c r="B2" s="99"/>
      <c r="C2" s="99"/>
      <c r="D2" s="99"/>
      <c r="E2" s="99"/>
      <c r="F2" s="99" t="s">
        <v>50</v>
      </c>
      <c r="G2" s="99"/>
      <c r="H2" s="99"/>
      <c r="I2" s="99"/>
      <c r="J2" s="99"/>
      <c r="K2" s="99" t="s">
        <v>51</v>
      </c>
      <c r="L2" s="99"/>
      <c r="M2" s="99"/>
      <c r="N2" s="99"/>
      <c r="O2" s="99"/>
      <c r="P2" s="99" t="s">
        <v>52</v>
      </c>
      <c r="Q2" s="99"/>
      <c r="R2" s="99"/>
      <c r="S2" s="99"/>
      <c r="T2" s="99"/>
      <c r="U2" s="99" t="s">
        <v>53</v>
      </c>
      <c r="V2" s="99"/>
      <c r="W2" s="99"/>
      <c r="X2" s="99"/>
      <c r="Y2" s="99"/>
      <c r="Z2" s="103" t="s">
        <v>54</v>
      </c>
      <c r="AA2" s="103"/>
      <c r="AB2" s="103"/>
      <c r="AC2" s="103"/>
      <c r="AD2" s="103"/>
      <c r="AE2" s="103" t="s">
        <v>55</v>
      </c>
      <c r="AF2" s="103"/>
      <c r="AG2" s="103"/>
      <c r="AH2" s="103"/>
      <c r="AI2" s="103"/>
      <c r="AJ2" s="103" t="s">
        <v>56</v>
      </c>
      <c r="AK2" s="103"/>
      <c r="AL2" s="103"/>
      <c r="AM2" s="103"/>
      <c r="AN2" s="103"/>
      <c r="AO2" s="104" t="s">
        <v>57</v>
      </c>
      <c r="AP2" s="105"/>
      <c r="AQ2" s="105"/>
      <c r="AR2" s="105"/>
      <c r="AS2" s="105"/>
    </row>
    <row r="3" s="98" customFormat="1" ht="42" customHeight="1" spans="1:45">
      <c r="A3" s="100" t="s">
        <v>58</v>
      </c>
      <c r="B3" s="100"/>
      <c r="C3" s="100"/>
      <c r="D3" s="100"/>
      <c r="E3" s="100"/>
      <c r="F3" s="100" t="s">
        <v>59</v>
      </c>
      <c r="G3" s="100"/>
      <c r="H3" s="100"/>
      <c r="I3" s="100"/>
      <c r="J3" s="100"/>
      <c r="K3" s="100" t="s">
        <v>60</v>
      </c>
      <c r="L3" s="100"/>
      <c r="M3" s="100"/>
      <c r="N3" s="100"/>
      <c r="O3" s="100"/>
      <c r="P3" s="100" t="s">
        <v>61</v>
      </c>
      <c r="Q3" s="100"/>
      <c r="R3" s="100"/>
      <c r="S3" s="100"/>
      <c r="T3" s="100"/>
      <c r="U3" s="100" t="s">
        <v>62</v>
      </c>
      <c r="V3" s="100"/>
      <c r="W3" s="100"/>
      <c r="X3" s="100"/>
      <c r="Y3" s="100"/>
      <c r="Z3" s="100" t="s">
        <v>63</v>
      </c>
      <c r="AA3" s="100"/>
      <c r="AB3" s="100"/>
      <c r="AC3" s="100"/>
      <c r="AD3" s="100"/>
      <c r="AE3" s="100" t="s">
        <v>64</v>
      </c>
      <c r="AF3" s="100"/>
      <c r="AG3" s="100"/>
      <c r="AH3" s="100"/>
      <c r="AI3" s="100"/>
      <c r="AJ3" s="100" t="s">
        <v>65</v>
      </c>
      <c r="AK3" s="100"/>
      <c r="AL3" s="100"/>
      <c r="AM3" s="100"/>
      <c r="AN3" s="100"/>
      <c r="AO3" s="106" t="s">
        <v>66</v>
      </c>
      <c r="AP3" s="107"/>
      <c r="AQ3" s="107"/>
      <c r="AR3" s="107"/>
      <c r="AS3" s="107"/>
    </row>
    <row r="4" s="98" customFormat="1" ht="30" customHeight="1" spans="1:45">
      <c r="A4" s="85" t="s">
        <v>19</v>
      </c>
      <c r="B4" s="85" t="s">
        <v>67</v>
      </c>
      <c r="C4" s="85" t="s">
        <v>68</v>
      </c>
      <c r="D4" s="85" t="s">
        <v>69</v>
      </c>
      <c r="E4" s="85" t="s">
        <v>23</v>
      </c>
      <c r="F4" s="85" t="s">
        <v>19</v>
      </c>
      <c r="G4" s="85" t="s">
        <v>67</v>
      </c>
      <c r="H4" s="85" t="s">
        <v>68</v>
      </c>
      <c r="I4" s="85" t="s">
        <v>69</v>
      </c>
      <c r="J4" s="85" t="s">
        <v>23</v>
      </c>
      <c r="K4" s="85" t="s">
        <v>19</v>
      </c>
      <c r="L4" s="85" t="s">
        <v>67</v>
      </c>
      <c r="M4" s="85" t="s">
        <v>68</v>
      </c>
      <c r="N4" s="85" t="s">
        <v>69</v>
      </c>
      <c r="O4" s="85" t="s">
        <v>23</v>
      </c>
      <c r="P4" s="85" t="s">
        <v>19</v>
      </c>
      <c r="Q4" s="85" t="s">
        <v>67</v>
      </c>
      <c r="R4" s="85" t="s">
        <v>68</v>
      </c>
      <c r="S4" s="85" t="s">
        <v>69</v>
      </c>
      <c r="T4" s="85" t="s">
        <v>23</v>
      </c>
      <c r="U4" s="85" t="s">
        <v>19</v>
      </c>
      <c r="V4" s="85" t="s">
        <v>67</v>
      </c>
      <c r="W4" s="85" t="s">
        <v>68</v>
      </c>
      <c r="X4" s="85" t="s">
        <v>69</v>
      </c>
      <c r="Y4" s="85" t="s">
        <v>23</v>
      </c>
      <c r="Z4" s="85" t="s">
        <v>19</v>
      </c>
      <c r="AA4" s="85" t="s">
        <v>67</v>
      </c>
      <c r="AB4" s="85" t="s">
        <v>68</v>
      </c>
      <c r="AC4" s="85" t="s">
        <v>69</v>
      </c>
      <c r="AD4" s="85" t="s">
        <v>23</v>
      </c>
      <c r="AE4" s="85" t="s">
        <v>19</v>
      </c>
      <c r="AF4" s="85" t="s">
        <v>67</v>
      </c>
      <c r="AG4" s="85" t="s">
        <v>68</v>
      </c>
      <c r="AH4" s="85" t="s">
        <v>69</v>
      </c>
      <c r="AI4" s="85" t="s">
        <v>23</v>
      </c>
      <c r="AJ4" s="85" t="s">
        <v>19</v>
      </c>
      <c r="AK4" s="85" t="s">
        <v>67</v>
      </c>
      <c r="AL4" s="85" t="s">
        <v>68</v>
      </c>
      <c r="AM4" s="85" t="s">
        <v>69</v>
      </c>
      <c r="AN4" s="85" t="s">
        <v>23</v>
      </c>
      <c r="AO4" s="92" t="s">
        <v>19</v>
      </c>
      <c r="AP4" s="92" t="s">
        <v>67</v>
      </c>
      <c r="AQ4" s="92" t="s">
        <v>68</v>
      </c>
      <c r="AR4" s="92" t="s">
        <v>69</v>
      </c>
      <c r="AS4" s="92" t="s">
        <v>23</v>
      </c>
    </row>
    <row r="5" s="98" customFormat="1" ht="25" customHeight="1" spans="1:45">
      <c r="A5" s="85">
        <v>1</v>
      </c>
      <c r="B5" s="85" t="s">
        <v>24</v>
      </c>
      <c r="C5" s="85">
        <v>27</v>
      </c>
      <c r="D5" s="85">
        <v>2700</v>
      </c>
      <c r="E5" s="101"/>
      <c r="F5" s="85">
        <v>1</v>
      </c>
      <c r="G5" s="85" t="s">
        <v>24</v>
      </c>
      <c r="H5" s="85">
        <v>27</v>
      </c>
      <c r="I5" s="85">
        <v>2700</v>
      </c>
      <c r="J5" s="101"/>
      <c r="K5" s="85">
        <v>1</v>
      </c>
      <c r="L5" s="85" t="s">
        <v>24</v>
      </c>
      <c r="M5" s="85">
        <v>28</v>
      </c>
      <c r="N5" s="85">
        <v>2800</v>
      </c>
      <c r="O5" s="101"/>
      <c r="P5" s="85">
        <v>1</v>
      </c>
      <c r="Q5" s="85" t="s">
        <v>24</v>
      </c>
      <c r="R5" s="85">
        <v>29</v>
      </c>
      <c r="S5" s="85">
        <v>2900</v>
      </c>
      <c r="T5" s="101"/>
      <c r="U5" s="85">
        <v>1</v>
      </c>
      <c r="V5" s="85" t="s">
        <v>24</v>
      </c>
      <c r="W5" s="85">
        <v>29</v>
      </c>
      <c r="X5" s="85">
        <v>2900</v>
      </c>
      <c r="Y5" s="101"/>
      <c r="Z5" s="85">
        <v>1</v>
      </c>
      <c r="AA5" s="85" t="s">
        <v>24</v>
      </c>
      <c r="AB5" s="85">
        <v>29</v>
      </c>
      <c r="AC5" s="85">
        <v>2900</v>
      </c>
      <c r="AD5" s="101"/>
      <c r="AE5" s="85">
        <v>1</v>
      </c>
      <c r="AF5" s="85" t="s">
        <v>24</v>
      </c>
      <c r="AG5" s="85">
        <v>29</v>
      </c>
      <c r="AH5" s="85">
        <v>2900</v>
      </c>
      <c r="AI5" s="101"/>
      <c r="AJ5" s="85">
        <v>1</v>
      </c>
      <c r="AK5" s="85" t="s">
        <v>24</v>
      </c>
      <c r="AL5" s="85">
        <v>29</v>
      </c>
      <c r="AM5" s="85">
        <v>2900</v>
      </c>
      <c r="AN5" s="101"/>
      <c r="AO5" s="93">
        <v>1</v>
      </c>
      <c r="AP5" s="108" t="s">
        <v>24</v>
      </c>
      <c r="AQ5" s="93">
        <v>29</v>
      </c>
      <c r="AR5" s="93">
        <f t="shared" ref="AR5:AR21" si="0">AQ5*100</f>
        <v>2900</v>
      </c>
      <c r="AS5" s="109"/>
    </row>
    <row r="6" s="98" customFormat="1" ht="25" customHeight="1" spans="1:45">
      <c r="A6" s="102">
        <v>2</v>
      </c>
      <c r="B6" s="102" t="s">
        <v>26</v>
      </c>
      <c r="C6" s="102">
        <v>54</v>
      </c>
      <c r="D6" s="85">
        <v>5400</v>
      </c>
      <c r="E6" s="101"/>
      <c r="F6" s="102">
        <v>2</v>
      </c>
      <c r="G6" s="102" t="s">
        <v>26</v>
      </c>
      <c r="H6" s="102">
        <v>54</v>
      </c>
      <c r="I6" s="85">
        <v>5400</v>
      </c>
      <c r="J6" s="101"/>
      <c r="K6" s="102">
        <v>2</v>
      </c>
      <c r="L6" s="102" t="s">
        <v>26</v>
      </c>
      <c r="M6" s="102">
        <v>53</v>
      </c>
      <c r="N6" s="85">
        <v>5300</v>
      </c>
      <c r="O6" s="101"/>
      <c r="P6" s="102">
        <v>2</v>
      </c>
      <c r="Q6" s="102" t="s">
        <v>26</v>
      </c>
      <c r="R6" s="102">
        <v>53</v>
      </c>
      <c r="S6" s="85">
        <v>5300</v>
      </c>
      <c r="T6" s="101"/>
      <c r="U6" s="102">
        <v>2</v>
      </c>
      <c r="V6" s="102" t="s">
        <v>26</v>
      </c>
      <c r="W6" s="102">
        <v>53</v>
      </c>
      <c r="X6" s="85">
        <v>5300</v>
      </c>
      <c r="Y6" s="101"/>
      <c r="Z6" s="102">
        <v>2</v>
      </c>
      <c r="AA6" s="102" t="s">
        <v>26</v>
      </c>
      <c r="AB6" s="85">
        <v>53</v>
      </c>
      <c r="AC6" s="85">
        <v>5300</v>
      </c>
      <c r="AD6" s="101"/>
      <c r="AE6" s="102">
        <v>2</v>
      </c>
      <c r="AF6" s="102" t="s">
        <v>26</v>
      </c>
      <c r="AG6" s="85">
        <v>53</v>
      </c>
      <c r="AH6" s="85">
        <v>5300</v>
      </c>
      <c r="AI6" s="101"/>
      <c r="AJ6" s="102">
        <v>2</v>
      </c>
      <c r="AK6" s="102" t="s">
        <v>26</v>
      </c>
      <c r="AL6" s="85">
        <v>53</v>
      </c>
      <c r="AM6" s="85">
        <v>5300</v>
      </c>
      <c r="AN6" s="101"/>
      <c r="AO6" s="110">
        <v>2</v>
      </c>
      <c r="AP6" s="111" t="s">
        <v>26</v>
      </c>
      <c r="AQ6" s="93">
        <v>52</v>
      </c>
      <c r="AR6" s="93">
        <f t="shared" si="0"/>
        <v>5200</v>
      </c>
      <c r="AS6" s="109"/>
    </row>
    <row r="7" s="98" customFormat="1" ht="25" customHeight="1" spans="1:45">
      <c r="A7" s="102">
        <v>3</v>
      </c>
      <c r="B7" s="102" t="s">
        <v>28</v>
      </c>
      <c r="C7" s="102">
        <v>18</v>
      </c>
      <c r="D7" s="85">
        <v>1800</v>
      </c>
      <c r="E7" s="101"/>
      <c r="F7" s="102">
        <v>3</v>
      </c>
      <c r="G7" s="102" t="s">
        <v>28</v>
      </c>
      <c r="H7" s="102">
        <v>16</v>
      </c>
      <c r="I7" s="85">
        <v>1600</v>
      </c>
      <c r="J7" s="101"/>
      <c r="K7" s="102">
        <v>3</v>
      </c>
      <c r="L7" s="102" t="s">
        <v>28</v>
      </c>
      <c r="M7" s="102">
        <v>16</v>
      </c>
      <c r="N7" s="85">
        <v>1600</v>
      </c>
      <c r="O7" s="101"/>
      <c r="P7" s="102">
        <v>3</v>
      </c>
      <c r="Q7" s="102" t="s">
        <v>28</v>
      </c>
      <c r="R7" s="102">
        <v>16</v>
      </c>
      <c r="S7" s="85">
        <v>1600</v>
      </c>
      <c r="T7" s="101"/>
      <c r="U7" s="102">
        <v>3</v>
      </c>
      <c r="V7" s="102" t="s">
        <v>28</v>
      </c>
      <c r="W7" s="102">
        <v>16</v>
      </c>
      <c r="X7" s="85">
        <v>1600</v>
      </c>
      <c r="Y7" s="101"/>
      <c r="Z7" s="102">
        <v>3</v>
      </c>
      <c r="AA7" s="102" t="s">
        <v>28</v>
      </c>
      <c r="AB7" s="85">
        <v>16</v>
      </c>
      <c r="AC7" s="85">
        <v>1600</v>
      </c>
      <c r="AD7" s="101"/>
      <c r="AE7" s="102">
        <v>3</v>
      </c>
      <c r="AF7" s="102" t="s">
        <v>28</v>
      </c>
      <c r="AG7" s="85">
        <v>15</v>
      </c>
      <c r="AH7" s="85">
        <v>1500</v>
      </c>
      <c r="AI7" s="101"/>
      <c r="AJ7" s="102">
        <v>3</v>
      </c>
      <c r="AK7" s="102" t="s">
        <v>28</v>
      </c>
      <c r="AL7" s="85">
        <v>15</v>
      </c>
      <c r="AM7" s="85">
        <v>1500</v>
      </c>
      <c r="AN7" s="101"/>
      <c r="AO7" s="110">
        <v>3</v>
      </c>
      <c r="AP7" s="111" t="s">
        <v>28</v>
      </c>
      <c r="AQ7" s="93">
        <v>15</v>
      </c>
      <c r="AR7" s="93">
        <f t="shared" si="0"/>
        <v>1500</v>
      </c>
      <c r="AS7" s="109"/>
    </row>
    <row r="8" s="98" customFormat="1" ht="25" customHeight="1" spans="1:45">
      <c r="A8" s="102">
        <v>4</v>
      </c>
      <c r="B8" s="102" t="s">
        <v>29</v>
      </c>
      <c r="C8" s="102">
        <v>22</v>
      </c>
      <c r="D8" s="85">
        <v>2200</v>
      </c>
      <c r="E8" s="101"/>
      <c r="F8" s="102">
        <v>4</v>
      </c>
      <c r="G8" s="102" t="s">
        <v>29</v>
      </c>
      <c r="H8" s="102">
        <v>22</v>
      </c>
      <c r="I8" s="85">
        <v>2200</v>
      </c>
      <c r="J8" s="101"/>
      <c r="K8" s="102">
        <v>4</v>
      </c>
      <c r="L8" s="102" t="s">
        <v>29</v>
      </c>
      <c r="M8" s="102">
        <v>22</v>
      </c>
      <c r="N8" s="85">
        <v>2200</v>
      </c>
      <c r="O8" s="101"/>
      <c r="P8" s="102">
        <v>4</v>
      </c>
      <c r="Q8" s="102" t="s">
        <v>29</v>
      </c>
      <c r="R8" s="102">
        <v>21</v>
      </c>
      <c r="S8" s="85">
        <v>2100</v>
      </c>
      <c r="T8" s="101"/>
      <c r="U8" s="102">
        <v>4</v>
      </c>
      <c r="V8" s="102" t="s">
        <v>29</v>
      </c>
      <c r="W8" s="102">
        <v>21</v>
      </c>
      <c r="X8" s="85">
        <v>2100</v>
      </c>
      <c r="Y8" s="101"/>
      <c r="Z8" s="102">
        <v>4</v>
      </c>
      <c r="AA8" s="102" t="s">
        <v>29</v>
      </c>
      <c r="AB8" s="85">
        <v>21</v>
      </c>
      <c r="AC8" s="85">
        <v>2100</v>
      </c>
      <c r="AD8" s="101"/>
      <c r="AE8" s="102">
        <v>4</v>
      </c>
      <c r="AF8" s="102" t="s">
        <v>29</v>
      </c>
      <c r="AG8" s="85">
        <v>21</v>
      </c>
      <c r="AH8" s="85">
        <v>2100</v>
      </c>
      <c r="AI8" s="101"/>
      <c r="AJ8" s="102">
        <v>4</v>
      </c>
      <c r="AK8" s="102" t="s">
        <v>29</v>
      </c>
      <c r="AL8" s="85">
        <v>21</v>
      </c>
      <c r="AM8" s="85">
        <v>2100</v>
      </c>
      <c r="AN8" s="101"/>
      <c r="AO8" s="110">
        <v>4</v>
      </c>
      <c r="AP8" s="111" t="s">
        <v>29</v>
      </c>
      <c r="AQ8" s="93">
        <v>21</v>
      </c>
      <c r="AR8" s="93">
        <f t="shared" si="0"/>
        <v>2100</v>
      </c>
      <c r="AS8" s="109"/>
    </row>
    <row r="9" s="98" customFormat="1" ht="25" customHeight="1" spans="1:45">
      <c r="A9" s="102">
        <v>5</v>
      </c>
      <c r="B9" s="102" t="s">
        <v>30</v>
      </c>
      <c r="C9" s="102">
        <v>15</v>
      </c>
      <c r="D9" s="85">
        <v>1500</v>
      </c>
      <c r="E9" s="101"/>
      <c r="F9" s="102">
        <v>5</v>
      </c>
      <c r="G9" s="102" t="s">
        <v>30</v>
      </c>
      <c r="H9" s="102">
        <v>15</v>
      </c>
      <c r="I9" s="85">
        <v>1500</v>
      </c>
      <c r="J9" s="101"/>
      <c r="K9" s="102">
        <v>5</v>
      </c>
      <c r="L9" s="102" t="s">
        <v>30</v>
      </c>
      <c r="M9" s="102">
        <v>13</v>
      </c>
      <c r="N9" s="85">
        <v>1300</v>
      </c>
      <c r="O9" s="101"/>
      <c r="P9" s="102">
        <v>5</v>
      </c>
      <c r="Q9" s="102" t="s">
        <v>30</v>
      </c>
      <c r="R9" s="102">
        <v>13</v>
      </c>
      <c r="S9" s="85">
        <v>1300</v>
      </c>
      <c r="T9" s="101"/>
      <c r="U9" s="102">
        <v>5</v>
      </c>
      <c r="V9" s="102" t="s">
        <v>30</v>
      </c>
      <c r="W9" s="102">
        <v>13</v>
      </c>
      <c r="X9" s="85">
        <v>1300</v>
      </c>
      <c r="Y9" s="101"/>
      <c r="Z9" s="102">
        <v>5</v>
      </c>
      <c r="AA9" s="102" t="s">
        <v>30</v>
      </c>
      <c r="AB9" s="85">
        <v>13</v>
      </c>
      <c r="AC9" s="85">
        <v>1300</v>
      </c>
      <c r="AD9" s="101"/>
      <c r="AE9" s="102">
        <v>5</v>
      </c>
      <c r="AF9" s="102" t="s">
        <v>30</v>
      </c>
      <c r="AG9" s="85">
        <v>12</v>
      </c>
      <c r="AH9" s="85">
        <v>1200</v>
      </c>
      <c r="AI9" s="101"/>
      <c r="AJ9" s="102">
        <v>5</v>
      </c>
      <c r="AK9" s="102" t="s">
        <v>30</v>
      </c>
      <c r="AL9" s="85">
        <v>12</v>
      </c>
      <c r="AM9" s="85">
        <v>1200</v>
      </c>
      <c r="AN9" s="101"/>
      <c r="AO9" s="110">
        <v>5</v>
      </c>
      <c r="AP9" s="111" t="s">
        <v>30</v>
      </c>
      <c r="AQ9" s="93">
        <v>12</v>
      </c>
      <c r="AR9" s="93">
        <f t="shared" si="0"/>
        <v>1200</v>
      </c>
      <c r="AS9" s="109"/>
    </row>
    <row r="10" s="98" customFormat="1" ht="25" customHeight="1" spans="1:45">
      <c r="A10" s="102">
        <v>6</v>
      </c>
      <c r="B10" s="102" t="s">
        <v>31</v>
      </c>
      <c r="C10" s="102">
        <v>54</v>
      </c>
      <c r="D10" s="85">
        <v>5400</v>
      </c>
      <c r="E10" s="101"/>
      <c r="F10" s="102">
        <v>6</v>
      </c>
      <c r="G10" s="102" t="s">
        <v>31</v>
      </c>
      <c r="H10" s="102">
        <v>54</v>
      </c>
      <c r="I10" s="85">
        <v>5400</v>
      </c>
      <c r="J10" s="101"/>
      <c r="K10" s="102">
        <v>6</v>
      </c>
      <c r="L10" s="102" t="s">
        <v>31</v>
      </c>
      <c r="M10" s="102">
        <v>53</v>
      </c>
      <c r="N10" s="85">
        <v>5300</v>
      </c>
      <c r="O10" s="101"/>
      <c r="P10" s="102">
        <v>6</v>
      </c>
      <c r="Q10" s="102" t="s">
        <v>31</v>
      </c>
      <c r="R10" s="102">
        <v>53</v>
      </c>
      <c r="S10" s="85">
        <v>5300</v>
      </c>
      <c r="T10" s="101"/>
      <c r="U10" s="102">
        <v>6</v>
      </c>
      <c r="V10" s="102" t="s">
        <v>31</v>
      </c>
      <c r="W10" s="102">
        <v>52</v>
      </c>
      <c r="X10" s="85">
        <v>5200</v>
      </c>
      <c r="Y10" s="101"/>
      <c r="Z10" s="102">
        <v>6</v>
      </c>
      <c r="AA10" s="102" t="s">
        <v>31</v>
      </c>
      <c r="AB10" s="85">
        <v>52</v>
      </c>
      <c r="AC10" s="85">
        <v>5200</v>
      </c>
      <c r="AD10" s="101"/>
      <c r="AE10" s="102">
        <v>6</v>
      </c>
      <c r="AF10" s="102" t="s">
        <v>31</v>
      </c>
      <c r="AG10" s="85">
        <v>52</v>
      </c>
      <c r="AH10" s="85">
        <v>5200</v>
      </c>
      <c r="AI10" s="101"/>
      <c r="AJ10" s="102">
        <v>6</v>
      </c>
      <c r="AK10" s="102" t="s">
        <v>31</v>
      </c>
      <c r="AL10" s="85">
        <v>52</v>
      </c>
      <c r="AM10" s="85">
        <v>5200</v>
      </c>
      <c r="AN10" s="101"/>
      <c r="AO10" s="110">
        <v>6</v>
      </c>
      <c r="AP10" s="111" t="s">
        <v>31</v>
      </c>
      <c r="AQ10" s="93">
        <v>51</v>
      </c>
      <c r="AR10" s="93">
        <f t="shared" si="0"/>
        <v>5100</v>
      </c>
      <c r="AS10" s="109"/>
    </row>
    <row r="11" s="98" customFormat="1" ht="25" customHeight="1" spans="1:45">
      <c r="A11" s="102">
        <v>7</v>
      </c>
      <c r="B11" s="102" t="s">
        <v>32</v>
      </c>
      <c r="C11" s="102">
        <v>18</v>
      </c>
      <c r="D11" s="85">
        <v>1800</v>
      </c>
      <c r="E11" s="101"/>
      <c r="F11" s="102">
        <v>7</v>
      </c>
      <c r="G11" s="102" t="s">
        <v>32</v>
      </c>
      <c r="H11" s="102">
        <v>18</v>
      </c>
      <c r="I11" s="85">
        <v>1800</v>
      </c>
      <c r="J11" s="101"/>
      <c r="K11" s="102">
        <v>7</v>
      </c>
      <c r="L11" s="102" t="s">
        <v>32</v>
      </c>
      <c r="M11" s="102">
        <v>18</v>
      </c>
      <c r="N11" s="85">
        <v>1800</v>
      </c>
      <c r="O11" s="101"/>
      <c r="P11" s="102">
        <v>7</v>
      </c>
      <c r="Q11" s="102" t="s">
        <v>32</v>
      </c>
      <c r="R11" s="102">
        <v>20</v>
      </c>
      <c r="S11" s="85">
        <v>2000</v>
      </c>
      <c r="T11" s="101"/>
      <c r="U11" s="102">
        <v>7</v>
      </c>
      <c r="V11" s="102" t="s">
        <v>32</v>
      </c>
      <c r="W11" s="102">
        <v>22</v>
      </c>
      <c r="X11" s="85">
        <v>2200</v>
      </c>
      <c r="Y11" s="101"/>
      <c r="Z11" s="102">
        <v>7</v>
      </c>
      <c r="AA11" s="102" t="s">
        <v>32</v>
      </c>
      <c r="AB11" s="85">
        <v>21</v>
      </c>
      <c r="AC11" s="85">
        <v>2100</v>
      </c>
      <c r="AD11" s="101"/>
      <c r="AE11" s="102">
        <v>7</v>
      </c>
      <c r="AF11" s="102" t="s">
        <v>32</v>
      </c>
      <c r="AG11" s="85">
        <v>20</v>
      </c>
      <c r="AH11" s="85">
        <v>2000</v>
      </c>
      <c r="AI11" s="101"/>
      <c r="AJ11" s="102">
        <v>7</v>
      </c>
      <c r="AK11" s="102" t="s">
        <v>32</v>
      </c>
      <c r="AL11" s="85">
        <v>20</v>
      </c>
      <c r="AM11" s="85">
        <v>2000</v>
      </c>
      <c r="AN11" s="101"/>
      <c r="AO11" s="110">
        <v>7</v>
      </c>
      <c r="AP11" s="111" t="s">
        <v>32</v>
      </c>
      <c r="AQ11" s="93">
        <v>19</v>
      </c>
      <c r="AR11" s="93">
        <f t="shared" si="0"/>
        <v>1900</v>
      </c>
      <c r="AS11" s="109"/>
    </row>
    <row r="12" s="98" customFormat="1" ht="25" customHeight="1" spans="1:45">
      <c r="A12" s="102">
        <v>8</v>
      </c>
      <c r="B12" s="102" t="s">
        <v>33</v>
      </c>
      <c r="C12" s="102">
        <v>31</v>
      </c>
      <c r="D12" s="85">
        <v>3100</v>
      </c>
      <c r="E12" s="101"/>
      <c r="F12" s="102">
        <v>8</v>
      </c>
      <c r="G12" s="102" t="s">
        <v>33</v>
      </c>
      <c r="H12" s="102">
        <v>31</v>
      </c>
      <c r="I12" s="85">
        <v>3100</v>
      </c>
      <c r="J12" s="101"/>
      <c r="K12" s="102">
        <v>8</v>
      </c>
      <c r="L12" s="102" t="s">
        <v>33</v>
      </c>
      <c r="M12" s="102">
        <v>31</v>
      </c>
      <c r="N12" s="85">
        <v>3100</v>
      </c>
      <c r="O12" s="101"/>
      <c r="P12" s="102">
        <v>8</v>
      </c>
      <c r="Q12" s="102" t="s">
        <v>33</v>
      </c>
      <c r="R12" s="102">
        <v>32</v>
      </c>
      <c r="S12" s="85">
        <v>3200</v>
      </c>
      <c r="T12" s="101"/>
      <c r="U12" s="102">
        <v>8</v>
      </c>
      <c r="V12" s="102" t="s">
        <v>33</v>
      </c>
      <c r="W12" s="102">
        <v>31</v>
      </c>
      <c r="X12" s="85">
        <v>3100</v>
      </c>
      <c r="Y12" s="101"/>
      <c r="Z12" s="102">
        <v>8</v>
      </c>
      <c r="AA12" s="102" t="s">
        <v>33</v>
      </c>
      <c r="AB12" s="85">
        <v>30</v>
      </c>
      <c r="AC12" s="85">
        <v>3000</v>
      </c>
      <c r="AD12" s="101"/>
      <c r="AE12" s="102">
        <v>8</v>
      </c>
      <c r="AF12" s="102" t="s">
        <v>33</v>
      </c>
      <c r="AG12" s="85">
        <v>30</v>
      </c>
      <c r="AH12" s="85">
        <v>3000</v>
      </c>
      <c r="AI12" s="101"/>
      <c r="AJ12" s="102">
        <v>8</v>
      </c>
      <c r="AK12" s="102" t="s">
        <v>33</v>
      </c>
      <c r="AL12" s="85">
        <v>30</v>
      </c>
      <c r="AM12" s="85">
        <v>3000</v>
      </c>
      <c r="AN12" s="101"/>
      <c r="AO12" s="110">
        <v>8</v>
      </c>
      <c r="AP12" s="111" t="s">
        <v>33</v>
      </c>
      <c r="AQ12" s="93">
        <v>30</v>
      </c>
      <c r="AR12" s="93">
        <f t="shared" si="0"/>
        <v>3000</v>
      </c>
      <c r="AS12" s="109"/>
    </row>
    <row r="13" s="98" customFormat="1" ht="25" customHeight="1" spans="1:45">
      <c r="A13" s="102">
        <v>9</v>
      </c>
      <c r="B13" s="102" t="s">
        <v>34</v>
      </c>
      <c r="C13" s="102">
        <v>17</v>
      </c>
      <c r="D13" s="85">
        <v>1700</v>
      </c>
      <c r="E13" s="101"/>
      <c r="F13" s="102">
        <v>9</v>
      </c>
      <c r="G13" s="102" t="s">
        <v>34</v>
      </c>
      <c r="H13" s="102">
        <v>16</v>
      </c>
      <c r="I13" s="85">
        <v>1600</v>
      </c>
      <c r="J13" s="101"/>
      <c r="K13" s="102">
        <v>9</v>
      </c>
      <c r="L13" s="102" t="s">
        <v>34</v>
      </c>
      <c r="M13" s="102">
        <v>15</v>
      </c>
      <c r="N13" s="85">
        <v>1500</v>
      </c>
      <c r="O13" s="101"/>
      <c r="P13" s="102">
        <v>9</v>
      </c>
      <c r="Q13" s="102" t="s">
        <v>34</v>
      </c>
      <c r="R13" s="102">
        <v>15</v>
      </c>
      <c r="S13" s="85">
        <v>1500</v>
      </c>
      <c r="T13" s="101"/>
      <c r="U13" s="102">
        <v>9</v>
      </c>
      <c r="V13" s="102" t="s">
        <v>34</v>
      </c>
      <c r="W13" s="102">
        <v>15</v>
      </c>
      <c r="X13" s="85">
        <v>1500</v>
      </c>
      <c r="Y13" s="101"/>
      <c r="Z13" s="102">
        <v>9</v>
      </c>
      <c r="AA13" s="102" t="s">
        <v>34</v>
      </c>
      <c r="AB13" s="85">
        <v>16</v>
      </c>
      <c r="AC13" s="85">
        <v>1600</v>
      </c>
      <c r="AD13" s="101"/>
      <c r="AE13" s="102">
        <v>9</v>
      </c>
      <c r="AF13" s="102" t="s">
        <v>34</v>
      </c>
      <c r="AG13" s="85">
        <v>17</v>
      </c>
      <c r="AH13" s="85">
        <v>1700</v>
      </c>
      <c r="AI13" s="101"/>
      <c r="AJ13" s="102">
        <v>9</v>
      </c>
      <c r="AK13" s="102" t="s">
        <v>34</v>
      </c>
      <c r="AL13" s="85">
        <v>18</v>
      </c>
      <c r="AM13" s="85">
        <v>1800</v>
      </c>
      <c r="AN13" s="101"/>
      <c r="AO13" s="110">
        <v>9</v>
      </c>
      <c r="AP13" s="111" t="s">
        <v>34</v>
      </c>
      <c r="AQ13" s="93">
        <v>18</v>
      </c>
      <c r="AR13" s="93">
        <f t="shared" si="0"/>
        <v>1800</v>
      </c>
      <c r="AS13" s="109"/>
    </row>
    <row r="14" s="98" customFormat="1" ht="25" customHeight="1" spans="1:45">
      <c r="A14" s="102">
        <v>10</v>
      </c>
      <c r="B14" s="102" t="s">
        <v>35</v>
      </c>
      <c r="C14" s="102">
        <v>34</v>
      </c>
      <c r="D14" s="85">
        <v>3400</v>
      </c>
      <c r="E14" s="101"/>
      <c r="F14" s="102">
        <v>10</v>
      </c>
      <c r="G14" s="102" t="s">
        <v>35</v>
      </c>
      <c r="H14" s="102">
        <v>34</v>
      </c>
      <c r="I14" s="85">
        <v>3400</v>
      </c>
      <c r="J14" s="101"/>
      <c r="K14" s="102">
        <v>10</v>
      </c>
      <c r="L14" s="102" t="s">
        <v>35</v>
      </c>
      <c r="M14" s="102">
        <v>33</v>
      </c>
      <c r="N14" s="85">
        <v>3300</v>
      </c>
      <c r="O14" s="101"/>
      <c r="P14" s="102">
        <v>10</v>
      </c>
      <c r="Q14" s="102" t="s">
        <v>35</v>
      </c>
      <c r="R14" s="102">
        <v>33</v>
      </c>
      <c r="S14" s="85">
        <v>3300</v>
      </c>
      <c r="T14" s="101"/>
      <c r="U14" s="102">
        <v>10</v>
      </c>
      <c r="V14" s="102" t="s">
        <v>35</v>
      </c>
      <c r="W14" s="102">
        <v>33</v>
      </c>
      <c r="X14" s="85">
        <v>3300</v>
      </c>
      <c r="Y14" s="101"/>
      <c r="Z14" s="102">
        <v>10</v>
      </c>
      <c r="AA14" s="102" t="s">
        <v>35</v>
      </c>
      <c r="AB14" s="85">
        <v>33</v>
      </c>
      <c r="AC14" s="85">
        <v>3300</v>
      </c>
      <c r="AD14" s="101"/>
      <c r="AE14" s="102">
        <v>10</v>
      </c>
      <c r="AF14" s="102" t="s">
        <v>35</v>
      </c>
      <c r="AG14" s="85">
        <v>33</v>
      </c>
      <c r="AH14" s="85">
        <v>3300</v>
      </c>
      <c r="AI14" s="101"/>
      <c r="AJ14" s="102">
        <v>10</v>
      </c>
      <c r="AK14" s="102" t="s">
        <v>35</v>
      </c>
      <c r="AL14" s="85">
        <v>33</v>
      </c>
      <c r="AM14" s="85">
        <v>3300</v>
      </c>
      <c r="AN14" s="101"/>
      <c r="AO14" s="110">
        <v>10</v>
      </c>
      <c r="AP14" s="111" t="s">
        <v>35</v>
      </c>
      <c r="AQ14" s="93">
        <v>33</v>
      </c>
      <c r="AR14" s="93">
        <f t="shared" si="0"/>
        <v>3300</v>
      </c>
      <c r="AS14" s="109"/>
    </row>
    <row r="15" s="98" customFormat="1" ht="25" customHeight="1" spans="1:45">
      <c r="A15" s="102">
        <v>11</v>
      </c>
      <c r="B15" s="102" t="s">
        <v>36</v>
      </c>
      <c r="C15" s="102">
        <v>49</v>
      </c>
      <c r="D15" s="85">
        <v>4900</v>
      </c>
      <c r="E15" s="101"/>
      <c r="F15" s="102">
        <v>11</v>
      </c>
      <c r="G15" s="102" t="s">
        <v>36</v>
      </c>
      <c r="H15" s="102">
        <v>49</v>
      </c>
      <c r="I15" s="85">
        <v>4900</v>
      </c>
      <c r="J15" s="101"/>
      <c r="K15" s="102">
        <v>11</v>
      </c>
      <c r="L15" s="102" t="s">
        <v>36</v>
      </c>
      <c r="M15" s="102">
        <v>46</v>
      </c>
      <c r="N15" s="85">
        <v>4600</v>
      </c>
      <c r="O15" s="101"/>
      <c r="P15" s="102">
        <v>11</v>
      </c>
      <c r="Q15" s="102" t="s">
        <v>36</v>
      </c>
      <c r="R15" s="102">
        <v>46</v>
      </c>
      <c r="S15" s="85">
        <v>4600</v>
      </c>
      <c r="T15" s="101"/>
      <c r="U15" s="102">
        <v>11</v>
      </c>
      <c r="V15" s="102" t="s">
        <v>36</v>
      </c>
      <c r="W15" s="102">
        <v>46</v>
      </c>
      <c r="X15" s="85">
        <v>4600</v>
      </c>
      <c r="Y15" s="101"/>
      <c r="Z15" s="102">
        <v>11</v>
      </c>
      <c r="AA15" s="102" t="s">
        <v>36</v>
      </c>
      <c r="AB15" s="85">
        <v>43</v>
      </c>
      <c r="AC15" s="85">
        <v>4300</v>
      </c>
      <c r="AD15" s="101"/>
      <c r="AE15" s="102">
        <v>11</v>
      </c>
      <c r="AF15" s="102" t="s">
        <v>36</v>
      </c>
      <c r="AG15" s="85">
        <v>42</v>
      </c>
      <c r="AH15" s="85">
        <v>4200</v>
      </c>
      <c r="AI15" s="101"/>
      <c r="AJ15" s="102">
        <v>11</v>
      </c>
      <c r="AK15" s="102" t="s">
        <v>36</v>
      </c>
      <c r="AL15" s="85">
        <v>41</v>
      </c>
      <c r="AM15" s="85">
        <v>4100</v>
      </c>
      <c r="AN15" s="101"/>
      <c r="AO15" s="110">
        <v>11</v>
      </c>
      <c r="AP15" s="111" t="s">
        <v>36</v>
      </c>
      <c r="AQ15" s="93">
        <v>41</v>
      </c>
      <c r="AR15" s="93">
        <f t="shared" si="0"/>
        <v>4100</v>
      </c>
      <c r="AS15" s="109"/>
    </row>
    <row r="16" s="98" customFormat="1" ht="25" customHeight="1" spans="1:45">
      <c r="A16" s="102">
        <v>12</v>
      </c>
      <c r="B16" s="102" t="s">
        <v>38</v>
      </c>
      <c r="C16" s="102">
        <v>12</v>
      </c>
      <c r="D16" s="85">
        <v>1200</v>
      </c>
      <c r="E16" s="101"/>
      <c r="F16" s="102">
        <v>12</v>
      </c>
      <c r="G16" s="102" t="s">
        <v>38</v>
      </c>
      <c r="H16" s="102">
        <v>11</v>
      </c>
      <c r="I16" s="85">
        <v>1100</v>
      </c>
      <c r="J16" s="101"/>
      <c r="K16" s="102">
        <v>12</v>
      </c>
      <c r="L16" s="102" t="s">
        <v>38</v>
      </c>
      <c r="M16" s="102">
        <v>12</v>
      </c>
      <c r="N16" s="85">
        <v>1200</v>
      </c>
      <c r="O16" s="101"/>
      <c r="P16" s="102">
        <v>12</v>
      </c>
      <c r="Q16" s="102" t="s">
        <v>38</v>
      </c>
      <c r="R16" s="102">
        <v>12</v>
      </c>
      <c r="S16" s="85">
        <v>1200</v>
      </c>
      <c r="T16" s="101"/>
      <c r="U16" s="102">
        <v>12</v>
      </c>
      <c r="V16" s="102" t="s">
        <v>38</v>
      </c>
      <c r="W16" s="102">
        <v>12</v>
      </c>
      <c r="X16" s="85">
        <v>1200</v>
      </c>
      <c r="Y16" s="101"/>
      <c r="Z16" s="102">
        <v>12</v>
      </c>
      <c r="AA16" s="102" t="s">
        <v>38</v>
      </c>
      <c r="AB16" s="85">
        <v>12</v>
      </c>
      <c r="AC16" s="85">
        <v>1200</v>
      </c>
      <c r="AD16" s="101"/>
      <c r="AE16" s="102">
        <v>12</v>
      </c>
      <c r="AF16" s="102" t="s">
        <v>38</v>
      </c>
      <c r="AG16" s="85">
        <v>12</v>
      </c>
      <c r="AH16" s="85">
        <v>1200</v>
      </c>
      <c r="AI16" s="101"/>
      <c r="AJ16" s="102">
        <v>12</v>
      </c>
      <c r="AK16" s="102" t="s">
        <v>38</v>
      </c>
      <c r="AL16" s="85">
        <v>12</v>
      </c>
      <c r="AM16" s="85">
        <v>1200</v>
      </c>
      <c r="AN16" s="101"/>
      <c r="AO16" s="110">
        <v>12</v>
      </c>
      <c r="AP16" s="111" t="s">
        <v>38</v>
      </c>
      <c r="AQ16" s="93">
        <v>10</v>
      </c>
      <c r="AR16" s="93">
        <f t="shared" si="0"/>
        <v>1000</v>
      </c>
      <c r="AS16" s="109"/>
    </row>
    <row r="17" s="98" customFormat="1" ht="25" customHeight="1" spans="1:45">
      <c r="A17" s="102">
        <v>13</v>
      </c>
      <c r="B17" s="102" t="s">
        <v>39</v>
      </c>
      <c r="C17" s="102">
        <v>30</v>
      </c>
      <c r="D17" s="85">
        <v>3000</v>
      </c>
      <c r="E17" s="101"/>
      <c r="F17" s="102">
        <v>13</v>
      </c>
      <c r="G17" s="102" t="s">
        <v>40</v>
      </c>
      <c r="H17" s="102">
        <v>29</v>
      </c>
      <c r="I17" s="85">
        <v>2900</v>
      </c>
      <c r="J17" s="101"/>
      <c r="K17" s="102">
        <v>13</v>
      </c>
      <c r="L17" s="102" t="s">
        <v>40</v>
      </c>
      <c r="M17" s="102">
        <v>29</v>
      </c>
      <c r="N17" s="85">
        <v>2900</v>
      </c>
      <c r="O17" s="101"/>
      <c r="P17" s="102">
        <v>13</v>
      </c>
      <c r="Q17" s="102" t="s">
        <v>40</v>
      </c>
      <c r="R17" s="102">
        <v>27</v>
      </c>
      <c r="S17" s="85">
        <v>2700</v>
      </c>
      <c r="T17" s="101"/>
      <c r="U17" s="102">
        <v>13</v>
      </c>
      <c r="V17" s="102" t="s">
        <v>40</v>
      </c>
      <c r="W17" s="102">
        <v>25</v>
      </c>
      <c r="X17" s="85">
        <v>2500</v>
      </c>
      <c r="Y17" s="101"/>
      <c r="Z17" s="102">
        <v>13</v>
      </c>
      <c r="AA17" s="102" t="s">
        <v>40</v>
      </c>
      <c r="AB17" s="85">
        <v>25</v>
      </c>
      <c r="AC17" s="85">
        <v>2500</v>
      </c>
      <c r="AD17" s="101"/>
      <c r="AE17" s="102">
        <v>13</v>
      </c>
      <c r="AF17" s="102" t="s">
        <v>40</v>
      </c>
      <c r="AG17" s="85">
        <v>25</v>
      </c>
      <c r="AH17" s="85">
        <v>2500</v>
      </c>
      <c r="AI17" s="101"/>
      <c r="AJ17" s="102">
        <v>13</v>
      </c>
      <c r="AK17" s="102" t="s">
        <v>40</v>
      </c>
      <c r="AL17" s="85">
        <v>25</v>
      </c>
      <c r="AM17" s="85">
        <v>2500</v>
      </c>
      <c r="AN17" s="101"/>
      <c r="AO17" s="110">
        <v>13</v>
      </c>
      <c r="AP17" s="111" t="s">
        <v>40</v>
      </c>
      <c r="AQ17" s="93">
        <v>24</v>
      </c>
      <c r="AR17" s="93">
        <f t="shared" si="0"/>
        <v>2400</v>
      </c>
      <c r="AS17" s="109"/>
    </row>
    <row r="18" s="98" customFormat="1" ht="25" customHeight="1" spans="1:45">
      <c r="A18" s="102">
        <v>14</v>
      </c>
      <c r="B18" s="102" t="s">
        <v>41</v>
      </c>
      <c r="C18" s="102">
        <v>26</v>
      </c>
      <c r="D18" s="85">
        <v>2600</v>
      </c>
      <c r="E18" s="101"/>
      <c r="F18" s="102">
        <v>14</v>
      </c>
      <c r="G18" s="102" t="s">
        <v>41</v>
      </c>
      <c r="H18" s="102">
        <v>26</v>
      </c>
      <c r="I18" s="85">
        <v>2600</v>
      </c>
      <c r="J18" s="101"/>
      <c r="K18" s="102">
        <v>14</v>
      </c>
      <c r="L18" s="102" t="s">
        <v>41</v>
      </c>
      <c r="M18" s="102">
        <v>25</v>
      </c>
      <c r="N18" s="85">
        <v>2500</v>
      </c>
      <c r="O18" s="101"/>
      <c r="P18" s="102">
        <v>14</v>
      </c>
      <c r="Q18" s="102" t="s">
        <v>41</v>
      </c>
      <c r="R18" s="102">
        <v>25</v>
      </c>
      <c r="S18" s="85">
        <v>2500</v>
      </c>
      <c r="T18" s="101"/>
      <c r="U18" s="102">
        <v>14</v>
      </c>
      <c r="V18" s="102" t="s">
        <v>41</v>
      </c>
      <c r="W18" s="102">
        <v>24</v>
      </c>
      <c r="X18" s="85">
        <v>2400</v>
      </c>
      <c r="Y18" s="101"/>
      <c r="Z18" s="102">
        <v>14</v>
      </c>
      <c r="AA18" s="102" t="s">
        <v>41</v>
      </c>
      <c r="AB18" s="85">
        <v>24</v>
      </c>
      <c r="AC18" s="85">
        <v>2400</v>
      </c>
      <c r="AD18" s="101"/>
      <c r="AE18" s="102">
        <v>14</v>
      </c>
      <c r="AF18" s="102" t="s">
        <v>41</v>
      </c>
      <c r="AG18" s="85">
        <v>24</v>
      </c>
      <c r="AH18" s="85">
        <v>2400</v>
      </c>
      <c r="AI18" s="101"/>
      <c r="AJ18" s="102">
        <v>14</v>
      </c>
      <c r="AK18" s="102" t="s">
        <v>41</v>
      </c>
      <c r="AL18" s="85">
        <v>24</v>
      </c>
      <c r="AM18" s="85">
        <v>2400</v>
      </c>
      <c r="AN18" s="101"/>
      <c r="AO18" s="110">
        <v>14</v>
      </c>
      <c r="AP18" s="111" t="s">
        <v>41</v>
      </c>
      <c r="AQ18" s="93">
        <v>24</v>
      </c>
      <c r="AR18" s="93">
        <f t="shared" si="0"/>
        <v>2400</v>
      </c>
      <c r="AS18" s="109"/>
    </row>
    <row r="19" s="98" customFormat="1" ht="25" customHeight="1" spans="1:45">
      <c r="A19" s="102">
        <v>15</v>
      </c>
      <c r="B19" s="102" t="s">
        <v>42</v>
      </c>
      <c r="C19" s="102">
        <v>18</v>
      </c>
      <c r="D19" s="85">
        <v>1800</v>
      </c>
      <c r="E19" s="101"/>
      <c r="F19" s="102">
        <v>15</v>
      </c>
      <c r="G19" s="102" t="s">
        <v>42</v>
      </c>
      <c r="H19" s="102">
        <v>18</v>
      </c>
      <c r="I19" s="85">
        <v>1800</v>
      </c>
      <c r="J19" s="101"/>
      <c r="K19" s="102">
        <v>15</v>
      </c>
      <c r="L19" s="102" t="s">
        <v>42</v>
      </c>
      <c r="M19" s="102">
        <v>20</v>
      </c>
      <c r="N19" s="85">
        <v>2000</v>
      </c>
      <c r="O19" s="101"/>
      <c r="P19" s="102">
        <v>15</v>
      </c>
      <c r="Q19" s="102" t="s">
        <v>42</v>
      </c>
      <c r="R19" s="102">
        <v>19</v>
      </c>
      <c r="S19" s="85">
        <v>1900</v>
      </c>
      <c r="T19" s="101"/>
      <c r="U19" s="102">
        <v>15</v>
      </c>
      <c r="V19" s="102" t="s">
        <v>42</v>
      </c>
      <c r="W19" s="102">
        <v>18</v>
      </c>
      <c r="X19" s="85">
        <v>1800</v>
      </c>
      <c r="Y19" s="101"/>
      <c r="Z19" s="102">
        <v>15</v>
      </c>
      <c r="AA19" s="102" t="s">
        <v>42</v>
      </c>
      <c r="AB19" s="85">
        <v>17</v>
      </c>
      <c r="AC19" s="85">
        <v>1700</v>
      </c>
      <c r="AD19" s="101"/>
      <c r="AE19" s="102">
        <v>15</v>
      </c>
      <c r="AF19" s="102" t="s">
        <v>42</v>
      </c>
      <c r="AG19" s="85">
        <v>17</v>
      </c>
      <c r="AH19" s="85">
        <v>1700</v>
      </c>
      <c r="AI19" s="101"/>
      <c r="AJ19" s="102">
        <v>15</v>
      </c>
      <c r="AK19" s="102" t="s">
        <v>42</v>
      </c>
      <c r="AL19" s="85">
        <v>17</v>
      </c>
      <c r="AM19" s="85">
        <v>1700</v>
      </c>
      <c r="AN19" s="101"/>
      <c r="AO19" s="110">
        <v>15</v>
      </c>
      <c r="AP19" s="111" t="s">
        <v>42</v>
      </c>
      <c r="AQ19" s="93">
        <v>17</v>
      </c>
      <c r="AR19" s="93">
        <f t="shared" si="0"/>
        <v>1700</v>
      </c>
      <c r="AS19" s="109"/>
    </row>
    <row r="20" s="98" customFormat="1" ht="25" customHeight="1" spans="1:45">
      <c r="A20" s="102">
        <v>16</v>
      </c>
      <c r="B20" s="102" t="s">
        <v>44</v>
      </c>
      <c r="C20" s="102">
        <v>14</v>
      </c>
      <c r="D20" s="85">
        <v>1400</v>
      </c>
      <c r="E20" s="101"/>
      <c r="F20" s="102">
        <v>16</v>
      </c>
      <c r="G20" s="102" t="s">
        <v>44</v>
      </c>
      <c r="H20" s="102">
        <v>14</v>
      </c>
      <c r="I20" s="85">
        <v>1400</v>
      </c>
      <c r="J20" s="101"/>
      <c r="K20" s="102">
        <v>16</v>
      </c>
      <c r="L20" s="102" t="s">
        <v>44</v>
      </c>
      <c r="M20" s="102">
        <v>13</v>
      </c>
      <c r="N20" s="85">
        <v>1300</v>
      </c>
      <c r="O20" s="101"/>
      <c r="P20" s="102">
        <v>16</v>
      </c>
      <c r="Q20" s="102" t="s">
        <v>44</v>
      </c>
      <c r="R20" s="102">
        <v>12</v>
      </c>
      <c r="S20" s="85">
        <v>1200</v>
      </c>
      <c r="T20" s="101"/>
      <c r="U20" s="102">
        <v>16</v>
      </c>
      <c r="V20" s="102" t="s">
        <v>44</v>
      </c>
      <c r="W20" s="102">
        <v>12</v>
      </c>
      <c r="X20" s="85">
        <v>1200</v>
      </c>
      <c r="Y20" s="101"/>
      <c r="Z20" s="102">
        <v>16</v>
      </c>
      <c r="AA20" s="102" t="s">
        <v>44</v>
      </c>
      <c r="AB20" s="85">
        <v>13</v>
      </c>
      <c r="AC20" s="85">
        <v>1300</v>
      </c>
      <c r="AD20" s="101"/>
      <c r="AE20" s="102">
        <v>16</v>
      </c>
      <c r="AF20" s="102" t="s">
        <v>44</v>
      </c>
      <c r="AG20" s="85">
        <v>13</v>
      </c>
      <c r="AH20" s="85">
        <v>1300</v>
      </c>
      <c r="AI20" s="101"/>
      <c r="AJ20" s="102">
        <v>16</v>
      </c>
      <c r="AK20" s="102" t="s">
        <v>44</v>
      </c>
      <c r="AL20" s="85">
        <v>14</v>
      </c>
      <c r="AM20" s="85">
        <v>1400</v>
      </c>
      <c r="AN20" s="101"/>
      <c r="AO20" s="110">
        <v>16</v>
      </c>
      <c r="AP20" s="111" t="s">
        <v>44</v>
      </c>
      <c r="AQ20" s="93">
        <v>14</v>
      </c>
      <c r="AR20" s="93">
        <f t="shared" si="0"/>
        <v>1400</v>
      </c>
      <c r="AS20" s="109"/>
    </row>
    <row r="21" s="98" customFormat="1" ht="25" customHeight="1" spans="1:45">
      <c r="A21" s="102">
        <v>17</v>
      </c>
      <c r="B21" s="102" t="s">
        <v>45</v>
      </c>
      <c r="C21" s="102">
        <v>23</v>
      </c>
      <c r="D21" s="85">
        <v>2300</v>
      </c>
      <c r="E21" s="101"/>
      <c r="F21" s="102">
        <v>17</v>
      </c>
      <c r="G21" s="102" t="s">
        <v>45</v>
      </c>
      <c r="H21" s="102">
        <v>23</v>
      </c>
      <c r="I21" s="85">
        <v>2300</v>
      </c>
      <c r="J21" s="101"/>
      <c r="K21" s="102">
        <v>17</v>
      </c>
      <c r="L21" s="102" t="s">
        <v>45</v>
      </c>
      <c r="M21" s="102">
        <v>22</v>
      </c>
      <c r="N21" s="85">
        <v>2200</v>
      </c>
      <c r="O21" s="101"/>
      <c r="P21" s="102">
        <v>17</v>
      </c>
      <c r="Q21" s="102" t="s">
        <v>45</v>
      </c>
      <c r="R21" s="102">
        <v>22</v>
      </c>
      <c r="S21" s="85">
        <v>2200</v>
      </c>
      <c r="T21" s="101"/>
      <c r="U21" s="102">
        <v>17</v>
      </c>
      <c r="V21" s="102" t="s">
        <v>45</v>
      </c>
      <c r="W21" s="102">
        <v>22</v>
      </c>
      <c r="X21" s="85">
        <v>2200</v>
      </c>
      <c r="Y21" s="101"/>
      <c r="Z21" s="102">
        <v>17</v>
      </c>
      <c r="AA21" s="102" t="s">
        <v>45</v>
      </c>
      <c r="AB21" s="85">
        <v>22</v>
      </c>
      <c r="AC21" s="85">
        <v>2200</v>
      </c>
      <c r="AD21" s="101"/>
      <c r="AE21" s="102">
        <v>17</v>
      </c>
      <c r="AF21" s="102" t="s">
        <v>45</v>
      </c>
      <c r="AG21" s="85">
        <v>22</v>
      </c>
      <c r="AH21" s="85">
        <v>2200</v>
      </c>
      <c r="AI21" s="101"/>
      <c r="AJ21" s="102">
        <v>17</v>
      </c>
      <c r="AK21" s="102" t="s">
        <v>45</v>
      </c>
      <c r="AL21" s="85">
        <v>22</v>
      </c>
      <c r="AM21" s="85">
        <v>2200</v>
      </c>
      <c r="AN21" s="101"/>
      <c r="AO21" s="110">
        <v>17</v>
      </c>
      <c r="AP21" s="111" t="s">
        <v>45</v>
      </c>
      <c r="AQ21" s="93">
        <v>22</v>
      </c>
      <c r="AR21" s="93">
        <f t="shared" si="0"/>
        <v>2200</v>
      </c>
      <c r="AS21" s="109"/>
    </row>
    <row r="22" s="98" customFormat="1" ht="36" customHeight="1" spans="1:45">
      <c r="A22" s="85" t="s">
        <v>47</v>
      </c>
      <c r="B22" s="85"/>
      <c r="C22" s="102">
        <v>462</v>
      </c>
      <c r="D22" s="85">
        <v>46200</v>
      </c>
      <c r="E22" s="101"/>
      <c r="F22" s="85" t="s">
        <v>47</v>
      </c>
      <c r="G22" s="85"/>
      <c r="H22" s="102">
        <v>457</v>
      </c>
      <c r="I22" s="85">
        <v>45700</v>
      </c>
      <c r="J22" s="101"/>
      <c r="K22" s="85" t="s">
        <v>47</v>
      </c>
      <c r="L22" s="85"/>
      <c r="M22" s="102">
        <v>449</v>
      </c>
      <c r="N22" s="85">
        <v>44900</v>
      </c>
      <c r="O22" s="101"/>
      <c r="P22" s="85" t="s">
        <v>47</v>
      </c>
      <c r="Q22" s="85"/>
      <c r="R22" s="102">
        <v>448</v>
      </c>
      <c r="S22" s="85">
        <v>44800</v>
      </c>
      <c r="T22" s="101"/>
      <c r="U22" s="85" t="s">
        <v>47</v>
      </c>
      <c r="V22" s="85"/>
      <c r="W22" s="102">
        <v>444</v>
      </c>
      <c r="X22" s="85">
        <v>44400</v>
      </c>
      <c r="Y22" s="101"/>
      <c r="Z22" s="85" t="s">
        <v>47</v>
      </c>
      <c r="AA22" s="85"/>
      <c r="AB22" s="102">
        <v>440</v>
      </c>
      <c r="AC22" s="85">
        <v>44000</v>
      </c>
      <c r="AD22" s="101"/>
      <c r="AE22" s="85" t="s">
        <v>47</v>
      </c>
      <c r="AF22" s="85"/>
      <c r="AG22" s="102">
        <v>437</v>
      </c>
      <c r="AH22" s="85">
        <v>43700</v>
      </c>
      <c r="AI22" s="101"/>
      <c r="AJ22" s="85" t="s">
        <v>47</v>
      </c>
      <c r="AK22" s="85"/>
      <c r="AL22" s="102">
        <v>438</v>
      </c>
      <c r="AM22" s="85">
        <v>43800</v>
      </c>
      <c r="AN22" s="101"/>
      <c r="AO22" s="112" t="s">
        <v>70</v>
      </c>
      <c r="AP22" s="112"/>
      <c r="AQ22" s="110">
        <f>SUM(AQ5:AQ21)</f>
        <v>432</v>
      </c>
      <c r="AR22" s="93">
        <f>SUM(AR5:AR21)</f>
        <v>43200</v>
      </c>
      <c r="AS22" s="109"/>
    </row>
    <row r="24" spans="1:1">
      <c r="A24" s="98">
        <f>D22+I22+N22+S22+X22+AC22+AH22+AM22+AR22+公建民营!D8+公建民营!D15+公建民营!D22+公建民营!D29+公建民营!D36+公建民营!D42+公建民营!D48+公建民营!D54+公建民营!D60+分散汇总!D27+分散汇总!I27+分散汇总!N27+分散汇总!S27+分散汇总!X27+分散汇总!AC27+分散汇总!AH27+分散汇总!AM27+分散汇总!AR27+'1月份高龄老人生活津贴发放'!G29+'2月份高龄老人生活津贴发放'!G29+'3月份高龄老人生活津贴发放'!G29+'4月份高龄老人生活津贴发放'!G29+'5月份高龄老人生活津贴发放'!G29+'6月份高龄老人生活津贴发放'!G29+'7月份高龄老人生活津贴发放'!G29+'8月份高龄老人生活津贴发放'!G29+'9月份高龄老人生活津贴发放'!J28</f>
        <v>19805190</v>
      </c>
    </row>
  </sheetData>
  <mergeCells count="27">
    <mergeCell ref="A2:E2"/>
    <mergeCell ref="F2:J2"/>
    <mergeCell ref="K2:O2"/>
    <mergeCell ref="P2:T2"/>
    <mergeCell ref="U2:Y2"/>
    <mergeCell ref="Z2:AD2"/>
    <mergeCell ref="AE2:AI2"/>
    <mergeCell ref="AJ2:AN2"/>
    <mergeCell ref="AO2:AS2"/>
    <mergeCell ref="A3:E3"/>
    <mergeCell ref="F3:J3"/>
    <mergeCell ref="K3:O3"/>
    <mergeCell ref="P3:T3"/>
    <mergeCell ref="U3:Y3"/>
    <mergeCell ref="Z3:AD3"/>
    <mergeCell ref="AE3:AI3"/>
    <mergeCell ref="AJ3:AN3"/>
    <mergeCell ref="AO3:AS3"/>
    <mergeCell ref="A22:B22"/>
    <mergeCell ref="F22:G22"/>
    <mergeCell ref="K22:L22"/>
    <mergeCell ref="P22:Q22"/>
    <mergeCell ref="U22:V22"/>
    <mergeCell ref="Z22:AA22"/>
    <mergeCell ref="AE22:AF22"/>
    <mergeCell ref="AJ22:AK22"/>
    <mergeCell ref="AO22:AP2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60"/>
  <sheetViews>
    <sheetView topLeftCell="A39" workbookViewId="0">
      <selection activeCell="G53" sqref="G53"/>
    </sheetView>
  </sheetViews>
  <sheetFormatPr defaultColWidth="9" defaultRowHeight="13.5"/>
  <cols>
    <col min="1" max="1" width="7.5" style="78" customWidth="1"/>
    <col min="2" max="4" width="23.625" style="78" customWidth="1"/>
    <col min="5" max="8" width="9" style="78"/>
    <col min="9" max="9" width="10.875" style="78" customWidth="1"/>
    <col min="10" max="16384" width="9" style="78"/>
  </cols>
  <sheetData>
    <row r="1" s="78" customFormat="1" ht="12" customHeight="1" spans="1:4">
      <c r="A1" s="80" t="s">
        <v>0</v>
      </c>
      <c r="B1" s="80"/>
      <c r="C1" s="80"/>
      <c r="D1" s="80"/>
    </row>
    <row r="2" s="78" customFormat="1" ht="86" customHeight="1" spans="1:5">
      <c r="A2" s="81" t="s">
        <v>71</v>
      </c>
      <c r="B2" s="81"/>
      <c r="C2" s="81"/>
      <c r="D2" s="81"/>
      <c r="E2" s="81"/>
    </row>
    <row r="3" s="79" customFormat="1" ht="33" customHeight="1" spans="1:5">
      <c r="A3" s="82" t="s">
        <v>72</v>
      </c>
      <c r="B3" s="82"/>
      <c r="C3" s="82"/>
      <c r="D3" s="82" t="s">
        <v>73</v>
      </c>
      <c r="E3" s="82"/>
    </row>
    <row r="4" s="79" customFormat="1" ht="24" customHeight="1" spans="1:8">
      <c r="A4" s="83" t="s">
        <v>19</v>
      </c>
      <c r="B4" s="83" t="s">
        <v>74</v>
      </c>
      <c r="C4" s="83" t="s">
        <v>68</v>
      </c>
      <c r="D4" s="83" t="s">
        <v>69</v>
      </c>
      <c r="E4" s="83" t="s">
        <v>23</v>
      </c>
      <c r="H4" s="82"/>
    </row>
    <row r="5" s="79" customFormat="1" ht="24" customHeight="1" spans="1:9">
      <c r="A5" s="83">
        <v>1</v>
      </c>
      <c r="B5" s="84" t="s">
        <v>75</v>
      </c>
      <c r="C5" s="85">
        <v>33</v>
      </c>
      <c r="D5" s="85">
        <v>3300</v>
      </c>
      <c r="E5" s="86"/>
      <c r="I5" s="82"/>
    </row>
    <row r="6" s="79" customFormat="1" ht="24" customHeight="1" spans="1:5">
      <c r="A6" s="83">
        <v>2</v>
      </c>
      <c r="B6" s="84" t="s">
        <v>76</v>
      </c>
      <c r="C6" s="85">
        <v>2</v>
      </c>
      <c r="D6" s="85">
        <v>200</v>
      </c>
      <c r="E6" s="86"/>
    </row>
    <row r="7" s="79" customFormat="1" ht="24" customHeight="1" spans="1:5">
      <c r="A7" s="83">
        <v>3</v>
      </c>
      <c r="B7" s="87" t="s">
        <v>77</v>
      </c>
      <c r="C7" s="85">
        <v>23</v>
      </c>
      <c r="D7" s="85">
        <v>2300</v>
      </c>
      <c r="E7" s="86"/>
    </row>
    <row r="8" s="79" customFormat="1" ht="24" customHeight="1" spans="1:5">
      <c r="A8" s="83" t="s">
        <v>47</v>
      </c>
      <c r="B8" s="83"/>
      <c r="C8" s="85">
        <v>58</v>
      </c>
      <c r="D8" s="85">
        <v>5800</v>
      </c>
      <c r="E8" s="86"/>
    </row>
    <row r="9" ht="25.5" spans="1:5">
      <c r="A9" s="81" t="s">
        <v>78</v>
      </c>
      <c r="B9" s="81"/>
      <c r="C9" s="81"/>
      <c r="D9" s="81"/>
      <c r="E9" s="81"/>
    </row>
    <row r="10" ht="18.75" spans="1:5">
      <c r="A10" s="82" t="s">
        <v>79</v>
      </c>
      <c r="B10" s="82"/>
      <c r="C10" s="82"/>
      <c r="D10" s="82" t="s">
        <v>80</v>
      </c>
      <c r="E10" s="82"/>
    </row>
    <row r="11" ht="18.75" spans="1:5">
      <c r="A11" s="83" t="s">
        <v>19</v>
      </c>
      <c r="B11" s="83" t="s">
        <v>74</v>
      </c>
      <c r="C11" s="83" t="s">
        <v>68</v>
      </c>
      <c r="D11" s="83" t="s">
        <v>69</v>
      </c>
      <c r="E11" s="83" t="s">
        <v>23</v>
      </c>
    </row>
    <row r="12" ht="18.75" spans="1:5">
      <c r="A12" s="83">
        <v>1</v>
      </c>
      <c r="B12" s="84" t="s">
        <v>75</v>
      </c>
      <c r="C12" s="85">
        <v>33</v>
      </c>
      <c r="D12" s="85">
        <v>3300</v>
      </c>
      <c r="E12" s="86"/>
    </row>
    <row r="13" ht="18.75" spans="1:5">
      <c r="A13" s="83">
        <v>2</v>
      </c>
      <c r="B13" s="84" t="s">
        <v>76</v>
      </c>
      <c r="C13" s="85">
        <v>2</v>
      </c>
      <c r="D13" s="85">
        <v>200</v>
      </c>
      <c r="E13" s="86"/>
    </row>
    <row r="14" ht="18.75" spans="1:5">
      <c r="A14" s="83">
        <v>3</v>
      </c>
      <c r="B14" s="87" t="s">
        <v>77</v>
      </c>
      <c r="C14" s="85">
        <v>23</v>
      </c>
      <c r="D14" s="85">
        <v>2300</v>
      </c>
      <c r="E14" s="86"/>
    </row>
    <row r="15" ht="18.75" spans="1:5">
      <c r="A15" s="83" t="s">
        <v>47</v>
      </c>
      <c r="B15" s="83"/>
      <c r="C15" s="85">
        <v>58</v>
      </c>
      <c r="D15" s="85">
        <v>5800</v>
      </c>
      <c r="E15" s="86"/>
    </row>
    <row r="16" ht="25.5" spans="1:5">
      <c r="A16" s="81" t="s">
        <v>81</v>
      </c>
      <c r="B16" s="81"/>
      <c r="C16" s="81"/>
      <c r="D16" s="81"/>
      <c r="E16" s="81"/>
    </row>
    <row r="17" ht="18.75" spans="1:5">
      <c r="A17" s="82" t="s">
        <v>79</v>
      </c>
      <c r="B17" s="82"/>
      <c r="C17" s="82"/>
      <c r="D17" s="82" t="s">
        <v>82</v>
      </c>
      <c r="E17" s="82"/>
    </row>
    <row r="18" ht="18.75" spans="1:5">
      <c r="A18" s="83" t="s">
        <v>19</v>
      </c>
      <c r="B18" s="83" t="s">
        <v>74</v>
      </c>
      <c r="C18" s="83" t="s">
        <v>68</v>
      </c>
      <c r="D18" s="83" t="s">
        <v>69</v>
      </c>
      <c r="E18" s="83" t="s">
        <v>23</v>
      </c>
    </row>
    <row r="19" ht="18.75" spans="1:5">
      <c r="A19" s="83">
        <v>1</v>
      </c>
      <c r="B19" s="84" t="s">
        <v>75</v>
      </c>
      <c r="C19" s="85">
        <v>34</v>
      </c>
      <c r="D19" s="85">
        <v>3400</v>
      </c>
      <c r="E19" s="86"/>
    </row>
    <row r="20" ht="18.75" spans="1:5">
      <c r="A20" s="83">
        <v>2</v>
      </c>
      <c r="B20" s="84" t="s">
        <v>76</v>
      </c>
      <c r="C20" s="85">
        <v>2</v>
      </c>
      <c r="D20" s="85">
        <v>200</v>
      </c>
      <c r="E20" s="86"/>
    </row>
    <row r="21" ht="18.75" spans="1:5">
      <c r="A21" s="83">
        <v>3</v>
      </c>
      <c r="B21" s="87" t="s">
        <v>77</v>
      </c>
      <c r="C21" s="85">
        <v>22</v>
      </c>
      <c r="D21" s="85">
        <v>2200</v>
      </c>
      <c r="E21" s="86"/>
    </row>
    <row r="22" ht="18.75" spans="1:5">
      <c r="A22" s="83" t="s">
        <v>47</v>
      </c>
      <c r="B22" s="83"/>
      <c r="C22" s="85">
        <v>58</v>
      </c>
      <c r="D22" s="85">
        <v>5800</v>
      </c>
      <c r="E22" s="86"/>
    </row>
    <row r="23" ht="25.5" spans="1:5">
      <c r="A23" s="81" t="s">
        <v>83</v>
      </c>
      <c r="B23" s="81"/>
      <c r="C23" s="81"/>
      <c r="D23" s="81"/>
      <c r="E23" s="81"/>
    </row>
    <row r="24" ht="18.75" spans="1:5">
      <c r="A24" s="82" t="s">
        <v>79</v>
      </c>
      <c r="B24" s="82"/>
      <c r="C24" s="82"/>
      <c r="D24" s="82" t="s">
        <v>84</v>
      </c>
      <c r="E24" s="82"/>
    </row>
    <row r="25" ht="18.75" spans="1:5">
      <c r="A25" s="83" t="s">
        <v>19</v>
      </c>
      <c r="B25" s="83" t="s">
        <v>74</v>
      </c>
      <c r="C25" s="83" t="s">
        <v>68</v>
      </c>
      <c r="D25" s="83" t="s">
        <v>69</v>
      </c>
      <c r="E25" s="83" t="s">
        <v>23</v>
      </c>
    </row>
    <row r="26" ht="18.75" spans="1:5">
      <c r="A26" s="83">
        <v>1</v>
      </c>
      <c r="B26" s="84" t="s">
        <v>75</v>
      </c>
      <c r="C26" s="85">
        <v>38</v>
      </c>
      <c r="D26" s="85">
        <v>3800</v>
      </c>
      <c r="E26" s="86"/>
    </row>
    <row r="27" ht="18.75" spans="1:5">
      <c r="A27" s="83">
        <v>2</v>
      </c>
      <c r="B27" s="84" t="s">
        <v>76</v>
      </c>
      <c r="C27" s="85">
        <v>2</v>
      </c>
      <c r="D27" s="85">
        <v>200</v>
      </c>
      <c r="E27" s="86"/>
    </row>
    <row r="28" ht="18.75" spans="1:5">
      <c r="A28" s="83">
        <v>3</v>
      </c>
      <c r="B28" s="87" t="s">
        <v>77</v>
      </c>
      <c r="C28" s="85">
        <v>22</v>
      </c>
      <c r="D28" s="85">
        <v>2200</v>
      </c>
      <c r="E28" s="86"/>
    </row>
    <row r="29" ht="18.75" spans="1:5">
      <c r="A29" s="83" t="s">
        <v>47</v>
      </c>
      <c r="B29" s="83"/>
      <c r="C29" s="85">
        <v>62</v>
      </c>
      <c r="D29" s="85">
        <v>6200</v>
      </c>
      <c r="E29" s="86"/>
    </row>
    <row r="30" ht="25.5" spans="1:5">
      <c r="A30" s="81" t="s">
        <v>85</v>
      </c>
      <c r="B30" s="81"/>
      <c r="C30" s="81"/>
      <c r="D30" s="81"/>
      <c r="E30" s="81"/>
    </row>
    <row r="31" ht="18.75" spans="1:5">
      <c r="A31" s="82" t="s">
        <v>79</v>
      </c>
      <c r="B31" s="82"/>
      <c r="C31" s="82"/>
      <c r="D31" s="82" t="s">
        <v>86</v>
      </c>
      <c r="E31" s="82"/>
    </row>
    <row r="32" ht="18.75" spans="1:5">
      <c r="A32" s="83" t="s">
        <v>19</v>
      </c>
      <c r="B32" s="83" t="s">
        <v>74</v>
      </c>
      <c r="C32" s="83" t="s">
        <v>68</v>
      </c>
      <c r="D32" s="83" t="s">
        <v>69</v>
      </c>
      <c r="E32" s="83" t="s">
        <v>23</v>
      </c>
    </row>
    <row r="33" ht="18.75" spans="1:5">
      <c r="A33" s="83">
        <v>1</v>
      </c>
      <c r="B33" s="84" t="s">
        <v>75</v>
      </c>
      <c r="C33" s="85">
        <v>44</v>
      </c>
      <c r="D33" s="85">
        <v>4400</v>
      </c>
      <c r="E33" s="86"/>
    </row>
    <row r="34" ht="18.75" spans="1:5">
      <c r="A34" s="83">
        <v>2</v>
      </c>
      <c r="B34" s="84" t="s">
        <v>76</v>
      </c>
      <c r="C34" s="85">
        <v>2</v>
      </c>
      <c r="D34" s="85">
        <v>200</v>
      </c>
      <c r="E34" s="86"/>
    </row>
    <row r="35" ht="18.75" spans="1:5">
      <c r="A35" s="83">
        <v>3</v>
      </c>
      <c r="B35" s="87" t="s">
        <v>77</v>
      </c>
      <c r="C35" s="85">
        <v>22</v>
      </c>
      <c r="D35" s="85">
        <v>2200</v>
      </c>
      <c r="E35" s="86"/>
    </row>
    <row r="36" ht="18.75" spans="1:5">
      <c r="A36" s="83" t="s">
        <v>47</v>
      </c>
      <c r="B36" s="83"/>
      <c r="C36" s="85">
        <v>68</v>
      </c>
      <c r="D36" s="85">
        <v>6800</v>
      </c>
      <c r="E36" s="86"/>
    </row>
    <row r="37" ht="25.5" spans="1:5">
      <c r="A37" s="81" t="s">
        <v>87</v>
      </c>
      <c r="B37" s="81"/>
      <c r="C37" s="81"/>
      <c r="D37" s="81"/>
      <c r="E37" s="81"/>
    </row>
    <row r="38" ht="18.75" spans="1:5">
      <c r="A38" s="82" t="s">
        <v>79</v>
      </c>
      <c r="B38" s="82"/>
      <c r="C38" s="82"/>
      <c r="D38" s="82" t="s">
        <v>88</v>
      </c>
      <c r="E38" s="82"/>
    </row>
    <row r="39" ht="18.75" spans="1:5">
      <c r="A39" s="83" t="s">
        <v>19</v>
      </c>
      <c r="B39" s="83" t="s">
        <v>74</v>
      </c>
      <c r="C39" s="83" t="s">
        <v>68</v>
      </c>
      <c r="D39" s="83" t="s">
        <v>69</v>
      </c>
      <c r="E39" s="83" t="s">
        <v>23</v>
      </c>
    </row>
    <row r="40" ht="18.75" spans="1:5">
      <c r="A40" s="83">
        <v>1</v>
      </c>
      <c r="B40" s="84" t="s">
        <v>75</v>
      </c>
      <c r="C40" s="85">
        <v>47</v>
      </c>
      <c r="D40" s="85">
        <v>4700</v>
      </c>
      <c r="E40" s="86"/>
    </row>
    <row r="41" ht="18.75" spans="1:5">
      <c r="A41" s="83">
        <v>3</v>
      </c>
      <c r="B41" s="87" t="s">
        <v>77</v>
      </c>
      <c r="C41" s="85">
        <v>26</v>
      </c>
      <c r="D41" s="85">
        <v>2600</v>
      </c>
      <c r="E41" s="86"/>
    </row>
    <row r="42" ht="18.75" spans="1:5">
      <c r="A42" s="83" t="s">
        <v>47</v>
      </c>
      <c r="B42" s="83"/>
      <c r="C42" s="85">
        <v>73</v>
      </c>
      <c r="D42" s="85">
        <v>7300</v>
      </c>
      <c r="E42" s="86"/>
    </row>
    <row r="43" ht="25.5" spans="1:5">
      <c r="A43" s="81" t="s">
        <v>89</v>
      </c>
      <c r="B43" s="81"/>
      <c r="C43" s="81"/>
      <c r="D43" s="81"/>
      <c r="E43" s="81"/>
    </row>
    <row r="44" ht="18.75" spans="1:5">
      <c r="A44" s="82" t="s">
        <v>79</v>
      </c>
      <c r="B44" s="82"/>
      <c r="C44" s="82"/>
      <c r="D44" s="82" t="s">
        <v>90</v>
      </c>
      <c r="E44" s="82"/>
    </row>
    <row r="45" ht="18.75" spans="1:5">
      <c r="A45" s="83" t="s">
        <v>19</v>
      </c>
      <c r="B45" s="83" t="s">
        <v>74</v>
      </c>
      <c r="C45" s="83" t="s">
        <v>68</v>
      </c>
      <c r="D45" s="83" t="s">
        <v>69</v>
      </c>
      <c r="E45" s="83" t="s">
        <v>23</v>
      </c>
    </row>
    <row r="46" ht="18.75" spans="1:5">
      <c r="A46" s="83">
        <v>1</v>
      </c>
      <c r="B46" s="84" t="s">
        <v>75</v>
      </c>
      <c r="C46" s="85">
        <v>47</v>
      </c>
      <c r="D46" s="85">
        <v>4700</v>
      </c>
      <c r="E46" s="86"/>
    </row>
    <row r="47" ht="18.75" spans="1:5">
      <c r="A47" s="83">
        <v>3</v>
      </c>
      <c r="B47" s="87" t="s">
        <v>77</v>
      </c>
      <c r="C47" s="85">
        <v>25</v>
      </c>
      <c r="D47" s="85">
        <v>2500</v>
      </c>
      <c r="E47" s="86"/>
    </row>
    <row r="48" ht="18.75" spans="1:5">
      <c r="A48" s="83" t="s">
        <v>47</v>
      </c>
      <c r="B48" s="83"/>
      <c r="C48" s="85">
        <v>72</v>
      </c>
      <c r="D48" s="85">
        <v>7200</v>
      </c>
      <c r="E48" s="86"/>
    </row>
    <row r="49" ht="25.5" spans="1:5">
      <c r="A49" s="81" t="s">
        <v>91</v>
      </c>
      <c r="B49" s="81"/>
      <c r="C49" s="81"/>
      <c r="D49" s="81"/>
      <c r="E49" s="81"/>
    </row>
    <row r="50" ht="18.75" spans="1:5">
      <c r="A50" s="82" t="s">
        <v>79</v>
      </c>
      <c r="B50" s="82"/>
      <c r="C50" s="82"/>
      <c r="D50" s="82" t="s">
        <v>92</v>
      </c>
      <c r="E50" s="82"/>
    </row>
    <row r="51" ht="18.75" spans="1:5">
      <c r="A51" s="83" t="s">
        <v>19</v>
      </c>
      <c r="B51" s="83" t="s">
        <v>74</v>
      </c>
      <c r="C51" s="83" t="s">
        <v>68</v>
      </c>
      <c r="D51" s="83" t="s">
        <v>69</v>
      </c>
      <c r="E51" s="83" t="s">
        <v>23</v>
      </c>
    </row>
    <row r="52" ht="18.75" spans="1:5">
      <c r="A52" s="83">
        <v>1</v>
      </c>
      <c r="B52" s="84" t="s">
        <v>75</v>
      </c>
      <c r="C52" s="85">
        <v>47</v>
      </c>
      <c r="D52" s="85">
        <v>4700</v>
      </c>
      <c r="E52" s="86"/>
    </row>
    <row r="53" ht="18.75" spans="1:5">
      <c r="A53" s="83">
        <v>3</v>
      </c>
      <c r="B53" s="87" t="s">
        <v>77</v>
      </c>
      <c r="C53" s="85">
        <v>24</v>
      </c>
      <c r="D53" s="85">
        <v>2400</v>
      </c>
      <c r="E53" s="86"/>
    </row>
    <row r="54" ht="18.75" spans="1:5">
      <c r="A54" s="83" t="s">
        <v>47</v>
      </c>
      <c r="B54" s="83"/>
      <c r="C54" s="85">
        <v>71</v>
      </c>
      <c r="D54" s="85">
        <v>7100</v>
      </c>
      <c r="E54" s="86"/>
    </row>
    <row r="55" ht="22.5" spans="1:5">
      <c r="A55" s="88" t="s">
        <v>93</v>
      </c>
      <c r="B55" s="89"/>
      <c r="C55" s="89"/>
      <c r="D55" s="89"/>
      <c r="E55" s="89"/>
    </row>
    <row r="56" ht="18.75" spans="1:5">
      <c r="A56" s="90" t="s">
        <v>79</v>
      </c>
      <c r="B56" s="90"/>
      <c r="C56" s="90"/>
      <c r="D56" s="91" t="s">
        <v>94</v>
      </c>
      <c r="E56" s="91"/>
    </row>
    <row r="57" ht="18.75" spans="1:5">
      <c r="A57" s="92" t="s">
        <v>19</v>
      </c>
      <c r="B57" s="92" t="s">
        <v>74</v>
      </c>
      <c r="C57" s="92" t="s">
        <v>68</v>
      </c>
      <c r="D57" s="92" t="s">
        <v>69</v>
      </c>
      <c r="E57" s="92" t="s">
        <v>23</v>
      </c>
    </row>
    <row r="58" ht="20.25" spans="1:5">
      <c r="A58" s="93">
        <v>1</v>
      </c>
      <c r="B58" s="84" t="s">
        <v>75</v>
      </c>
      <c r="C58" s="94">
        <v>48</v>
      </c>
      <c r="D58" s="93">
        <f>C58*100</f>
        <v>4800</v>
      </c>
      <c r="E58" s="95"/>
    </row>
    <row r="59" ht="20.25" spans="1:5">
      <c r="A59" s="93">
        <v>2</v>
      </c>
      <c r="B59" s="96" t="s">
        <v>77</v>
      </c>
      <c r="C59" s="94">
        <v>25</v>
      </c>
      <c r="D59" s="93">
        <f>C59*100</f>
        <v>2500</v>
      </c>
      <c r="E59" s="95"/>
    </row>
    <row r="60" ht="20.25" spans="1:5">
      <c r="A60" s="97" t="s">
        <v>47</v>
      </c>
      <c r="B60" s="97"/>
      <c r="C60" s="93">
        <f>SUM(C58:C59)</f>
        <v>73</v>
      </c>
      <c r="D60" s="93">
        <f>SUM(D58:D59)</f>
        <v>7300</v>
      </c>
      <c r="E60" s="95"/>
    </row>
  </sheetData>
  <mergeCells count="10">
    <mergeCell ref="A2:E2"/>
    <mergeCell ref="A9:E9"/>
    <mergeCell ref="A16:E16"/>
    <mergeCell ref="A23:E23"/>
    <mergeCell ref="A30:E30"/>
    <mergeCell ref="A37:E37"/>
    <mergeCell ref="A43:E43"/>
    <mergeCell ref="A49:E49"/>
    <mergeCell ref="A55:E55"/>
    <mergeCell ref="D56:E5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29"/>
  <sheetViews>
    <sheetView workbookViewId="0">
      <selection activeCell="A1" sqref="A1:J29"/>
    </sheetView>
  </sheetViews>
  <sheetFormatPr defaultColWidth="9" defaultRowHeight="13.5"/>
  <sheetData>
    <row r="1" spans="1:10">
      <c r="A1" s="76" t="s">
        <v>95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77" t="s">
        <v>96</v>
      </c>
      <c r="B2" s="77"/>
      <c r="C2" s="77"/>
      <c r="D2" s="77"/>
      <c r="E2" s="77"/>
      <c r="F2" s="77"/>
      <c r="G2" s="77"/>
      <c r="H2" s="77"/>
      <c r="I2" s="77"/>
      <c r="J2" s="77"/>
    </row>
    <row r="3" spans="1:10">
      <c r="A3" s="77" t="s">
        <v>97</v>
      </c>
      <c r="B3" s="77" t="s">
        <v>98</v>
      </c>
      <c r="C3" s="77"/>
      <c r="D3" s="77"/>
      <c r="E3" s="77" t="s">
        <v>99</v>
      </c>
      <c r="F3" s="77"/>
      <c r="G3" s="77" t="s">
        <v>100</v>
      </c>
      <c r="H3" s="77"/>
      <c r="I3" s="77" t="s">
        <v>101</v>
      </c>
      <c r="J3" s="77" t="s">
        <v>102</v>
      </c>
    </row>
    <row r="4" spans="1:10">
      <c r="A4" s="77"/>
      <c r="B4" s="77" t="s">
        <v>103</v>
      </c>
      <c r="C4" s="77"/>
      <c r="D4" s="77"/>
      <c r="E4" s="77" t="s">
        <v>103</v>
      </c>
      <c r="F4" s="77"/>
      <c r="G4" s="77"/>
      <c r="H4" s="77"/>
      <c r="I4" s="77"/>
      <c r="J4" s="77"/>
    </row>
    <row r="5" spans="1:10">
      <c r="A5" s="77"/>
      <c r="B5" s="77" t="s">
        <v>21</v>
      </c>
      <c r="C5" s="77" t="s">
        <v>104</v>
      </c>
      <c r="D5" s="77" t="s">
        <v>105</v>
      </c>
      <c r="E5" s="77" t="s">
        <v>21</v>
      </c>
      <c r="F5" s="77" t="s">
        <v>106</v>
      </c>
      <c r="G5" s="77" t="s">
        <v>21</v>
      </c>
      <c r="H5" s="77" t="s">
        <v>106</v>
      </c>
      <c r="I5" s="77"/>
      <c r="J5" s="77"/>
    </row>
    <row r="6" spans="1:10">
      <c r="A6" s="77" t="s">
        <v>24</v>
      </c>
      <c r="B6" s="77">
        <v>2110</v>
      </c>
      <c r="C6" s="77">
        <v>221</v>
      </c>
      <c r="D6" s="77">
        <v>69780</v>
      </c>
      <c r="E6" s="77">
        <v>38</v>
      </c>
      <c r="F6" s="77">
        <v>3800</v>
      </c>
      <c r="G6" s="77">
        <v>15</v>
      </c>
      <c r="H6" s="77">
        <v>9000</v>
      </c>
      <c r="I6" s="77">
        <v>2163</v>
      </c>
      <c r="J6" s="77">
        <v>82580</v>
      </c>
    </row>
    <row r="7" spans="1:10">
      <c r="A7" s="77" t="s">
        <v>25</v>
      </c>
      <c r="B7" s="77">
        <v>2051</v>
      </c>
      <c r="C7" s="77">
        <v>55</v>
      </c>
      <c r="D7" s="77">
        <v>63150</v>
      </c>
      <c r="E7" s="77">
        <v>38</v>
      </c>
      <c r="F7" s="77">
        <v>3800</v>
      </c>
      <c r="G7" s="77">
        <v>10</v>
      </c>
      <c r="H7" s="77">
        <v>6000</v>
      </c>
      <c r="I7" s="77">
        <v>2099</v>
      </c>
      <c r="J7" s="77">
        <v>72950</v>
      </c>
    </row>
    <row r="8" spans="1:10">
      <c r="A8" s="77" t="s">
        <v>26</v>
      </c>
      <c r="B8" s="77">
        <v>2209</v>
      </c>
      <c r="C8" s="77">
        <v>270</v>
      </c>
      <c r="D8" s="77">
        <v>74130</v>
      </c>
      <c r="E8" s="77">
        <v>53</v>
      </c>
      <c r="F8" s="77">
        <v>5300</v>
      </c>
      <c r="G8" s="77">
        <v>9</v>
      </c>
      <c r="H8" s="77">
        <v>5400</v>
      </c>
      <c r="I8" s="77">
        <v>2271</v>
      </c>
      <c r="J8" s="77">
        <v>84830</v>
      </c>
    </row>
    <row r="9" spans="1:10">
      <c r="A9" s="77" t="s">
        <v>27</v>
      </c>
      <c r="B9" s="77">
        <v>2538</v>
      </c>
      <c r="C9" s="77">
        <v>233</v>
      </c>
      <c r="D9" s="77">
        <v>82920</v>
      </c>
      <c r="E9" s="77">
        <v>67</v>
      </c>
      <c r="F9" s="77">
        <v>6700</v>
      </c>
      <c r="G9" s="77">
        <v>14</v>
      </c>
      <c r="H9" s="77">
        <v>8400</v>
      </c>
      <c r="I9" s="77">
        <v>2619</v>
      </c>
      <c r="J9" s="77">
        <v>98020</v>
      </c>
    </row>
    <row r="10" spans="1:10">
      <c r="A10" s="77" t="s">
        <v>28</v>
      </c>
      <c r="B10" s="77">
        <v>930</v>
      </c>
      <c r="C10" s="77">
        <v>120</v>
      </c>
      <c r="D10" s="77">
        <v>31380</v>
      </c>
      <c r="E10" s="77">
        <v>15</v>
      </c>
      <c r="F10" s="77">
        <v>1500</v>
      </c>
      <c r="G10" s="77">
        <v>2</v>
      </c>
      <c r="H10" s="77">
        <v>1200</v>
      </c>
      <c r="I10" s="77">
        <v>947</v>
      </c>
      <c r="J10" s="77">
        <v>34080</v>
      </c>
    </row>
    <row r="11" spans="1:10">
      <c r="A11" s="77" t="s">
        <v>29</v>
      </c>
      <c r="B11" s="77">
        <v>1103</v>
      </c>
      <c r="C11" s="77">
        <v>164</v>
      </c>
      <c r="D11" s="77">
        <v>37860</v>
      </c>
      <c r="E11" s="77">
        <v>23</v>
      </c>
      <c r="F11" s="77">
        <v>2300</v>
      </c>
      <c r="G11" s="77">
        <v>3</v>
      </c>
      <c r="H11" s="77">
        <v>1800</v>
      </c>
      <c r="I11" s="77">
        <v>1129</v>
      </c>
      <c r="J11" s="77">
        <v>41960</v>
      </c>
    </row>
    <row r="12" spans="1:10">
      <c r="A12" s="77" t="s">
        <v>30</v>
      </c>
      <c r="B12" s="77">
        <v>2090</v>
      </c>
      <c r="C12" s="77">
        <v>258</v>
      </c>
      <c r="D12" s="77">
        <v>70200</v>
      </c>
      <c r="E12" s="77">
        <v>67</v>
      </c>
      <c r="F12" s="77">
        <v>6700</v>
      </c>
      <c r="G12" s="77">
        <v>9</v>
      </c>
      <c r="H12" s="77">
        <v>5400</v>
      </c>
      <c r="I12" s="77">
        <v>2166</v>
      </c>
      <c r="J12" s="77">
        <v>82300</v>
      </c>
    </row>
    <row r="13" spans="1:10">
      <c r="A13" s="77" t="s">
        <v>31</v>
      </c>
      <c r="B13" s="77">
        <v>1425</v>
      </c>
      <c r="C13" s="77">
        <v>264</v>
      </c>
      <c r="D13" s="77">
        <v>50340</v>
      </c>
      <c r="E13" s="77">
        <v>39</v>
      </c>
      <c r="F13" s="77">
        <v>3900</v>
      </c>
      <c r="G13" s="77">
        <v>5</v>
      </c>
      <c r="H13" s="77">
        <v>3000</v>
      </c>
      <c r="I13" s="77">
        <v>1469</v>
      </c>
      <c r="J13" s="77">
        <v>57240</v>
      </c>
    </row>
    <row r="14" spans="1:10">
      <c r="A14" s="77" t="s">
        <v>32</v>
      </c>
      <c r="B14" s="77">
        <v>1298</v>
      </c>
      <c r="C14" s="77">
        <v>157</v>
      </c>
      <c r="D14" s="77">
        <v>43470</v>
      </c>
      <c r="E14" s="77">
        <v>41</v>
      </c>
      <c r="F14" s="77">
        <v>4100</v>
      </c>
      <c r="G14" s="77">
        <v>6</v>
      </c>
      <c r="H14" s="77">
        <v>3600</v>
      </c>
      <c r="I14" s="77">
        <v>1345</v>
      </c>
      <c r="J14" s="77">
        <v>51170</v>
      </c>
    </row>
    <row r="15" spans="1:10">
      <c r="A15" s="77" t="s">
        <v>33</v>
      </c>
      <c r="B15" s="77">
        <v>1822</v>
      </c>
      <c r="C15" s="77">
        <v>323</v>
      </c>
      <c r="D15" s="77">
        <v>64020</v>
      </c>
      <c r="E15" s="77">
        <v>64</v>
      </c>
      <c r="F15" s="77">
        <v>6400</v>
      </c>
      <c r="G15" s="77">
        <v>7</v>
      </c>
      <c r="H15" s="77">
        <v>4200</v>
      </c>
      <c r="I15" s="77">
        <v>1893</v>
      </c>
      <c r="J15" s="77">
        <v>74620</v>
      </c>
    </row>
    <row r="16" spans="1:10">
      <c r="A16" s="77" t="s">
        <v>34</v>
      </c>
      <c r="B16" s="77">
        <v>1665</v>
      </c>
      <c r="C16" s="77">
        <v>194</v>
      </c>
      <c r="D16" s="77">
        <v>55560</v>
      </c>
      <c r="E16" s="77">
        <v>41</v>
      </c>
      <c r="F16" s="77">
        <v>4100</v>
      </c>
      <c r="G16" s="77">
        <v>7</v>
      </c>
      <c r="H16" s="77">
        <v>4200</v>
      </c>
      <c r="I16" s="77">
        <v>1713</v>
      </c>
      <c r="J16" s="77">
        <v>63860</v>
      </c>
    </row>
    <row r="17" spans="1:10">
      <c r="A17" s="77" t="s">
        <v>35</v>
      </c>
      <c r="B17" s="77">
        <v>1229</v>
      </c>
      <c r="C17" s="77">
        <v>196</v>
      </c>
      <c r="D17" s="77">
        <v>42660</v>
      </c>
      <c r="E17" s="77">
        <v>26</v>
      </c>
      <c r="F17" s="77">
        <v>2600</v>
      </c>
      <c r="G17" s="77">
        <v>10</v>
      </c>
      <c r="H17" s="77">
        <v>6000</v>
      </c>
      <c r="I17" s="77">
        <v>1265</v>
      </c>
      <c r="J17" s="77">
        <v>51260</v>
      </c>
    </row>
    <row r="18" spans="1:10">
      <c r="A18" s="77" t="s">
        <v>36</v>
      </c>
      <c r="B18" s="77">
        <v>1055</v>
      </c>
      <c r="C18" s="77">
        <v>124</v>
      </c>
      <c r="D18" s="77">
        <v>35340</v>
      </c>
      <c r="E18" s="77">
        <v>25</v>
      </c>
      <c r="F18" s="77">
        <v>2500</v>
      </c>
      <c r="G18" s="77">
        <v>3</v>
      </c>
      <c r="H18" s="77">
        <v>1800</v>
      </c>
      <c r="I18" s="77">
        <v>1083</v>
      </c>
      <c r="J18" s="77">
        <v>39640</v>
      </c>
    </row>
    <row r="19" spans="1:10">
      <c r="A19" s="77" t="s">
        <v>37</v>
      </c>
      <c r="B19" s="77">
        <v>332</v>
      </c>
      <c r="C19" s="77">
        <v>1</v>
      </c>
      <c r="D19" s="77">
        <v>9990</v>
      </c>
      <c r="E19" s="77">
        <v>1</v>
      </c>
      <c r="F19" s="77">
        <v>100</v>
      </c>
      <c r="G19" s="77">
        <v>0</v>
      </c>
      <c r="H19" s="77">
        <v>0</v>
      </c>
      <c r="I19" s="77">
        <v>333</v>
      </c>
      <c r="J19" s="77">
        <v>10090</v>
      </c>
    </row>
    <row r="20" spans="1:10">
      <c r="A20" s="77" t="s">
        <v>38</v>
      </c>
      <c r="B20" s="77">
        <v>1779</v>
      </c>
      <c r="C20" s="77">
        <v>269</v>
      </c>
      <c r="D20" s="77">
        <v>61110</v>
      </c>
      <c r="E20" s="77">
        <v>56</v>
      </c>
      <c r="F20" s="77">
        <v>5600</v>
      </c>
      <c r="G20" s="77">
        <v>5</v>
      </c>
      <c r="H20" s="77">
        <v>3000</v>
      </c>
      <c r="I20" s="77">
        <v>1840</v>
      </c>
      <c r="J20" s="77">
        <v>69710</v>
      </c>
    </row>
    <row r="21" spans="1:10">
      <c r="A21" s="77" t="s">
        <v>40</v>
      </c>
      <c r="B21" s="77">
        <v>1328</v>
      </c>
      <c r="C21" s="77">
        <v>134</v>
      </c>
      <c r="D21" s="77">
        <v>43770</v>
      </c>
      <c r="E21" s="77">
        <v>47</v>
      </c>
      <c r="F21" s="77">
        <v>4700</v>
      </c>
      <c r="G21" s="77">
        <v>5</v>
      </c>
      <c r="H21" s="77">
        <v>3000</v>
      </c>
      <c r="I21" s="77">
        <v>1380</v>
      </c>
      <c r="J21" s="77">
        <v>51470</v>
      </c>
    </row>
    <row r="22" spans="1:10">
      <c r="A22" s="77" t="s">
        <v>41</v>
      </c>
      <c r="B22" s="77">
        <v>2006</v>
      </c>
      <c r="C22" s="77">
        <v>321</v>
      </c>
      <c r="D22" s="77">
        <v>69510</v>
      </c>
      <c r="E22" s="77">
        <v>44</v>
      </c>
      <c r="F22" s="77">
        <v>4400</v>
      </c>
      <c r="G22" s="77">
        <v>14</v>
      </c>
      <c r="H22" s="77">
        <v>8400</v>
      </c>
      <c r="I22" s="77">
        <v>2064</v>
      </c>
      <c r="J22" s="77">
        <v>82310</v>
      </c>
    </row>
    <row r="23" spans="1:10">
      <c r="A23" s="77" t="s">
        <v>42</v>
      </c>
      <c r="B23" s="77">
        <v>1575</v>
      </c>
      <c r="C23" s="77">
        <v>268</v>
      </c>
      <c r="D23" s="77">
        <v>55110</v>
      </c>
      <c r="E23" s="77">
        <v>31</v>
      </c>
      <c r="F23" s="77">
        <v>3100</v>
      </c>
      <c r="G23" s="77">
        <v>9</v>
      </c>
      <c r="H23" s="77">
        <v>5400</v>
      </c>
      <c r="I23" s="77">
        <v>1615</v>
      </c>
      <c r="J23" s="77">
        <v>63610</v>
      </c>
    </row>
    <row r="24" spans="1:10">
      <c r="A24" s="77" t="s">
        <v>43</v>
      </c>
      <c r="B24" s="77">
        <v>573</v>
      </c>
      <c r="C24" s="77">
        <v>49</v>
      </c>
      <c r="D24" s="77">
        <v>18630</v>
      </c>
      <c r="E24" s="77">
        <v>11</v>
      </c>
      <c r="F24" s="77">
        <v>1100</v>
      </c>
      <c r="G24" s="77">
        <v>1</v>
      </c>
      <c r="H24" s="77">
        <v>600</v>
      </c>
      <c r="I24" s="77">
        <v>585</v>
      </c>
      <c r="J24" s="77">
        <v>20330</v>
      </c>
    </row>
    <row r="25" spans="1:10">
      <c r="A25" s="77" t="s">
        <v>44</v>
      </c>
      <c r="B25" s="77">
        <v>1134</v>
      </c>
      <c r="C25" s="77">
        <v>131</v>
      </c>
      <c r="D25" s="77">
        <v>37920</v>
      </c>
      <c r="E25" s="77">
        <v>22</v>
      </c>
      <c r="F25" s="77">
        <v>2200</v>
      </c>
      <c r="G25" s="77">
        <v>3</v>
      </c>
      <c r="H25" s="77">
        <v>1800</v>
      </c>
      <c r="I25" s="77">
        <v>1159</v>
      </c>
      <c r="J25" s="77">
        <v>41920</v>
      </c>
    </row>
    <row r="26" spans="1:10">
      <c r="A26" s="77" t="s">
        <v>45</v>
      </c>
      <c r="B26" s="77">
        <v>1152</v>
      </c>
      <c r="C26" s="77">
        <v>188</v>
      </c>
      <c r="D26" s="77">
        <v>39870</v>
      </c>
      <c r="E26" s="77">
        <v>42</v>
      </c>
      <c r="F26" s="77">
        <v>4200</v>
      </c>
      <c r="G26" s="77">
        <v>7</v>
      </c>
      <c r="H26" s="77">
        <v>4200</v>
      </c>
      <c r="I26" s="77">
        <v>1201</v>
      </c>
      <c r="J26" s="77">
        <v>48270</v>
      </c>
    </row>
    <row r="27" spans="1:10">
      <c r="A27" s="77" t="s">
        <v>46</v>
      </c>
      <c r="B27" s="77">
        <v>625</v>
      </c>
      <c r="C27" s="77">
        <v>46</v>
      </c>
      <c r="D27" s="77">
        <v>20130</v>
      </c>
      <c r="E27" s="77">
        <v>7</v>
      </c>
      <c r="F27" s="77">
        <v>700</v>
      </c>
      <c r="G27" s="77">
        <v>0</v>
      </c>
      <c r="H27" s="77">
        <v>0</v>
      </c>
      <c r="I27" s="77">
        <v>632</v>
      </c>
      <c r="J27" s="77">
        <v>20830</v>
      </c>
    </row>
    <row r="28" spans="1:10">
      <c r="A28" s="77" t="s">
        <v>107</v>
      </c>
      <c r="B28" s="77">
        <v>32029</v>
      </c>
      <c r="C28" s="77">
        <v>3986</v>
      </c>
      <c r="D28" s="77">
        <v>1076850</v>
      </c>
      <c r="E28" s="77">
        <v>798</v>
      </c>
      <c r="F28" s="77">
        <v>79800</v>
      </c>
      <c r="G28" s="77">
        <v>144</v>
      </c>
      <c r="H28" s="77">
        <v>86400</v>
      </c>
      <c r="I28" s="77">
        <v>32971</v>
      </c>
      <c r="J28" s="77">
        <v>1243050</v>
      </c>
    </row>
    <row r="29" spans="1:10">
      <c r="A29" s="77" t="s">
        <v>108</v>
      </c>
      <c r="B29" s="77"/>
      <c r="C29" s="77">
        <v>32971</v>
      </c>
      <c r="D29" s="77"/>
      <c r="E29" s="77" t="s">
        <v>109</v>
      </c>
      <c r="F29" s="77"/>
      <c r="G29" s="77">
        <v>1243050</v>
      </c>
      <c r="H29" s="77"/>
      <c r="I29" s="77"/>
      <c r="J29" s="77"/>
    </row>
  </sheetData>
  <mergeCells count="1">
    <mergeCell ref="A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29"/>
  <sheetViews>
    <sheetView workbookViewId="0">
      <selection activeCell="A1" sqref="A1:J1"/>
    </sheetView>
  </sheetViews>
  <sheetFormatPr defaultColWidth="9" defaultRowHeight="13.5"/>
  <sheetData>
    <row r="1" ht="27" spans="1:10">
      <c r="A1" s="57" t="s">
        <v>110</v>
      </c>
      <c r="B1" s="58"/>
      <c r="C1" s="58"/>
      <c r="D1" s="58"/>
      <c r="E1" s="58"/>
      <c r="F1" s="58"/>
      <c r="G1" s="58"/>
      <c r="H1" s="58"/>
      <c r="I1" s="58"/>
      <c r="J1" s="58"/>
    </row>
    <row r="2" ht="18.75" spans="1:10">
      <c r="A2" s="59" t="s">
        <v>111</v>
      </c>
      <c r="B2" s="60"/>
      <c r="C2" s="60"/>
      <c r="D2" s="60"/>
      <c r="E2" s="60"/>
      <c r="F2" s="60"/>
      <c r="G2" s="60"/>
      <c r="H2" s="61"/>
      <c r="I2" s="61"/>
      <c r="J2" s="60"/>
    </row>
    <row r="3" ht="15.75" spans="1:10">
      <c r="A3" s="62" t="s">
        <v>97</v>
      </c>
      <c r="B3" s="63" t="s">
        <v>98</v>
      </c>
      <c r="C3" s="63"/>
      <c r="D3" s="63"/>
      <c r="E3" s="63" t="s">
        <v>99</v>
      </c>
      <c r="F3" s="63"/>
      <c r="G3" s="64" t="s">
        <v>100</v>
      </c>
      <c r="H3" s="63"/>
      <c r="I3" s="73" t="s">
        <v>101</v>
      </c>
      <c r="J3" s="62" t="s">
        <v>102</v>
      </c>
    </row>
    <row r="4" ht="14.25" spans="1:10">
      <c r="A4" s="62"/>
      <c r="B4" s="62" t="s">
        <v>103</v>
      </c>
      <c r="C4" s="62"/>
      <c r="D4" s="62"/>
      <c r="E4" s="62" t="s">
        <v>103</v>
      </c>
      <c r="F4" s="62"/>
      <c r="G4" s="63"/>
      <c r="H4" s="63"/>
      <c r="I4" s="74"/>
      <c r="J4" s="62"/>
    </row>
    <row r="5" ht="28.5" spans="1:10">
      <c r="A5" s="62"/>
      <c r="B5" s="62" t="s">
        <v>21</v>
      </c>
      <c r="C5" s="65" t="s">
        <v>104</v>
      </c>
      <c r="D5" s="66" t="s">
        <v>105</v>
      </c>
      <c r="E5" s="62" t="s">
        <v>21</v>
      </c>
      <c r="F5" s="62" t="s">
        <v>106</v>
      </c>
      <c r="G5" s="62" t="s">
        <v>21</v>
      </c>
      <c r="H5" s="62" t="s">
        <v>106</v>
      </c>
      <c r="I5" s="75"/>
      <c r="J5" s="62"/>
    </row>
    <row r="6" ht="14.25" spans="1:10">
      <c r="A6" s="67" t="s">
        <v>24</v>
      </c>
      <c r="B6" s="68">
        <v>2122</v>
      </c>
      <c r="C6" s="67">
        <v>217</v>
      </c>
      <c r="D6" s="49">
        <v>70170</v>
      </c>
      <c r="E6" s="67">
        <v>41</v>
      </c>
      <c r="F6" s="69">
        <v>4100</v>
      </c>
      <c r="G6" s="67">
        <v>15</v>
      </c>
      <c r="H6" s="70">
        <v>9000</v>
      </c>
      <c r="I6" s="70">
        <v>2178</v>
      </c>
      <c r="J6" s="67">
        <v>83270</v>
      </c>
    </row>
    <row r="7" ht="28.5" spans="1:10">
      <c r="A7" s="67" t="s">
        <v>25</v>
      </c>
      <c r="B7" s="68">
        <v>2046</v>
      </c>
      <c r="C7" s="67">
        <v>54</v>
      </c>
      <c r="D7" s="49">
        <v>63090</v>
      </c>
      <c r="E7" s="67">
        <v>36</v>
      </c>
      <c r="F7" s="69">
        <v>3600</v>
      </c>
      <c r="G7" s="67">
        <v>10</v>
      </c>
      <c r="H7" s="70">
        <v>6000</v>
      </c>
      <c r="I7" s="70">
        <v>2092</v>
      </c>
      <c r="J7" s="67">
        <v>72690</v>
      </c>
    </row>
    <row r="8" ht="14.25" spans="1:10">
      <c r="A8" s="67" t="s">
        <v>26</v>
      </c>
      <c r="B8" s="68">
        <v>2202</v>
      </c>
      <c r="C8" s="67">
        <v>263</v>
      </c>
      <c r="D8" s="49">
        <v>73950</v>
      </c>
      <c r="E8" s="67">
        <v>52</v>
      </c>
      <c r="F8" s="69">
        <v>5200</v>
      </c>
      <c r="G8" s="67">
        <v>9</v>
      </c>
      <c r="H8" s="70">
        <v>5400</v>
      </c>
      <c r="I8" s="70">
        <v>2263</v>
      </c>
      <c r="J8" s="67">
        <v>84550</v>
      </c>
    </row>
    <row r="9" ht="14.25" spans="1:10">
      <c r="A9" s="67" t="s">
        <v>27</v>
      </c>
      <c r="B9" s="68">
        <v>2550</v>
      </c>
      <c r="C9" s="67">
        <v>227</v>
      </c>
      <c r="D9" s="49">
        <v>83310</v>
      </c>
      <c r="E9" s="67">
        <v>63</v>
      </c>
      <c r="F9" s="69">
        <v>6300</v>
      </c>
      <c r="G9" s="67">
        <v>14</v>
      </c>
      <c r="H9" s="70">
        <v>8400</v>
      </c>
      <c r="I9" s="70">
        <v>2627</v>
      </c>
      <c r="J9" s="67">
        <v>98010</v>
      </c>
    </row>
    <row r="10" ht="14.25" spans="1:10">
      <c r="A10" s="67" t="s">
        <v>28</v>
      </c>
      <c r="B10" s="68">
        <v>935</v>
      </c>
      <c r="C10" s="67">
        <v>113</v>
      </c>
      <c r="D10" s="49">
        <v>31440</v>
      </c>
      <c r="E10" s="67">
        <v>14</v>
      </c>
      <c r="F10" s="69">
        <v>1400</v>
      </c>
      <c r="G10" s="67">
        <v>2</v>
      </c>
      <c r="H10" s="70">
        <v>1200</v>
      </c>
      <c r="I10" s="70">
        <v>951</v>
      </c>
      <c r="J10" s="67">
        <v>34040</v>
      </c>
    </row>
    <row r="11" ht="14.25" spans="1:10">
      <c r="A11" s="67" t="s">
        <v>29</v>
      </c>
      <c r="B11" s="68">
        <v>1110</v>
      </c>
      <c r="C11" s="67">
        <v>164</v>
      </c>
      <c r="D11" s="49">
        <v>38220</v>
      </c>
      <c r="E11" s="67">
        <v>23</v>
      </c>
      <c r="F11" s="69">
        <v>2300</v>
      </c>
      <c r="G11" s="67">
        <v>3</v>
      </c>
      <c r="H11" s="70">
        <v>1800</v>
      </c>
      <c r="I11" s="70">
        <v>1136</v>
      </c>
      <c r="J11" s="67">
        <v>42320</v>
      </c>
    </row>
    <row r="12" ht="14.25" spans="1:10">
      <c r="A12" s="67" t="s">
        <v>30</v>
      </c>
      <c r="B12" s="68">
        <v>2108</v>
      </c>
      <c r="C12" s="67">
        <v>253</v>
      </c>
      <c r="D12" s="49">
        <v>70830</v>
      </c>
      <c r="E12" s="67">
        <v>69</v>
      </c>
      <c r="F12" s="69">
        <v>6900</v>
      </c>
      <c r="G12" s="67">
        <v>9</v>
      </c>
      <c r="H12" s="70">
        <v>5400</v>
      </c>
      <c r="I12" s="70">
        <v>2186</v>
      </c>
      <c r="J12" s="67">
        <v>83130</v>
      </c>
    </row>
    <row r="13" ht="14.25" spans="1:10">
      <c r="A13" s="67" t="s">
        <v>31</v>
      </c>
      <c r="B13" s="68">
        <v>1421</v>
      </c>
      <c r="C13" s="67">
        <v>253</v>
      </c>
      <c r="D13" s="49">
        <v>50220</v>
      </c>
      <c r="E13" s="67">
        <v>39</v>
      </c>
      <c r="F13" s="69">
        <v>3900</v>
      </c>
      <c r="G13" s="67">
        <v>4</v>
      </c>
      <c r="H13" s="70">
        <v>2400</v>
      </c>
      <c r="I13" s="70">
        <v>1464</v>
      </c>
      <c r="J13" s="67">
        <v>56520</v>
      </c>
    </row>
    <row r="14" ht="14.25" spans="1:10">
      <c r="A14" s="67" t="s">
        <v>32</v>
      </c>
      <c r="B14" s="68">
        <v>1294</v>
      </c>
      <c r="C14" s="67">
        <v>149</v>
      </c>
      <c r="D14" s="49">
        <v>43290</v>
      </c>
      <c r="E14" s="67">
        <v>41</v>
      </c>
      <c r="F14" s="69">
        <v>4100</v>
      </c>
      <c r="G14" s="67">
        <v>7</v>
      </c>
      <c r="H14" s="70">
        <v>4200</v>
      </c>
      <c r="I14" s="70">
        <v>1342</v>
      </c>
      <c r="J14" s="67">
        <v>51590</v>
      </c>
    </row>
    <row r="15" ht="14.25" spans="1:10">
      <c r="A15" s="67" t="s">
        <v>33</v>
      </c>
      <c r="B15" s="68">
        <v>1823</v>
      </c>
      <c r="C15" s="67">
        <v>313</v>
      </c>
      <c r="D15" s="49">
        <v>64080</v>
      </c>
      <c r="E15" s="67">
        <v>65</v>
      </c>
      <c r="F15" s="69">
        <v>6500</v>
      </c>
      <c r="G15" s="67">
        <v>7</v>
      </c>
      <c r="H15" s="70">
        <v>4200</v>
      </c>
      <c r="I15" s="70">
        <v>1895</v>
      </c>
      <c r="J15" s="67">
        <v>74780</v>
      </c>
    </row>
    <row r="16" ht="14.25" spans="1:10">
      <c r="A16" s="67" t="s">
        <v>34</v>
      </c>
      <c r="B16" s="68">
        <v>1653</v>
      </c>
      <c r="C16" s="67">
        <v>185</v>
      </c>
      <c r="D16" s="49">
        <v>55140</v>
      </c>
      <c r="E16" s="67">
        <v>42</v>
      </c>
      <c r="F16" s="69">
        <v>4200</v>
      </c>
      <c r="G16" s="67">
        <v>7</v>
      </c>
      <c r="H16" s="70">
        <v>4200</v>
      </c>
      <c r="I16" s="70">
        <v>1702</v>
      </c>
      <c r="J16" s="67">
        <v>63540</v>
      </c>
    </row>
    <row r="17" ht="14.25" spans="1:10">
      <c r="A17" s="67" t="s">
        <v>35</v>
      </c>
      <c r="B17" s="68">
        <v>1228</v>
      </c>
      <c r="C17" s="67">
        <v>193</v>
      </c>
      <c r="D17" s="49">
        <v>42630</v>
      </c>
      <c r="E17" s="67">
        <v>26</v>
      </c>
      <c r="F17" s="69">
        <v>2600</v>
      </c>
      <c r="G17" s="67">
        <v>9</v>
      </c>
      <c r="H17" s="70">
        <v>5400</v>
      </c>
      <c r="I17" s="70">
        <v>1263</v>
      </c>
      <c r="J17" s="67">
        <v>50630</v>
      </c>
    </row>
    <row r="18" ht="14.25" spans="1:10">
      <c r="A18" s="67" t="s">
        <v>36</v>
      </c>
      <c r="B18" s="68">
        <v>1060</v>
      </c>
      <c r="C18" s="67">
        <v>123</v>
      </c>
      <c r="D18" s="49">
        <v>35490</v>
      </c>
      <c r="E18" s="67">
        <v>24</v>
      </c>
      <c r="F18" s="69">
        <v>2400</v>
      </c>
      <c r="G18" s="67">
        <v>3</v>
      </c>
      <c r="H18" s="70">
        <v>1800</v>
      </c>
      <c r="I18" s="70">
        <v>1087</v>
      </c>
      <c r="J18" s="67">
        <v>39690</v>
      </c>
    </row>
    <row r="19" ht="14.25" spans="1:10">
      <c r="A19" s="67" t="s">
        <v>37</v>
      </c>
      <c r="B19" s="68">
        <v>330</v>
      </c>
      <c r="C19" s="67">
        <v>1</v>
      </c>
      <c r="D19" s="49">
        <v>9930</v>
      </c>
      <c r="E19" s="67">
        <v>1</v>
      </c>
      <c r="F19" s="69">
        <v>100</v>
      </c>
      <c r="G19" s="67">
        <v>0</v>
      </c>
      <c r="H19" s="70">
        <v>0</v>
      </c>
      <c r="I19" s="70">
        <v>331</v>
      </c>
      <c r="J19" s="67">
        <v>10030</v>
      </c>
    </row>
    <row r="20" ht="14.25" spans="1:10">
      <c r="A20" s="67" t="s">
        <v>38</v>
      </c>
      <c r="B20" s="68">
        <v>1769</v>
      </c>
      <c r="C20" s="67">
        <v>254</v>
      </c>
      <c r="D20" s="49">
        <v>60690</v>
      </c>
      <c r="E20" s="67">
        <v>55</v>
      </c>
      <c r="F20" s="69">
        <v>5500</v>
      </c>
      <c r="G20" s="67">
        <v>5</v>
      </c>
      <c r="H20" s="70">
        <v>3000</v>
      </c>
      <c r="I20" s="70">
        <v>1829</v>
      </c>
      <c r="J20" s="67">
        <v>69190</v>
      </c>
    </row>
    <row r="21" ht="14.25" spans="1:10">
      <c r="A21" s="67" t="s">
        <v>40</v>
      </c>
      <c r="B21" s="68">
        <v>1309</v>
      </c>
      <c r="C21" s="67">
        <v>128</v>
      </c>
      <c r="D21" s="49">
        <v>43110</v>
      </c>
      <c r="E21" s="67">
        <v>45</v>
      </c>
      <c r="F21" s="69">
        <v>4500</v>
      </c>
      <c r="G21" s="67">
        <v>5</v>
      </c>
      <c r="H21" s="70">
        <v>3000</v>
      </c>
      <c r="I21" s="70">
        <v>1359</v>
      </c>
      <c r="J21" s="67">
        <v>50610</v>
      </c>
    </row>
    <row r="22" ht="14.25" spans="1:10">
      <c r="A22" s="67" t="s">
        <v>41</v>
      </c>
      <c r="B22" s="68">
        <v>2000</v>
      </c>
      <c r="C22" s="67">
        <v>312</v>
      </c>
      <c r="D22" s="49">
        <v>69360</v>
      </c>
      <c r="E22" s="67">
        <v>45</v>
      </c>
      <c r="F22" s="69">
        <v>4500</v>
      </c>
      <c r="G22" s="67">
        <v>14</v>
      </c>
      <c r="H22" s="70">
        <v>8400</v>
      </c>
      <c r="I22" s="70">
        <v>2059</v>
      </c>
      <c r="J22" s="67">
        <v>82260</v>
      </c>
    </row>
    <row r="23" ht="14.25" spans="1:10">
      <c r="A23" s="67" t="s">
        <v>42</v>
      </c>
      <c r="B23" s="68">
        <v>1574</v>
      </c>
      <c r="C23" s="67">
        <v>262</v>
      </c>
      <c r="D23" s="49">
        <v>55080</v>
      </c>
      <c r="E23" s="67">
        <v>32</v>
      </c>
      <c r="F23" s="69">
        <v>3200</v>
      </c>
      <c r="G23" s="67">
        <v>8</v>
      </c>
      <c r="H23" s="70">
        <v>4800</v>
      </c>
      <c r="I23" s="70">
        <v>1614</v>
      </c>
      <c r="J23" s="67">
        <v>63080</v>
      </c>
    </row>
    <row r="24" ht="14.25" spans="1:10">
      <c r="A24" s="67" t="s">
        <v>43</v>
      </c>
      <c r="B24" s="68">
        <v>578</v>
      </c>
      <c r="C24" s="67">
        <v>49</v>
      </c>
      <c r="D24" s="49">
        <v>18810</v>
      </c>
      <c r="E24" s="67">
        <v>11</v>
      </c>
      <c r="F24" s="69">
        <v>1100</v>
      </c>
      <c r="G24" s="67">
        <v>1</v>
      </c>
      <c r="H24" s="70">
        <v>600</v>
      </c>
      <c r="I24" s="70">
        <v>590</v>
      </c>
      <c r="J24" s="67">
        <v>20510</v>
      </c>
    </row>
    <row r="25" ht="14.25" spans="1:10">
      <c r="A25" s="67" t="s">
        <v>44</v>
      </c>
      <c r="B25" s="68">
        <v>1130</v>
      </c>
      <c r="C25" s="67">
        <v>128</v>
      </c>
      <c r="D25" s="49">
        <v>37740</v>
      </c>
      <c r="E25" s="67">
        <v>23</v>
      </c>
      <c r="F25" s="69">
        <v>2300</v>
      </c>
      <c r="G25" s="67">
        <v>2</v>
      </c>
      <c r="H25" s="70">
        <v>1200</v>
      </c>
      <c r="I25" s="70">
        <v>1155</v>
      </c>
      <c r="J25" s="67">
        <v>41240</v>
      </c>
    </row>
    <row r="26" ht="14.25" spans="1:10">
      <c r="A26" s="67" t="s">
        <v>45</v>
      </c>
      <c r="B26" s="68">
        <v>1164</v>
      </c>
      <c r="C26" s="67">
        <v>175</v>
      </c>
      <c r="D26" s="49">
        <v>40170</v>
      </c>
      <c r="E26" s="67">
        <v>42</v>
      </c>
      <c r="F26" s="69">
        <v>4200</v>
      </c>
      <c r="G26" s="67">
        <v>7</v>
      </c>
      <c r="H26" s="70">
        <v>4200</v>
      </c>
      <c r="I26" s="70">
        <v>1213</v>
      </c>
      <c r="J26" s="67">
        <v>48570</v>
      </c>
    </row>
    <row r="27" ht="14.25" spans="1:10">
      <c r="A27" s="67" t="s">
        <v>46</v>
      </c>
      <c r="B27" s="68">
        <v>625</v>
      </c>
      <c r="C27" s="67">
        <v>47</v>
      </c>
      <c r="D27" s="49">
        <v>20160</v>
      </c>
      <c r="E27" s="67">
        <v>7</v>
      </c>
      <c r="F27" s="69">
        <v>700</v>
      </c>
      <c r="G27" s="67">
        <v>0</v>
      </c>
      <c r="H27" s="70">
        <v>0</v>
      </c>
      <c r="I27" s="70">
        <v>632</v>
      </c>
      <c r="J27" s="67">
        <v>20860</v>
      </c>
    </row>
    <row r="28" ht="14.25" spans="1:10">
      <c r="A28" s="67" t="s">
        <v>107</v>
      </c>
      <c r="B28" s="67">
        <v>32031</v>
      </c>
      <c r="C28" s="67">
        <v>3863</v>
      </c>
      <c r="D28" s="67">
        <v>1076910</v>
      </c>
      <c r="E28" s="67">
        <v>796</v>
      </c>
      <c r="F28" s="69">
        <v>79600</v>
      </c>
      <c r="G28" s="67">
        <v>141</v>
      </c>
      <c r="H28" s="67">
        <v>84600</v>
      </c>
      <c r="I28" s="70">
        <v>32968</v>
      </c>
      <c r="J28" s="70">
        <v>1241110</v>
      </c>
    </row>
    <row r="29" ht="14.25" spans="1:10">
      <c r="A29" s="67" t="s">
        <v>108</v>
      </c>
      <c r="B29" s="67"/>
      <c r="C29" s="71">
        <v>32968</v>
      </c>
      <c r="D29" s="72"/>
      <c r="E29" s="67" t="s">
        <v>109</v>
      </c>
      <c r="F29" s="67"/>
      <c r="G29" s="70">
        <v>1241110</v>
      </c>
      <c r="H29" s="70"/>
      <c r="I29" s="70"/>
      <c r="J29" s="70"/>
    </row>
  </sheetData>
  <mergeCells count="14">
    <mergeCell ref="A1:J1"/>
    <mergeCell ref="A2:J2"/>
    <mergeCell ref="B3:D3"/>
    <mergeCell ref="E3:F3"/>
    <mergeCell ref="B4:D4"/>
    <mergeCell ref="E4:F4"/>
    <mergeCell ref="A29:B29"/>
    <mergeCell ref="C29:D29"/>
    <mergeCell ref="E29:F29"/>
    <mergeCell ref="G29:J29"/>
    <mergeCell ref="A3:A5"/>
    <mergeCell ref="I3:I5"/>
    <mergeCell ref="J3:J5"/>
    <mergeCell ref="G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J29"/>
  <sheetViews>
    <sheetView workbookViewId="0">
      <selection activeCell="N31" sqref="N31"/>
    </sheetView>
  </sheetViews>
  <sheetFormatPr defaultColWidth="9" defaultRowHeight="13.5"/>
  <sheetData>
    <row r="1" ht="27" spans="1:10">
      <c r="A1" s="57" t="s">
        <v>112</v>
      </c>
      <c r="B1" s="58"/>
      <c r="C1" s="58"/>
      <c r="D1" s="58"/>
      <c r="E1" s="58"/>
      <c r="F1" s="58"/>
      <c r="G1" s="58"/>
      <c r="H1" s="58"/>
      <c r="I1" s="58"/>
      <c r="J1" s="58"/>
    </row>
    <row r="2" ht="18.75" spans="1:10">
      <c r="A2" s="59" t="s">
        <v>113</v>
      </c>
      <c r="B2" s="60"/>
      <c r="C2" s="60"/>
      <c r="D2" s="60"/>
      <c r="E2" s="60"/>
      <c r="F2" s="60"/>
      <c r="G2" s="60"/>
      <c r="H2" s="61"/>
      <c r="I2" s="61"/>
      <c r="J2" s="60"/>
    </row>
    <row r="3" ht="15.75" spans="1:10">
      <c r="A3" s="62" t="s">
        <v>97</v>
      </c>
      <c r="B3" s="63" t="s">
        <v>98</v>
      </c>
      <c r="C3" s="63"/>
      <c r="D3" s="63"/>
      <c r="E3" s="63" t="s">
        <v>99</v>
      </c>
      <c r="F3" s="63"/>
      <c r="G3" s="64" t="s">
        <v>100</v>
      </c>
      <c r="H3" s="63"/>
      <c r="I3" s="73" t="s">
        <v>101</v>
      </c>
      <c r="J3" s="62" t="s">
        <v>102</v>
      </c>
    </row>
    <row r="4" ht="14.25" spans="1:10">
      <c r="A4" s="62"/>
      <c r="B4" s="62" t="s">
        <v>103</v>
      </c>
      <c r="C4" s="62"/>
      <c r="D4" s="62"/>
      <c r="E4" s="62" t="s">
        <v>103</v>
      </c>
      <c r="F4" s="62"/>
      <c r="G4" s="63"/>
      <c r="H4" s="63"/>
      <c r="I4" s="74"/>
      <c r="J4" s="62"/>
    </row>
    <row r="5" ht="28.5" spans="1:10">
      <c r="A5" s="62"/>
      <c r="B5" s="62" t="s">
        <v>21</v>
      </c>
      <c r="C5" s="65" t="s">
        <v>104</v>
      </c>
      <c r="D5" s="66" t="s">
        <v>105</v>
      </c>
      <c r="E5" s="62" t="s">
        <v>21</v>
      </c>
      <c r="F5" s="62" t="s">
        <v>106</v>
      </c>
      <c r="G5" s="62" t="s">
        <v>21</v>
      </c>
      <c r="H5" s="62" t="s">
        <v>106</v>
      </c>
      <c r="I5" s="75"/>
      <c r="J5" s="62"/>
    </row>
    <row r="6" ht="14.25" spans="1:10">
      <c r="A6" s="67" t="s">
        <v>24</v>
      </c>
      <c r="B6" s="68">
        <v>2122</v>
      </c>
      <c r="C6" s="67">
        <v>195</v>
      </c>
      <c r="D6" s="49">
        <v>69510</v>
      </c>
      <c r="E6" s="67">
        <v>41</v>
      </c>
      <c r="F6" s="69">
        <v>4100</v>
      </c>
      <c r="G6" s="67">
        <v>16</v>
      </c>
      <c r="H6" s="70">
        <v>9600</v>
      </c>
      <c r="I6" s="70">
        <v>2179</v>
      </c>
      <c r="J6" s="67">
        <v>83210</v>
      </c>
    </row>
    <row r="7" ht="28.5" spans="1:10">
      <c r="A7" s="67" t="s">
        <v>25</v>
      </c>
      <c r="B7" s="68">
        <v>2036</v>
      </c>
      <c r="C7" s="67">
        <v>55</v>
      </c>
      <c r="D7" s="49">
        <v>62730</v>
      </c>
      <c r="E7" s="67">
        <v>37</v>
      </c>
      <c r="F7" s="69">
        <v>3700</v>
      </c>
      <c r="G7" s="67">
        <v>9</v>
      </c>
      <c r="H7" s="70">
        <v>5400</v>
      </c>
      <c r="I7" s="70">
        <v>2082</v>
      </c>
      <c r="J7" s="67">
        <v>71830</v>
      </c>
    </row>
    <row r="8" ht="14.25" spans="1:10">
      <c r="A8" s="67" t="s">
        <v>26</v>
      </c>
      <c r="B8" s="68">
        <v>2204</v>
      </c>
      <c r="C8" s="67">
        <v>263</v>
      </c>
      <c r="D8" s="49">
        <v>74010</v>
      </c>
      <c r="E8" s="67">
        <v>53</v>
      </c>
      <c r="F8" s="69">
        <v>5300</v>
      </c>
      <c r="G8" s="67">
        <v>8</v>
      </c>
      <c r="H8" s="70">
        <v>4800</v>
      </c>
      <c r="I8" s="70">
        <v>2265</v>
      </c>
      <c r="J8" s="67">
        <v>84110</v>
      </c>
    </row>
    <row r="9" ht="14.25" spans="1:10">
      <c r="A9" s="67" t="s">
        <v>27</v>
      </c>
      <c r="B9" s="68">
        <v>2572</v>
      </c>
      <c r="C9" s="67">
        <v>235</v>
      </c>
      <c r="D9" s="49">
        <v>84210</v>
      </c>
      <c r="E9" s="67">
        <v>67</v>
      </c>
      <c r="F9" s="69">
        <v>6700</v>
      </c>
      <c r="G9" s="67">
        <v>14</v>
      </c>
      <c r="H9" s="70">
        <v>8400</v>
      </c>
      <c r="I9" s="70">
        <v>2653</v>
      </c>
      <c r="J9" s="67">
        <v>99310</v>
      </c>
    </row>
    <row r="10" ht="14.25" spans="1:10">
      <c r="A10" s="67" t="s">
        <v>28</v>
      </c>
      <c r="B10" s="68">
        <v>945</v>
      </c>
      <c r="C10" s="67">
        <v>115</v>
      </c>
      <c r="D10" s="49">
        <v>31800</v>
      </c>
      <c r="E10" s="67">
        <v>15</v>
      </c>
      <c r="F10" s="69">
        <v>1500</v>
      </c>
      <c r="G10" s="67">
        <v>2</v>
      </c>
      <c r="H10" s="70">
        <v>1200</v>
      </c>
      <c r="I10" s="70">
        <v>962</v>
      </c>
      <c r="J10" s="67">
        <v>34500</v>
      </c>
    </row>
    <row r="11" ht="14.25" spans="1:10">
      <c r="A11" s="67" t="s">
        <v>29</v>
      </c>
      <c r="B11" s="68">
        <v>1111</v>
      </c>
      <c r="C11" s="67">
        <v>162</v>
      </c>
      <c r="D11" s="49">
        <v>38190</v>
      </c>
      <c r="E11" s="67">
        <v>23</v>
      </c>
      <c r="F11" s="69">
        <v>2300</v>
      </c>
      <c r="G11" s="67">
        <v>3</v>
      </c>
      <c r="H11" s="70">
        <v>1800</v>
      </c>
      <c r="I11" s="70">
        <v>1137</v>
      </c>
      <c r="J11" s="67">
        <v>42290</v>
      </c>
    </row>
    <row r="12" ht="14.25" spans="1:10">
      <c r="A12" s="67" t="s">
        <v>30</v>
      </c>
      <c r="B12" s="68">
        <v>2113</v>
      </c>
      <c r="C12" s="67">
        <v>248</v>
      </c>
      <c r="D12" s="49">
        <v>70830</v>
      </c>
      <c r="E12" s="67">
        <v>68</v>
      </c>
      <c r="F12" s="69">
        <v>6800</v>
      </c>
      <c r="G12" s="67">
        <v>8</v>
      </c>
      <c r="H12" s="70">
        <v>4800</v>
      </c>
      <c r="I12" s="70">
        <v>2189</v>
      </c>
      <c r="J12" s="67">
        <v>82430</v>
      </c>
    </row>
    <row r="13" ht="14.25" spans="1:10">
      <c r="A13" s="67" t="s">
        <v>31</v>
      </c>
      <c r="B13" s="68">
        <v>1423</v>
      </c>
      <c r="C13" s="67">
        <v>257</v>
      </c>
      <c r="D13" s="49">
        <v>50400</v>
      </c>
      <c r="E13" s="67">
        <v>38</v>
      </c>
      <c r="F13" s="69">
        <v>3800</v>
      </c>
      <c r="G13" s="67">
        <v>5</v>
      </c>
      <c r="H13" s="70">
        <v>3000</v>
      </c>
      <c r="I13" s="70">
        <v>1466</v>
      </c>
      <c r="J13" s="67">
        <v>57200</v>
      </c>
    </row>
    <row r="14" ht="14.25" spans="1:10">
      <c r="A14" s="67" t="s">
        <v>32</v>
      </c>
      <c r="B14" s="68">
        <v>1287</v>
      </c>
      <c r="C14" s="67">
        <v>146</v>
      </c>
      <c r="D14" s="49">
        <v>42990</v>
      </c>
      <c r="E14" s="67">
        <v>39</v>
      </c>
      <c r="F14" s="69">
        <v>3900</v>
      </c>
      <c r="G14" s="67">
        <v>6</v>
      </c>
      <c r="H14" s="70">
        <v>3600</v>
      </c>
      <c r="I14" s="70">
        <v>1332</v>
      </c>
      <c r="J14" s="67">
        <v>50490</v>
      </c>
    </row>
    <row r="15" ht="14.25" spans="1:10">
      <c r="A15" s="67" t="s">
        <v>33</v>
      </c>
      <c r="B15" s="68">
        <v>1823</v>
      </c>
      <c r="C15" s="67">
        <v>313</v>
      </c>
      <c r="D15" s="49">
        <v>64080</v>
      </c>
      <c r="E15" s="67">
        <v>63</v>
      </c>
      <c r="F15" s="69">
        <v>6300</v>
      </c>
      <c r="G15" s="67">
        <v>7</v>
      </c>
      <c r="H15" s="70">
        <v>4200</v>
      </c>
      <c r="I15" s="70">
        <v>1893</v>
      </c>
      <c r="J15" s="67">
        <v>74580</v>
      </c>
    </row>
    <row r="16" ht="14.25" spans="1:10">
      <c r="A16" s="67" t="s">
        <v>34</v>
      </c>
      <c r="B16" s="68">
        <v>1652</v>
      </c>
      <c r="C16" s="67">
        <v>185</v>
      </c>
      <c r="D16" s="49">
        <v>55110</v>
      </c>
      <c r="E16" s="67">
        <v>40</v>
      </c>
      <c r="F16" s="69">
        <v>4000</v>
      </c>
      <c r="G16" s="67">
        <v>6</v>
      </c>
      <c r="H16" s="70">
        <v>3600</v>
      </c>
      <c r="I16" s="70">
        <v>1698</v>
      </c>
      <c r="J16" s="67">
        <v>62710</v>
      </c>
    </row>
    <row r="17" ht="14.25" spans="1:10">
      <c r="A17" s="67" t="s">
        <v>35</v>
      </c>
      <c r="B17" s="68">
        <v>1248</v>
      </c>
      <c r="C17" s="67">
        <v>193</v>
      </c>
      <c r="D17" s="49">
        <v>44130</v>
      </c>
      <c r="E17" s="67">
        <v>25</v>
      </c>
      <c r="F17" s="69">
        <v>2500</v>
      </c>
      <c r="G17" s="67">
        <v>9</v>
      </c>
      <c r="H17" s="70">
        <v>5400</v>
      </c>
      <c r="I17" s="70">
        <v>1282</v>
      </c>
      <c r="J17" s="67">
        <v>52030</v>
      </c>
    </row>
    <row r="18" ht="14.25" spans="1:10">
      <c r="A18" s="67" t="s">
        <v>36</v>
      </c>
      <c r="B18" s="68">
        <v>1073</v>
      </c>
      <c r="C18" s="67">
        <v>127</v>
      </c>
      <c r="D18" s="49">
        <v>36000</v>
      </c>
      <c r="E18" s="67">
        <v>24</v>
      </c>
      <c r="F18" s="69">
        <v>2400</v>
      </c>
      <c r="G18" s="67">
        <v>3</v>
      </c>
      <c r="H18" s="70">
        <v>1800</v>
      </c>
      <c r="I18" s="70">
        <v>1100</v>
      </c>
      <c r="J18" s="67">
        <v>40200</v>
      </c>
    </row>
    <row r="19" ht="14.25" spans="1:10">
      <c r="A19" s="67" t="s">
        <v>37</v>
      </c>
      <c r="B19" s="68">
        <v>330</v>
      </c>
      <c r="C19" s="67">
        <v>1</v>
      </c>
      <c r="D19" s="49">
        <v>9930</v>
      </c>
      <c r="E19" s="67">
        <v>1</v>
      </c>
      <c r="F19" s="69">
        <v>100</v>
      </c>
      <c r="G19" s="67">
        <v>0</v>
      </c>
      <c r="H19" s="70">
        <v>0</v>
      </c>
      <c r="I19" s="70">
        <v>331</v>
      </c>
      <c r="J19" s="67">
        <v>10030</v>
      </c>
    </row>
    <row r="20" ht="14.25" spans="1:10">
      <c r="A20" s="67" t="s">
        <v>38</v>
      </c>
      <c r="B20" s="68">
        <v>1772</v>
      </c>
      <c r="C20" s="67">
        <v>256</v>
      </c>
      <c r="D20" s="49">
        <v>60840</v>
      </c>
      <c r="E20" s="67">
        <v>55</v>
      </c>
      <c r="F20" s="69">
        <v>5500</v>
      </c>
      <c r="G20" s="67">
        <v>6</v>
      </c>
      <c r="H20" s="70">
        <v>3600</v>
      </c>
      <c r="I20" s="70">
        <v>1833</v>
      </c>
      <c r="J20" s="67">
        <v>69940</v>
      </c>
    </row>
    <row r="21" ht="14.25" spans="1:10">
      <c r="A21" s="67" t="s">
        <v>40</v>
      </c>
      <c r="B21" s="68">
        <v>1319</v>
      </c>
      <c r="C21" s="67">
        <v>128</v>
      </c>
      <c r="D21" s="49">
        <v>43410</v>
      </c>
      <c r="E21" s="67">
        <v>45</v>
      </c>
      <c r="F21" s="69">
        <v>4500</v>
      </c>
      <c r="G21" s="67">
        <v>5</v>
      </c>
      <c r="H21" s="70">
        <v>3000</v>
      </c>
      <c r="I21" s="70">
        <v>1369</v>
      </c>
      <c r="J21" s="67">
        <v>50910</v>
      </c>
    </row>
    <row r="22" ht="14.25" spans="1:10">
      <c r="A22" s="67" t="s">
        <v>41</v>
      </c>
      <c r="B22" s="68">
        <v>1987</v>
      </c>
      <c r="C22" s="67">
        <v>309</v>
      </c>
      <c r="D22" s="49">
        <v>68880</v>
      </c>
      <c r="E22" s="67">
        <v>42</v>
      </c>
      <c r="F22" s="69">
        <v>4200</v>
      </c>
      <c r="G22" s="67">
        <v>15</v>
      </c>
      <c r="H22" s="70">
        <v>9000</v>
      </c>
      <c r="I22" s="70">
        <v>2044</v>
      </c>
      <c r="J22" s="67">
        <v>82080</v>
      </c>
    </row>
    <row r="23" ht="14.25" spans="1:10">
      <c r="A23" s="67" t="s">
        <v>42</v>
      </c>
      <c r="B23" s="68">
        <v>1579</v>
      </c>
      <c r="C23" s="67">
        <v>260</v>
      </c>
      <c r="D23" s="49">
        <v>55170</v>
      </c>
      <c r="E23" s="67">
        <v>32</v>
      </c>
      <c r="F23" s="69">
        <v>3200</v>
      </c>
      <c r="G23" s="67">
        <v>8</v>
      </c>
      <c r="H23" s="70">
        <v>4800</v>
      </c>
      <c r="I23" s="70">
        <v>1619</v>
      </c>
      <c r="J23" s="67">
        <v>63170</v>
      </c>
    </row>
    <row r="24" ht="14.25" spans="1:10">
      <c r="A24" s="67" t="s">
        <v>43</v>
      </c>
      <c r="B24" s="68">
        <v>587</v>
      </c>
      <c r="C24" s="67">
        <v>50</v>
      </c>
      <c r="D24" s="49">
        <v>19110</v>
      </c>
      <c r="E24" s="67">
        <v>11</v>
      </c>
      <c r="F24" s="69">
        <v>1100</v>
      </c>
      <c r="G24" s="67">
        <v>2</v>
      </c>
      <c r="H24" s="70">
        <v>1200</v>
      </c>
      <c r="I24" s="70">
        <v>600</v>
      </c>
      <c r="J24" s="67">
        <v>21410</v>
      </c>
    </row>
    <row r="25" ht="14.25" spans="1:10">
      <c r="A25" s="67" t="s">
        <v>44</v>
      </c>
      <c r="B25" s="68">
        <v>1143</v>
      </c>
      <c r="C25" s="67">
        <v>127</v>
      </c>
      <c r="D25" s="49">
        <v>38100</v>
      </c>
      <c r="E25" s="67">
        <v>23</v>
      </c>
      <c r="F25" s="69">
        <v>2300</v>
      </c>
      <c r="G25" s="67">
        <v>2</v>
      </c>
      <c r="H25" s="70">
        <v>1200</v>
      </c>
      <c r="I25" s="70">
        <v>1168</v>
      </c>
      <c r="J25" s="67">
        <v>41600</v>
      </c>
    </row>
    <row r="26" ht="14.25" spans="1:10">
      <c r="A26" s="67" t="s">
        <v>45</v>
      </c>
      <c r="B26" s="68">
        <v>1157</v>
      </c>
      <c r="C26" s="67">
        <v>176</v>
      </c>
      <c r="D26" s="49">
        <v>39990</v>
      </c>
      <c r="E26" s="67">
        <v>45</v>
      </c>
      <c r="F26" s="69">
        <v>4500</v>
      </c>
      <c r="G26" s="67">
        <v>7</v>
      </c>
      <c r="H26" s="70">
        <v>4200</v>
      </c>
      <c r="I26" s="70">
        <v>1209</v>
      </c>
      <c r="J26" s="67">
        <v>48690</v>
      </c>
    </row>
    <row r="27" ht="14.25" spans="1:10">
      <c r="A27" s="67" t="s">
        <v>46</v>
      </c>
      <c r="B27" s="68">
        <v>629</v>
      </c>
      <c r="C27" s="67">
        <v>50</v>
      </c>
      <c r="D27" s="49">
        <v>20370</v>
      </c>
      <c r="E27" s="67">
        <v>7</v>
      </c>
      <c r="F27" s="69">
        <v>700</v>
      </c>
      <c r="G27" s="67">
        <v>0</v>
      </c>
      <c r="H27" s="70">
        <v>0</v>
      </c>
      <c r="I27" s="70">
        <v>636</v>
      </c>
      <c r="J27" s="67">
        <v>21070</v>
      </c>
    </row>
    <row r="28" ht="14.25" spans="1:10">
      <c r="A28" s="67" t="s">
        <v>107</v>
      </c>
      <c r="B28" s="67">
        <v>32112</v>
      </c>
      <c r="C28" s="67">
        <v>3851</v>
      </c>
      <c r="D28" s="67">
        <v>1079790</v>
      </c>
      <c r="E28" s="67">
        <v>794</v>
      </c>
      <c r="F28" s="69">
        <v>79400</v>
      </c>
      <c r="G28" s="67">
        <v>141</v>
      </c>
      <c r="H28" s="67">
        <v>84600</v>
      </c>
      <c r="I28" s="70">
        <v>33047</v>
      </c>
      <c r="J28" s="70">
        <v>1243790</v>
      </c>
    </row>
    <row r="29" ht="14.25" spans="1:10">
      <c r="A29" s="67" t="s">
        <v>108</v>
      </c>
      <c r="B29" s="67"/>
      <c r="C29" s="71">
        <v>33047</v>
      </c>
      <c r="D29" s="72"/>
      <c r="E29" s="67" t="s">
        <v>109</v>
      </c>
      <c r="F29" s="67"/>
      <c r="G29" s="70">
        <v>1243790</v>
      </c>
      <c r="H29" s="70"/>
      <c r="I29" s="70"/>
      <c r="J29" s="70"/>
    </row>
  </sheetData>
  <mergeCells count="14">
    <mergeCell ref="A1:J1"/>
    <mergeCell ref="A2:J2"/>
    <mergeCell ref="B3:D3"/>
    <mergeCell ref="E3:F3"/>
    <mergeCell ref="B4:D4"/>
    <mergeCell ref="E4:F4"/>
    <mergeCell ref="A29:B29"/>
    <mergeCell ref="C29:D29"/>
    <mergeCell ref="E29:F29"/>
    <mergeCell ref="G29:J29"/>
    <mergeCell ref="A3:A5"/>
    <mergeCell ref="I3:I5"/>
    <mergeCell ref="J3:J5"/>
    <mergeCell ref="G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29"/>
  <sheetViews>
    <sheetView workbookViewId="0">
      <selection activeCell="N28" sqref="N28"/>
    </sheetView>
  </sheetViews>
  <sheetFormatPr defaultColWidth="9" defaultRowHeight="13.5"/>
  <sheetData>
    <row r="1" ht="27" spans="1:10">
      <c r="A1" s="37" t="s">
        <v>114</v>
      </c>
      <c r="B1" s="38"/>
      <c r="C1" s="38"/>
      <c r="D1" s="38"/>
      <c r="E1" s="38"/>
      <c r="F1" s="38"/>
      <c r="G1" s="38"/>
      <c r="H1" s="38"/>
      <c r="I1" s="38"/>
      <c r="J1" s="38"/>
    </row>
    <row r="2" ht="18.75" spans="1:10">
      <c r="A2" s="39" t="s">
        <v>115</v>
      </c>
      <c r="B2" s="40"/>
      <c r="C2" s="40"/>
      <c r="D2" s="40"/>
      <c r="E2" s="40"/>
      <c r="F2" s="40"/>
      <c r="G2" s="40"/>
      <c r="H2" s="41"/>
      <c r="I2" s="41"/>
      <c r="J2" s="40"/>
    </row>
    <row r="3" ht="15.75" spans="1:10">
      <c r="A3" s="42" t="s">
        <v>97</v>
      </c>
      <c r="B3" s="43" t="s">
        <v>98</v>
      </c>
      <c r="C3" s="43"/>
      <c r="D3" s="43"/>
      <c r="E3" s="43" t="s">
        <v>99</v>
      </c>
      <c r="F3" s="43"/>
      <c r="G3" s="44" t="s">
        <v>100</v>
      </c>
      <c r="H3" s="43"/>
      <c r="I3" s="54" t="s">
        <v>101</v>
      </c>
      <c r="J3" s="42" t="s">
        <v>102</v>
      </c>
    </row>
    <row r="4" ht="14.25" spans="1:10">
      <c r="A4" s="42"/>
      <c r="B4" s="42" t="s">
        <v>103</v>
      </c>
      <c r="C4" s="42"/>
      <c r="D4" s="42"/>
      <c r="E4" s="42" t="s">
        <v>103</v>
      </c>
      <c r="F4" s="42"/>
      <c r="G4" s="43"/>
      <c r="H4" s="43"/>
      <c r="I4" s="55"/>
      <c r="J4" s="42"/>
    </row>
    <row r="5" ht="28.5" spans="1:10">
      <c r="A5" s="42"/>
      <c r="B5" s="42" t="s">
        <v>21</v>
      </c>
      <c r="C5" s="45" t="s">
        <v>104</v>
      </c>
      <c r="D5" s="46" t="s">
        <v>105</v>
      </c>
      <c r="E5" s="42" t="s">
        <v>21</v>
      </c>
      <c r="F5" s="42" t="s">
        <v>106</v>
      </c>
      <c r="G5" s="42" t="s">
        <v>21</v>
      </c>
      <c r="H5" s="42" t="s">
        <v>106</v>
      </c>
      <c r="I5" s="56"/>
      <c r="J5" s="42"/>
    </row>
    <row r="6" ht="14.25" spans="1:10">
      <c r="A6" s="47" t="s">
        <v>24</v>
      </c>
      <c r="B6" s="48">
        <v>2144</v>
      </c>
      <c r="C6" s="47">
        <v>193</v>
      </c>
      <c r="D6" s="49">
        <v>70110</v>
      </c>
      <c r="E6" s="47">
        <v>43</v>
      </c>
      <c r="F6" s="50">
        <v>4300</v>
      </c>
      <c r="G6" s="47">
        <v>16</v>
      </c>
      <c r="H6" s="51">
        <v>9600</v>
      </c>
      <c r="I6" s="51">
        <v>2203</v>
      </c>
      <c r="J6" s="47">
        <v>84010</v>
      </c>
    </row>
    <row r="7" ht="28.5" spans="1:10">
      <c r="A7" s="47" t="s">
        <v>25</v>
      </c>
      <c r="B7" s="48">
        <v>2044</v>
      </c>
      <c r="C7" s="47">
        <v>54</v>
      </c>
      <c r="D7" s="49">
        <v>62940</v>
      </c>
      <c r="E7" s="47">
        <v>36</v>
      </c>
      <c r="F7" s="50">
        <v>3600</v>
      </c>
      <c r="G7" s="47">
        <v>10</v>
      </c>
      <c r="H7" s="51">
        <v>6000</v>
      </c>
      <c r="I7" s="51">
        <v>2090</v>
      </c>
      <c r="J7" s="47">
        <v>72540</v>
      </c>
    </row>
    <row r="8" ht="14.25" spans="1:10">
      <c r="A8" s="47" t="s">
        <v>26</v>
      </c>
      <c r="B8" s="48">
        <v>2233</v>
      </c>
      <c r="C8" s="47">
        <v>266</v>
      </c>
      <c r="D8" s="49">
        <v>74970</v>
      </c>
      <c r="E8" s="47">
        <v>54</v>
      </c>
      <c r="F8" s="50">
        <v>5400</v>
      </c>
      <c r="G8" s="47">
        <v>5</v>
      </c>
      <c r="H8" s="51">
        <v>3000</v>
      </c>
      <c r="I8" s="51">
        <v>2292</v>
      </c>
      <c r="J8" s="47">
        <v>83370</v>
      </c>
    </row>
    <row r="9" ht="14.25" spans="1:10">
      <c r="A9" s="47" t="s">
        <v>27</v>
      </c>
      <c r="B9" s="48">
        <v>2593</v>
      </c>
      <c r="C9" s="47">
        <v>240</v>
      </c>
      <c r="D9" s="49">
        <v>84990</v>
      </c>
      <c r="E9" s="47">
        <v>67</v>
      </c>
      <c r="F9" s="50">
        <v>6700</v>
      </c>
      <c r="G9" s="47">
        <v>15</v>
      </c>
      <c r="H9" s="51">
        <v>9000</v>
      </c>
      <c r="I9" s="51">
        <v>2675</v>
      </c>
      <c r="J9" s="47">
        <v>100690</v>
      </c>
    </row>
    <row r="10" ht="14.25" spans="1:10">
      <c r="A10" s="47" t="s">
        <v>28</v>
      </c>
      <c r="B10" s="48">
        <v>949</v>
      </c>
      <c r="C10" s="47">
        <v>112</v>
      </c>
      <c r="D10" s="49">
        <v>31830</v>
      </c>
      <c r="E10" s="47">
        <v>14</v>
      </c>
      <c r="F10" s="50">
        <v>1400</v>
      </c>
      <c r="G10" s="47">
        <v>0</v>
      </c>
      <c r="H10" s="51">
        <v>0</v>
      </c>
      <c r="I10" s="51">
        <v>963</v>
      </c>
      <c r="J10" s="47">
        <v>33230</v>
      </c>
    </row>
    <row r="11" ht="14.25" spans="1:10">
      <c r="A11" s="47" t="s">
        <v>29</v>
      </c>
      <c r="B11" s="48">
        <v>1150</v>
      </c>
      <c r="C11" s="47">
        <v>171</v>
      </c>
      <c r="D11" s="49">
        <v>39630</v>
      </c>
      <c r="E11" s="47">
        <v>22</v>
      </c>
      <c r="F11" s="50">
        <v>2200</v>
      </c>
      <c r="G11" s="47">
        <v>3</v>
      </c>
      <c r="H11" s="51">
        <v>1800</v>
      </c>
      <c r="I11" s="51">
        <v>1175</v>
      </c>
      <c r="J11" s="47">
        <v>43630</v>
      </c>
    </row>
    <row r="12" ht="14.25" spans="1:10">
      <c r="A12" s="47" t="s">
        <v>30</v>
      </c>
      <c r="B12" s="48">
        <v>2126</v>
      </c>
      <c r="C12" s="47">
        <v>251</v>
      </c>
      <c r="D12" s="49">
        <v>71310</v>
      </c>
      <c r="E12" s="47">
        <v>69</v>
      </c>
      <c r="F12" s="50">
        <v>6900</v>
      </c>
      <c r="G12" s="47">
        <v>8</v>
      </c>
      <c r="H12" s="51">
        <v>4800</v>
      </c>
      <c r="I12" s="51">
        <v>2203</v>
      </c>
      <c r="J12" s="47">
        <v>83010</v>
      </c>
    </row>
    <row r="13" ht="14.25" spans="1:10">
      <c r="A13" s="47" t="s">
        <v>31</v>
      </c>
      <c r="B13" s="48">
        <v>1447</v>
      </c>
      <c r="C13" s="47">
        <v>260</v>
      </c>
      <c r="D13" s="49">
        <v>51210</v>
      </c>
      <c r="E13" s="47">
        <v>40</v>
      </c>
      <c r="F13" s="50">
        <v>4000</v>
      </c>
      <c r="G13" s="47">
        <v>4</v>
      </c>
      <c r="H13" s="51">
        <v>2400</v>
      </c>
      <c r="I13" s="51">
        <v>1491</v>
      </c>
      <c r="J13" s="47">
        <v>57610</v>
      </c>
    </row>
    <row r="14" ht="14.25" spans="1:10">
      <c r="A14" s="47" t="s">
        <v>32</v>
      </c>
      <c r="B14" s="48">
        <v>1287</v>
      </c>
      <c r="C14" s="47">
        <v>144</v>
      </c>
      <c r="D14" s="49">
        <v>42930</v>
      </c>
      <c r="E14" s="47">
        <v>40</v>
      </c>
      <c r="F14" s="50">
        <v>4000</v>
      </c>
      <c r="G14" s="47">
        <v>6</v>
      </c>
      <c r="H14" s="51">
        <v>3600</v>
      </c>
      <c r="I14" s="51">
        <v>1333</v>
      </c>
      <c r="J14" s="47">
        <v>50530</v>
      </c>
    </row>
    <row r="15" ht="14.25" spans="1:10">
      <c r="A15" s="47" t="s">
        <v>33</v>
      </c>
      <c r="B15" s="48">
        <v>1836</v>
      </c>
      <c r="C15" s="47">
        <v>314</v>
      </c>
      <c r="D15" s="49">
        <v>64500</v>
      </c>
      <c r="E15" s="47">
        <v>62</v>
      </c>
      <c r="F15" s="50">
        <v>6200</v>
      </c>
      <c r="G15" s="47">
        <v>7</v>
      </c>
      <c r="H15" s="51">
        <v>4200</v>
      </c>
      <c r="I15" s="51">
        <v>1905</v>
      </c>
      <c r="J15" s="47">
        <v>74900</v>
      </c>
    </row>
    <row r="16" ht="14.25" spans="1:10">
      <c r="A16" s="47" t="s">
        <v>34</v>
      </c>
      <c r="B16" s="48">
        <v>1676</v>
      </c>
      <c r="C16" s="47">
        <v>189</v>
      </c>
      <c r="D16" s="49">
        <v>55950</v>
      </c>
      <c r="E16" s="47">
        <v>38</v>
      </c>
      <c r="F16" s="50">
        <v>3800</v>
      </c>
      <c r="G16" s="47">
        <v>7</v>
      </c>
      <c r="H16" s="51">
        <v>4200</v>
      </c>
      <c r="I16" s="51">
        <v>1721</v>
      </c>
      <c r="J16" s="47">
        <v>63950</v>
      </c>
    </row>
    <row r="17" ht="14.25" spans="1:10">
      <c r="A17" s="47" t="s">
        <v>35</v>
      </c>
      <c r="B17" s="48">
        <v>1257</v>
      </c>
      <c r="C17" s="47">
        <v>194</v>
      </c>
      <c r="D17" s="49">
        <v>43530</v>
      </c>
      <c r="E17" s="47">
        <v>26</v>
      </c>
      <c r="F17" s="50">
        <v>2600</v>
      </c>
      <c r="G17" s="47">
        <v>9</v>
      </c>
      <c r="H17" s="51">
        <v>5400</v>
      </c>
      <c r="I17" s="51">
        <v>1292</v>
      </c>
      <c r="J17" s="47">
        <v>51530</v>
      </c>
    </row>
    <row r="18" ht="14.25" spans="1:10">
      <c r="A18" s="47" t="s">
        <v>36</v>
      </c>
      <c r="B18" s="48">
        <v>1080</v>
      </c>
      <c r="C18" s="47">
        <v>130</v>
      </c>
      <c r="D18" s="49">
        <v>36300</v>
      </c>
      <c r="E18" s="47">
        <v>24</v>
      </c>
      <c r="F18" s="50">
        <v>2400</v>
      </c>
      <c r="G18" s="47">
        <v>4</v>
      </c>
      <c r="H18" s="51">
        <v>2400</v>
      </c>
      <c r="I18" s="51">
        <v>1108</v>
      </c>
      <c r="J18" s="47">
        <v>41100</v>
      </c>
    </row>
    <row r="19" ht="14.25" spans="1:10">
      <c r="A19" s="47" t="s">
        <v>37</v>
      </c>
      <c r="B19" s="48">
        <v>331</v>
      </c>
      <c r="C19" s="47">
        <v>1</v>
      </c>
      <c r="D19" s="49">
        <v>9960</v>
      </c>
      <c r="E19" s="47">
        <v>1</v>
      </c>
      <c r="F19" s="50">
        <v>100</v>
      </c>
      <c r="G19" s="47">
        <v>0</v>
      </c>
      <c r="H19" s="51">
        <v>0</v>
      </c>
      <c r="I19" s="51">
        <v>332</v>
      </c>
      <c r="J19" s="47">
        <v>10060</v>
      </c>
    </row>
    <row r="20" ht="14.25" spans="1:10">
      <c r="A20" s="47" t="s">
        <v>38</v>
      </c>
      <c r="B20" s="48">
        <v>1771</v>
      </c>
      <c r="C20" s="47">
        <v>253</v>
      </c>
      <c r="D20" s="49">
        <v>60720</v>
      </c>
      <c r="E20" s="47">
        <v>58</v>
      </c>
      <c r="F20" s="50">
        <v>5800</v>
      </c>
      <c r="G20" s="47">
        <v>6</v>
      </c>
      <c r="H20" s="51">
        <v>3600</v>
      </c>
      <c r="I20" s="51">
        <v>1835</v>
      </c>
      <c r="J20" s="47">
        <v>70120</v>
      </c>
    </row>
    <row r="21" ht="14.25" spans="1:10">
      <c r="A21" s="47" t="s">
        <v>40</v>
      </c>
      <c r="B21" s="48">
        <v>1331</v>
      </c>
      <c r="C21" s="47">
        <v>127</v>
      </c>
      <c r="D21" s="49">
        <v>43740</v>
      </c>
      <c r="E21" s="47">
        <v>45</v>
      </c>
      <c r="F21" s="50">
        <v>4500</v>
      </c>
      <c r="G21" s="47">
        <v>5</v>
      </c>
      <c r="H21" s="51">
        <v>3000</v>
      </c>
      <c r="I21" s="51">
        <v>1381</v>
      </c>
      <c r="J21" s="47">
        <v>51240</v>
      </c>
    </row>
    <row r="22" ht="14.25" spans="1:10">
      <c r="A22" s="47" t="s">
        <v>41</v>
      </c>
      <c r="B22" s="48">
        <v>1995</v>
      </c>
      <c r="C22" s="47">
        <v>308</v>
      </c>
      <c r="D22" s="49">
        <v>69090</v>
      </c>
      <c r="E22" s="47">
        <v>45</v>
      </c>
      <c r="F22" s="50">
        <v>4500</v>
      </c>
      <c r="G22" s="47">
        <v>16</v>
      </c>
      <c r="H22" s="51">
        <v>9600</v>
      </c>
      <c r="I22" s="51">
        <v>2056</v>
      </c>
      <c r="J22" s="47">
        <v>83190</v>
      </c>
    </row>
    <row r="23" ht="14.25" spans="1:10">
      <c r="A23" s="47" t="s">
        <v>42</v>
      </c>
      <c r="B23" s="48">
        <v>1585</v>
      </c>
      <c r="C23" s="47">
        <v>262</v>
      </c>
      <c r="D23" s="49">
        <v>55170</v>
      </c>
      <c r="E23" s="47">
        <v>30</v>
      </c>
      <c r="F23" s="50">
        <v>3000</v>
      </c>
      <c r="G23" s="47">
        <v>9</v>
      </c>
      <c r="H23" s="51">
        <v>5400</v>
      </c>
      <c r="I23" s="51">
        <v>1624</v>
      </c>
      <c r="J23" s="47">
        <v>63570</v>
      </c>
    </row>
    <row r="24" ht="14.25" spans="1:10">
      <c r="A24" s="47" t="s">
        <v>43</v>
      </c>
      <c r="B24" s="48">
        <v>590</v>
      </c>
      <c r="C24" s="47">
        <v>50</v>
      </c>
      <c r="D24" s="49">
        <v>19200</v>
      </c>
      <c r="E24" s="47">
        <v>11</v>
      </c>
      <c r="F24" s="50">
        <v>1100</v>
      </c>
      <c r="G24" s="47">
        <v>2</v>
      </c>
      <c r="H24" s="51">
        <v>1200</v>
      </c>
      <c r="I24" s="51">
        <v>603</v>
      </c>
      <c r="J24" s="47">
        <v>21500</v>
      </c>
    </row>
    <row r="25" ht="14.25" spans="1:10">
      <c r="A25" s="47" t="s">
        <v>44</v>
      </c>
      <c r="B25" s="48">
        <v>1161</v>
      </c>
      <c r="C25" s="47">
        <v>128</v>
      </c>
      <c r="D25" s="49">
        <v>38670</v>
      </c>
      <c r="E25" s="47">
        <v>24</v>
      </c>
      <c r="F25" s="50">
        <v>2400</v>
      </c>
      <c r="G25" s="47">
        <v>2</v>
      </c>
      <c r="H25" s="51">
        <v>1200</v>
      </c>
      <c r="I25" s="51">
        <v>1187</v>
      </c>
      <c r="J25" s="47">
        <v>42270</v>
      </c>
    </row>
    <row r="26" ht="14.25" spans="1:10">
      <c r="A26" s="47" t="s">
        <v>45</v>
      </c>
      <c r="B26" s="48">
        <v>1163</v>
      </c>
      <c r="C26" s="47">
        <v>178</v>
      </c>
      <c r="D26" s="49">
        <v>40230</v>
      </c>
      <c r="E26" s="47">
        <v>43</v>
      </c>
      <c r="F26" s="50">
        <v>4300</v>
      </c>
      <c r="G26" s="47">
        <v>8</v>
      </c>
      <c r="H26" s="51">
        <v>4800</v>
      </c>
      <c r="I26" s="51">
        <v>1214</v>
      </c>
      <c r="J26" s="47">
        <v>49330</v>
      </c>
    </row>
    <row r="27" ht="14.25" spans="1:10">
      <c r="A27" s="47" t="s">
        <v>46</v>
      </c>
      <c r="B27" s="48">
        <v>639</v>
      </c>
      <c r="C27" s="47">
        <v>52</v>
      </c>
      <c r="D27" s="49">
        <v>20730</v>
      </c>
      <c r="E27" s="47">
        <v>7</v>
      </c>
      <c r="F27" s="50">
        <v>700</v>
      </c>
      <c r="G27" s="47">
        <v>0</v>
      </c>
      <c r="H27" s="51">
        <v>0</v>
      </c>
      <c r="I27" s="51">
        <v>646</v>
      </c>
      <c r="J27" s="47">
        <v>21430</v>
      </c>
    </row>
    <row r="28" ht="14.25" spans="1:10">
      <c r="A28" s="47" t="s">
        <v>107</v>
      </c>
      <c r="B28" s="47">
        <v>32388</v>
      </c>
      <c r="C28" s="47">
        <v>3877</v>
      </c>
      <c r="D28" s="47">
        <v>1087710</v>
      </c>
      <c r="E28" s="47">
        <v>799</v>
      </c>
      <c r="F28" s="50">
        <v>79900</v>
      </c>
      <c r="G28" s="47">
        <v>142</v>
      </c>
      <c r="H28" s="47">
        <v>85200</v>
      </c>
      <c r="I28" s="51">
        <v>33329</v>
      </c>
      <c r="J28" s="51">
        <v>1252810</v>
      </c>
    </row>
    <row r="29" ht="14.25" spans="1:10">
      <c r="A29" s="47" t="s">
        <v>108</v>
      </c>
      <c r="B29" s="47"/>
      <c r="C29" s="52">
        <v>33329</v>
      </c>
      <c r="D29" s="53"/>
      <c r="E29" s="47" t="s">
        <v>109</v>
      </c>
      <c r="F29" s="47"/>
      <c r="G29" s="51">
        <v>1252810</v>
      </c>
      <c r="H29" s="51"/>
      <c r="I29" s="51"/>
      <c r="J29" s="51"/>
    </row>
  </sheetData>
  <mergeCells count="14">
    <mergeCell ref="A1:J1"/>
    <mergeCell ref="A2:J2"/>
    <mergeCell ref="B3:D3"/>
    <mergeCell ref="E3:F3"/>
    <mergeCell ref="B4:D4"/>
    <mergeCell ref="E4:F4"/>
    <mergeCell ref="A29:B29"/>
    <mergeCell ref="C29:D29"/>
    <mergeCell ref="E29:F29"/>
    <mergeCell ref="G29:J29"/>
    <mergeCell ref="A3:A5"/>
    <mergeCell ref="I3:I5"/>
    <mergeCell ref="J3:J5"/>
    <mergeCell ref="G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29"/>
  <sheetViews>
    <sheetView workbookViewId="0">
      <selection activeCell="A1" sqref="A1:J1"/>
    </sheetView>
  </sheetViews>
  <sheetFormatPr defaultColWidth="9" defaultRowHeight="13.5"/>
  <sheetData>
    <row r="1" ht="27" spans="1:10">
      <c r="A1" s="37" t="s">
        <v>116</v>
      </c>
      <c r="B1" s="38"/>
      <c r="C1" s="38"/>
      <c r="D1" s="38"/>
      <c r="E1" s="38"/>
      <c r="F1" s="38"/>
      <c r="G1" s="38"/>
      <c r="H1" s="38"/>
      <c r="I1" s="38"/>
      <c r="J1" s="38"/>
    </row>
    <row r="2" ht="18.75" spans="1:10">
      <c r="A2" s="39" t="s">
        <v>117</v>
      </c>
      <c r="B2" s="40"/>
      <c r="C2" s="40"/>
      <c r="D2" s="40"/>
      <c r="E2" s="40"/>
      <c r="F2" s="40"/>
      <c r="G2" s="40"/>
      <c r="H2" s="41"/>
      <c r="I2" s="41"/>
      <c r="J2" s="40"/>
    </row>
    <row r="3" ht="15.75" spans="1:10">
      <c r="A3" s="42" t="s">
        <v>97</v>
      </c>
      <c r="B3" s="43" t="s">
        <v>98</v>
      </c>
      <c r="C3" s="43"/>
      <c r="D3" s="43"/>
      <c r="E3" s="43" t="s">
        <v>99</v>
      </c>
      <c r="F3" s="43"/>
      <c r="G3" s="44" t="s">
        <v>100</v>
      </c>
      <c r="H3" s="43"/>
      <c r="I3" s="54" t="s">
        <v>101</v>
      </c>
      <c r="J3" s="42" t="s">
        <v>102</v>
      </c>
    </row>
    <row r="4" ht="14.25" spans="1:10">
      <c r="A4" s="42"/>
      <c r="B4" s="42" t="s">
        <v>103</v>
      </c>
      <c r="C4" s="42"/>
      <c r="D4" s="42"/>
      <c r="E4" s="42" t="s">
        <v>103</v>
      </c>
      <c r="F4" s="42"/>
      <c r="G4" s="43"/>
      <c r="H4" s="43"/>
      <c r="I4" s="55"/>
      <c r="J4" s="42"/>
    </row>
    <row r="5" ht="28.5" spans="1:10">
      <c r="A5" s="42"/>
      <c r="B5" s="42" t="s">
        <v>21</v>
      </c>
      <c r="C5" s="45" t="s">
        <v>104</v>
      </c>
      <c r="D5" s="46" t="s">
        <v>105</v>
      </c>
      <c r="E5" s="42" t="s">
        <v>21</v>
      </c>
      <c r="F5" s="42" t="s">
        <v>106</v>
      </c>
      <c r="G5" s="42" t="s">
        <v>21</v>
      </c>
      <c r="H5" s="42" t="s">
        <v>106</v>
      </c>
      <c r="I5" s="56"/>
      <c r="J5" s="42"/>
    </row>
    <row r="6" ht="14.25" spans="1:10">
      <c r="A6" s="47" t="s">
        <v>24</v>
      </c>
      <c r="B6" s="48">
        <v>2251</v>
      </c>
      <c r="C6" s="47">
        <v>208</v>
      </c>
      <c r="D6" s="49">
        <v>73770</v>
      </c>
      <c r="E6" s="47">
        <v>45</v>
      </c>
      <c r="F6" s="50">
        <v>4500</v>
      </c>
      <c r="G6" s="47">
        <v>17</v>
      </c>
      <c r="H6" s="51">
        <v>10200</v>
      </c>
      <c r="I6" s="51">
        <v>2313</v>
      </c>
      <c r="J6" s="47">
        <v>88470</v>
      </c>
    </row>
    <row r="7" ht="28.5" spans="1:10">
      <c r="A7" s="47" t="s">
        <v>25</v>
      </c>
      <c r="B7" s="48">
        <v>2065</v>
      </c>
      <c r="C7" s="47">
        <v>55</v>
      </c>
      <c r="D7" s="49">
        <v>63780</v>
      </c>
      <c r="E7" s="47">
        <v>35</v>
      </c>
      <c r="F7" s="50">
        <v>3500</v>
      </c>
      <c r="G7" s="47">
        <v>9</v>
      </c>
      <c r="H7" s="51">
        <v>5400</v>
      </c>
      <c r="I7" s="51">
        <v>2109</v>
      </c>
      <c r="J7" s="47">
        <v>72680</v>
      </c>
    </row>
    <row r="8" ht="14.25" spans="1:10">
      <c r="A8" s="47" t="s">
        <v>26</v>
      </c>
      <c r="B8" s="48">
        <v>2337</v>
      </c>
      <c r="C8" s="47">
        <v>275</v>
      </c>
      <c r="D8" s="49">
        <v>78360</v>
      </c>
      <c r="E8" s="47">
        <v>56</v>
      </c>
      <c r="F8" s="50">
        <v>5600</v>
      </c>
      <c r="G8" s="47">
        <v>5</v>
      </c>
      <c r="H8" s="51">
        <v>3000</v>
      </c>
      <c r="I8" s="51">
        <v>2398</v>
      </c>
      <c r="J8" s="47">
        <v>86960</v>
      </c>
    </row>
    <row r="9" ht="14.25" spans="1:10">
      <c r="A9" s="47" t="s">
        <v>27</v>
      </c>
      <c r="B9" s="48">
        <v>2635</v>
      </c>
      <c r="C9" s="47">
        <v>244</v>
      </c>
      <c r="D9" s="49">
        <v>86370</v>
      </c>
      <c r="E9" s="47">
        <v>65</v>
      </c>
      <c r="F9" s="50">
        <v>6500</v>
      </c>
      <c r="G9" s="47">
        <v>16</v>
      </c>
      <c r="H9" s="51">
        <v>9600</v>
      </c>
      <c r="I9" s="51">
        <v>2716</v>
      </c>
      <c r="J9" s="47">
        <v>102470</v>
      </c>
    </row>
    <row r="10" ht="14.25" spans="1:10">
      <c r="A10" s="47" t="s">
        <v>28</v>
      </c>
      <c r="B10" s="48">
        <v>966</v>
      </c>
      <c r="C10" s="47">
        <v>116</v>
      </c>
      <c r="D10" s="49">
        <v>32910</v>
      </c>
      <c r="E10" s="47">
        <v>14</v>
      </c>
      <c r="F10" s="50">
        <v>1400</v>
      </c>
      <c r="G10" s="47">
        <v>0</v>
      </c>
      <c r="H10" s="51">
        <v>0</v>
      </c>
      <c r="I10" s="51">
        <v>980</v>
      </c>
      <c r="J10" s="47">
        <v>34310</v>
      </c>
    </row>
    <row r="11" ht="14.25" spans="1:10">
      <c r="A11" s="47" t="s">
        <v>29</v>
      </c>
      <c r="B11" s="48">
        <v>1151</v>
      </c>
      <c r="C11" s="47">
        <v>170</v>
      </c>
      <c r="D11" s="49">
        <v>39630</v>
      </c>
      <c r="E11" s="47">
        <v>23</v>
      </c>
      <c r="F11" s="50">
        <v>2300</v>
      </c>
      <c r="G11" s="47">
        <v>3</v>
      </c>
      <c r="H11" s="51">
        <v>1800</v>
      </c>
      <c r="I11" s="51">
        <v>1177</v>
      </c>
      <c r="J11" s="47">
        <v>43730</v>
      </c>
    </row>
    <row r="12" ht="14.25" spans="1:10">
      <c r="A12" s="47" t="s">
        <v>30</v>
      </c>
      <c r="B12" s="48">
        <v>2163</v>
      </c>
      <c r="C12" s="47">
        <v>257</v>
      </c>
      <c r="D12" s="49">
        <v>72600</v>
      </c>
      <c r="E12" s="47">
        <v>68</v>
      </c>
      <c r="F12" s="50">
        <v>6800</v>
      </c>
      <c r="G12" s="47">
        <v>8</v>
      </c>
      <c r="H12" s="51">
        <v>4800</v>
      </c>
      <c r="I12" s="51">
        <v>2239</v>
      </c>
      <c r="J12" s="47">
        <v>84200</v>
      </c>
    </row>
    <row r="13" ht="14.25" spans="1:10">
      <c r="A13" s="47" t="s">
        <v>31</v>
      </c>
      <c r="B13" s="48">
        <v>1503</v>
      </c>
      <c r="C13" s="47">
        <v>275</v>
      </c>
      <c r="D13" s="49">
        <v>53340</v>
      </c>
      <c r="E13" s="47">
        <v>39</v>
      </c>
      <c r="F13" s="50">
        <v>3900</v>
      </c>
      <c r="G13" s="47">
        <v>3</v>
      </c>
      <c r="H13" s="51">
        <v>1800</v>
      </c>
      <c r="I13" s="51">
        <v>1545</v>
      </c>
      <c r="J13" s="47">
        <v>59040</v>
      </c>
    </row>
    <row r="14" ht="14.25" spans="1:10">
      <c r="A14" s="47" t="s">
        <v>32</v>
      </c>
      <c r="B14" s="48">
        <v>1304</v>
      </c>
      <c r="C14" s="47">
        <v>148</v>
      </c>
      <c r="D14" s="49">
        <v>43560</v>
      </c>
      <c r="E14" s="47">
        <v>42</v>
      </c>
      <c r="F14" s="50">
        <v>4200</v>
      </c>
      <c r="G14" s="47">
        <v>6</v>
      </c>
      <c r="H14" s="51">
        <v>3600</v>
      </c>
      <c r="I14" s="51">
        <v>1352</v>
      </c>
      <c r="J14" s="47">
        <v>51360</v>
      </c>
    </row>
    <row r="15" ht="14.25" spans="1:10">
      <c r="A15" s="47" t="s">
        <v>33</v>
      </c>
      <c r="B15" s="48">
        <v>1859</v>
      </c>
      <c r="C15" s="47">
        <v>318</v>
      </c>
      <c r="D15" s="49">
        <v>65310</v>
      </c>
      <c r="E15" s="47">
        <v>61</v>
      </c>
      <c r="F15" s="50">
        <v>6100</v>
      </c>
      <c r="G15" s="47">
        <v>7</v>
      </c>
      <c r="H15" s="51">
        <v>4200</v>
      </c>
      <c r="I15" s="51">
        <v>1927</v>
      </c>
      <c r="J15" s="47">
        <v>75610</v>
      </c>
    </row>
    <row r="16" ht="14.25" spans="1:10">
      <c r="A16" s="47" t="s">
        <v>34</v>
      </c>
      <c r="B16" s="48">
        <v>1706</v>
      </c>
      <c r="C16" s="47">
        <v>191</v>
      </c>
      <c r="D16" s="49">
        <v>56910</v>
      </c>
      <c r="E16" s="47">
        <v>38</v>
      </c>
      <c r="F16" s="50">
        <v>3800</v>
      </c>
      <c r="G16" s="47">
        <v>7</v>
      </c>
      <c r="H16" s="51">
        <v>4200</v>
      </c>
      <c r="I16" s="51">
        <v>1751</v>
      </c>
      <c r="J16" s="47">
        <v>64910</v>
      </c>
    </row>
    <row r="17" ht="14.25" spans="1:10">
      <c r="A17" s="47" t="s">
        <v>35</v>
      </c>
      <c r="B17" s="48">
        <v>1319</v>
      </c>
      <c r="C17" s="47">
        <v>207</v>
      </c>
      <c r="D17" s="49">
        <v>45780</v>
      </c>
      <c r="E17" s="47">
        <v>26</v>
      </c>
      <c r="F17" s="50">
        <v>2600</v>
      </c>
      <c r="G17" s="47">
        <v>9</v>
      </c>
      <c r="H17" s="51">
        <v>5400</v>
      </c>
      <c r="I17" s="51">
        <v>1354</v>
      </c>
      <c r="J17" s="47">
        <v>53780</v>
      </c>
    </row>
    <row r="18" ht="14.25" spans="1:10">
      <c r="A18" s="47" t="s">
        <v>36</v>
      </c>
      <c r="B18" s="48">
        <v>1091</v>
      </c>
      <c r="C18" s="47">
        <v>134</v>
      </c>
      <c r="D18" s="49">
        <v>36750</v>
      </c>
      <c r="E18" s="47">
        <v>24</v>
      </c>
      <c r="F18" s="50">
        <v>2400</v>
      </c>
      <c r="G18" s="47">
        <v>4</v>
      </c>
      <c r="H18" s="51">
        <v>2400</v>
      </c>
      <c r="I18" s="51">
        <v>1119</v>
      </c>
      <c r="J18" s="47">
        <v>41550</v>
      </c>
    </row>
    <row r="19" ht="14.25" spans="1:10">
      <c r="A19" s="47" t="s">
        <v>37</v>
      </c>
      <c r="B19" s="48">
        <v>334</v>
      </c>
      <c r="C19" s="47">
        <v>1</v>
      </c>
      <c r="D19" s="49">
        <v>10050</v>
      </c>
      <c r="E19" s="47">
        <v>2</v>
      </c>
      <c r="F19" s="50">
        <v>200</v>
      </c>
      <c r="G19" s="47">
        <v>0</v>
      </c>
      <c r="H19" s="51">
        <v>0</v>
      </c>
      <c r="I19" s="51">
        <v>336</v>
      </c>
      <c r="J19" s="47">
        <v>10250</v>
      </c>
    </row>
    <row r="20" ht="14.25" spans="1:10">
      <c r="A20" s="47" t="s">
        <v>38</v>
      </c>
      <c r="B20" s="48">
        <v>1785</v>
      </c>
      <c r="C20" s="47">
        <v>254</v>
      </c>
      <c r="D20" s="49">
        <v>61170</v>
      </c>
      <c r="E20" s="47">
        <v>60</v>
      </c>
      <c r="F20" s="50">
        <v>6000</v>
      </c>
      <c r="G20" s="47">
        <v>6</v>
      </c>
      <c r="H20" s="51">
        <v>3600</v>
      </c>
      <c r="I20" s="51">
        <v>1851</v>
      </c>
      <c r="J20" s="47">
        <v>70770</v>
      </c>
    </row>
    <row r="21" ht="14.25" spans="1:10">
      <c r="A21" s="47" t="s">
        <v>40</v>
      </c>
      <c r="B21" s="48">
        <v>1357</v>
      </c>
      <c r="C21" s="47">
        <v>131</v>
      </c>
      <c r="D21" s="49">
        <v>44640</v>
      </c>
      <c r="E21" s="47">
        <v>44</v>
      </c>
      <c r="F21" s="50">
        <v>4400</v>
      </c>
      <c r="G21" s="47">
        <v>5</v>
      </c>
      <c r="H21" s="51">
        <v>3000</v>
      </c>
      <c r="I21" s="51">
        <v>1406</v>
      </c>
      <c r="J21" s="47">
        <v>52040</v>
      </c>
    </row>
    <row r="22" ht="14.25" spans="1:10">
      <c r="A22" s="47" t="s">
        <v>41</v>
      </c>
      <c r="B22" s="48">
        <v>2085</v>
      </c>
      <c r="C22" s="47">
        <v>319</v>
      </c>
      <c r="D22" s="49">
        <v>72120</v>
      </c>
      <c r="E22" s="47">
        <v>43</v>
      </c>
      <c r="F22" s="50">
        <v>4300</v>
      </c>
      <c r="G22" s="47">
        <v>14</v>
      </c>
      <c r="H22" s="51">
        <v>8400</v>
      </c>
      <c r="I22" s="51">
        <v>2142</v>
      </c>
      <c r="J22" s="47">
        <v>84820</v>
      </c>
    </row>
    <row r="23" ht="14.25" spans="1:10">
      <c r="A23" s="47" t="s">
        <v>42</v>
      </c>
      <c r="B23" s="48">
        <v>1591</v>
      </c>
      <c r="C23" s="47">
        <v>259</v>
      </c>
      <c r="D23" s="49">
        <v>55500</v>
      </c>
      <c r="E23" s="47">
        <v>31</v>
      </c>
      <c r="F23" s="50">
        <v>3100</v>
      </c>
      <c r="G23" s="47">
        <v>9</v>
      </c>
      <c r="H23" s="51">
        <v>5400</v>
      </c>
      <c r="I23" s="51">
        <v>1631</v>
      </c>
      <c r="J23" s="47">
        <v>64000</v>
      </c>
    </row>
    <row r="24" ht="14.25" spans="1:10">
      <c r="A24" s="47" t="s">
        <v>43</v>
      </c>
      <c r="B24" s="48">
        <v>603</v>
      </c>
      <c r="C24" s="47">
        <v>52</v>
      </c>
      <c r="D24" s="49">
        <v>19710</v>
      </c>
      <c r="E24" s="47">
        <v>12</v>
      </c>
      <c r="F24" s="50">
        <v>1200</v>
      </c>
      <c r="G24" s="47">
        <v>2</v>
      </c>
      <c r="H24" s="51">
        <v>1200</v>
      </c>
      <c r="I24" s="51">
        <v>617</v>
      </c>
      <c r="J24" s="47">
        <v>22110</v>
      </c>
    </row>
    <row r="25" ht="14.25" spans="1:10">
      <c r="A25" s="47" t="s">
        <v>44</v>
      </c>
      <c r="B25" s="48">
        <v>1153</v>
      </c>
      <c r="C25" s="47">
        <v>127</v>
      </c>
      <c r="D25" s="49">
        <v>38400</v>
      </c>
      <c r="E25" s="47">
        <v>25</v>
      </c>
      <c r="F25" s="50">
        <v>2500</v>
      </c>
      <c r="G25" s="47">
        <v>2</v>
      </c>
      <c r="H25" s="51">
        <v>1200</v>
      </c>
      <c r="I25" s="51">
        <v>1180</v>
      </c>
      <c r="J25" s="47">
        <v>42100</v>
      </c>
    </row>
    <row r="26" ht="14.25" spans="1:10">
      <c r="A26" s="47" t="s">
        <v>45</v>
      </c>
      <c r="B26" s="48">
        <v>1177</v>
      </c>
      <c r="C26" s="47">
        <v>178</v>
      </c>
      <c r="D26" s="49">
        <v>40650</v>
      </c>
      <c r="E26" s="47">
        <v>44</v>
      </c>
      <c r="F26" s="50">
        <v>4400</v>
      </c>
      <c r="G26" s="47">
        <v>8</v>
      </c>
      <c r="H26" s="51">
        <v>4800</v>
      </c>
      <c r="I26" s="51">
        <v>1229</v>
      </c>
      <c r="J26" s="47">
        <v>49850</v>
      </c>
    </row>
    <row r="27" ht="14.25" spans="1:10">
      <c r="A27" s="47" t="s">
        <v>46</v>
      </c>
      <c r="B27" s="48">
        <v>642</v>
      </c>
      <c r="C27" s="47">
        <v>51</v>
      </c>
      <c r="D27" s="49">
        <v>20790</v>
      </c>
      <c r="E27" s="47">
        <v>9</v>
      </c>
      <c r="F27" s="50">
        <v>900</v>
      </c>
      <c r="G27" s="47">
        <v>0</v>
      </c>
      <c r="H27" s="51">
        <v>0</v>
      </c>
      <c r="I27" s="51">
        <v>651</v>
      </c>
      <c r="J27" s="47">
        <v>21690</v>
      </c>
    </row>
    <row r="28" ht="14.25" spans="1:10">
      <c r="A28" s="47" t="s">
        <v>107</v>
      </c>
      <c r="B28" s="47">
        <v>33077</v>
      </c>
      <c r="C28" s="47">
        <v>3970</v>
      </c>
      <c r="D28" s="47">
        <v>1112100</v>
      </c>
      <c r="E28" s="47">
        <v>806</v>
      </c>
      <c r="F28" s="50">
        <v>80600</v>
      </c>
      <c r="G28" s="47">
        <v>140</v>
      </c>
      <c r="H28" s="47">
        <v>84000</v>
      </c>
      <c r="I28" s="51">
        <v>34023</v>
      </c>
      <c r="J28" s="51">
        <v>1276700</v>
      </c>
    </row>
    <row r="29" ht="14.25" spans="1:10">
      <c r="A29" s="47" t="s">
        <v>108</v>
      </c>
      <c r="B29" s="47"/>
      <c r="C29" s="52">
        <v>34023</v>
      </c>
      <c r="D29" s="53"/>
      <c r="E29" s="47" t="s">
        <v>109</v>
      </c>
      <c r="F29" s="47"/>
      <c r="G29" s="51">
        <v>1276700</v>
      </c>
      <c r="H29" s="51"/>
      <c r="I29" s="51"/>
      <c r="J29" s="51"/>
    </row>
  </sheetData>
  <mergeCells count="14">
    <mergeCell ref="A1:J1"/>
    <mergeCell ref="A2:J2"/>
    <mergeCell ref="B3:D3"/>
    <mergeCell ref="E3:F3"/>
    <mergeCell ref="B4:D4"/>
    <mergeCell ref="E4:F4"/>
    <mergeCell ref="A29:B29"/>
    <mergeCell ref="C29:D29"/>
    <mergeCell ref="E29:F29"/>
    <mergeCell ref="G29:J29"/>
    <mergeCell ref="A3:A5"/>
    <mergeCell ref="I3:I5"/>
    <mergeCell ref="J3:J5"/>
    <mergeCell ref="G3:H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J29"/>
  <sheetViews>
    <sheetView workbookViewId="0">
      <selection activeCell="N36" sqref="N36"/>
    </sheetView>
  </sheetViews>
  <sheetFormatPr defaultColWidth="9" defaultRowHeight="13.5"/>
  <sheetData>
    <row r="1" ht="27" spans="1:10">
      <c r="A1" s="37" t="s">
        <v>118</v>
      </c>
      <c r="B1" s="38"/>
      <c r="C1" s="38"/>
      <c r="D1" s="38"/>
      <c r="E1" s="38"/>
      <c r="F1" s="38"/>
      <c r="G1" s="38"/>
      <c r="H1" s="38"/>
      <c r="I1" s="38"/>
      <c r="J1" s="38"/>
    </row>
    <row r="2" ht="18.75" spans="1:10">
      <c r="A2" s="39" t="s">
        <v>119</v>
      </c>
      <c r="B2" s="40"/>
      <c r="C2" s="40"/>
      <c r="D2" s="40"/>
      <c r="E2" s="40"/>
      <c r="F2" s="40"/>
      <c r="G2" s="40"/>
      <c r="H2" s="41"/>
      <c r="I2" s="41"/>
      <c r="J2" s="40"/>
    </row>
    <row r="3" ht="15.75" spans="1:10">
      <c r="A3" s="42" t="s">
        <v>97</v>
      </c>
      <c r="B3" s="43" t="s">
        <v>98</v>
      </c>
      <c r="C3" s="43"/>
      <c r="D3" s="43"/>
      <c r="E3" s="43" t="s">
        <v>99</v>
      </c>
      <c r="F3" s="43"/>
      <c r="G3" s="44" t="s">
        <v>100</v>
      </c>
      <c r="H3" s="43"/>
      <c r="I3" s="54" t="s">
        <v>101</v>
      </c>
      <c r="J3" s="42" t="s">
        <v>102</v>
      </c>
    </row>
    <row r="4" ht="14.25" spans="1:10">
      <c r="A4" s="42"/>
      <c r="B4" s="42" t="s">
        <v>103</v>
      </c>
      <c r="C4" s="42"/>
      <c r="D4" s="42"/>
      <c r="E4" s="42" t="s">
        <v>103</v>
      </c>
      <c r="F4" s="42"/>
      <c r="G4" s="43"/>
      <c r="H4" s="43"/>
      <c r="I4" s="55"/>
      <c r="J4" s="42"/>
    </row>
    <row r="5" ht="28.5" spans="1:10">
      <c r="A5" s="42"/>
      <c r="B5" s="42" t="s">
        <v>21</v>
      </c>
      <c r="C5" s="45" t="s">
        <v>104</v>
      </c>
      <c r="D5" s="46" t="s">
        <v>105</v>
      </c>
      <c r="E5" s="42" t="s">
        <v>21</v>
      </c>
      <c r="F5" s="42" t="s">
        <v>106</v>
      </c>
      <c r="G5" s="42" t="s">
        <v>21</v>
      </c>
      <c r="H5" s="42" t="s">
        <v>106</v>
      </c>
      <c r="I5" s="56"/>
      <c r="J5" s="42"/>
    </row>
    <row r="6" ht="14.25" spans="1:10">
      <c r="A6" s="47" t="s">
        <v>24</v>
      </c>
      <c r="B6" s="48">
        <v>2271</v>
      </c>
      <c r="C6" s="47">
        <v>211</v>
      </c>
      <c r="D6" s="49">
        <v>74460</v>
      </c>
      <c r="E6" s="47">
        <v>44</v>
      </c>
      <c r="F6" s="50">
        <v>4400</v>
      </c>
      <c r="G6" s="47">
        <v>18</v>
      </c>
      <c r="H6" s="51">
        <v>10800</v>
      </c>
      <c r="I6" s="51">
        <v>2333</v>
      </c>
      <c r="J6" s="47">
        <v>89660</v>
      </c>
    </row>
    <row r="7" ht="28.5" spans="1:10">
      <c r="A7" s="47" t="s">
        <v>25</v>
      </c>
      <c r="B7" s="48">
        <v>2082</v>
      </c>
      <c r="C7" s="47">
        <v>57</v>
      </c>
      <c r="D7" s="49">
        <v>64170</v>
      </c>
      <c r="E7" s="47">
        <v>35</v>
      </c>
      <c r="F7" s="50">
        <v>3500</v>
      </c>
      <c r="G7" s="47">
        <v>8</v>
      </c>
      <c r="H7" s="51">
        <v>4800</v>
      </c>
      <c r="I7" s="51">
        <v>2125</v>
      </c>
      <c r="J7" s="47">
        <v>72470</v>
      </c>
    </row>
    <row r="8" ht="14.25" spans="1:10">
      <c r="A8" s="47" t="s">
        <v>26</v>
      </c>
      <c r="B8" s="48">
        <v>2362</v>
      </c>
      <c r="C8" s="47">
        <v>269</v>
      </c>
      <c r="D8" s="49">
        <v>78930</v>
      </c>
      <c r="E8" s="47">
        <v>57</v>
      </c>
      <c r="F8" s="50">
        <v>5700</v>
      </c>
      <c r="G8" s="47">
        <v>5</v>
      </c>
      <c r="H8" s="51">
        <v>3000</v>
      </c>
      <c r="I8" s="51">
        <v>2424</v>
      </c>
      <c r="J8" s="47">
        <v>87630</v>
      </c>
    </row>
    <row r="9" ht="14.25" spans="1:10">
      <c r="A9" s="47" t="s">
        <v>27</v>
      </c>
      <c r="B9" s="48">
        <v>2675</v>
      </c>
      <c r="C9" s="47">
        <v>246</v>
      </c>
      <c r="D9" s="49">
        <v>87630</v>
      </c>
      <c r="E9" s="47">
        <v>66</v>
      </c>
      <c r="F9" s="50">
        <v>6600</v>
      </c>
      <c r="G9" s="47">
        <v>16</v>
      </c>
      <c r="H9" s="51">
        <v>9600</v>
      </c>
      <c r="I9" s="51">
        <v>2757</v>
      </c>
      <c r="J9" s="47">
        <v>103830</v>
      </c>
    </row>
    <row r="10" ht="14.25" spans="1:10">
      <c r="A10" s="47" t="s">
        <v>28</v>
      </c>
      <c r="B10" s="48">
        <v>980</v>
      </c>
      <c r="C10" s="47">
        <v>116</v>
      </c>
      <c r="D10" s="49">
        <v>32880</v>
      </c>
      <c r="E10" s="47">
        <v>15</v>
      </c>
      <c r="F10" s="50">
        <v>1500</v>
      </c>
      <c r="G10" s="47">
        <v>0</v>
      </c>
      <c r="H10" s="51">
        <v>0</v>
      </c>
      <c r="I10" s="51">
        <v>995</v>
      </c>
      <c r="J10" s="47">
        <v>34380</v>
      </c>
    </row>
    <row r="11" ht="14.25" spans="1:10">
      <c r="A11" s="47" t="s">
        <v>29</v>
      </c>
      <c r="B11" s="48">
        <v>1166</v>
      </c>
      <c r="C11" s="47">
        <v>170</v>
      </c>
      <c r="D11" s="49">
        <v>40080</v>
      </c>
      <c r="E11" s="47">
        <v>24</v>
      </c>
      <c r="F11" s="50">
        <v>2400</v>
      </c>
      <c r="G11" s="47">
        <v>3</v>
      </c>
      <c r="H11" s="51">
        <v>1800</v>
      </c>
      <c r="I11" s="51">
        <v>1193</v>
      </c>
      <c r="J11" s="47">
        <v>44280</v>
      </c>
    </row>
    <row r="12" ht="14.25" spans="1:10">
      <c r="A12" s="47" t="s">
        <v>30</v>
      </c>
      <c r="B12" s="48">
        <v>2178</v>
      </c>
      <c r="C12" s="47">
        <v>259</v>
      </c>
      <c r="D12" s="49">
        <v>73110</v>
      </c>
      <c r="E12" s="47">
        <v>70</v>
      </c>
      <c r="F12" s="50">
        <v>7000</v>
      </c>
      <c r="G12" s="47">
        <v>8</v>
      </c>
      <c r="H12" s="51">
        <v>4800</v>
      </c>
      <c r="I12" s="51">
        <v>2256</v>
      </c>
      <c r="J12" s="47">
        <v>84910</v>
      </c>
    </row>
    <row r="13" ht="14.25" spans="1:10">
      <c r="A13" s="47" t="s">
        <v>31</v>
      </c>
      <c r="B13" s="48">
        <v>1517</v>
      </c>
      <c r="C13" s="47">
        <v>276</v>
      </c>
      <c r="D13" s="49">
        <v>53790</v>
      </c>
      <c r="E13" s="47">
        <v>40</v>
      </c>
      <c r="F13" s="50">
        <v>4000</v>
      </c>
      <c r="G13" s="47">
        <v>3</v>
      </c>
      <c r="H13" s="51">
        <v>1800</v>
      </c>
      <c r="I13" s="51">
        <v>1560</v>
      </c>
      <c r="J13" s="47">
        <v>59590</v>
      </c>
    </row>
    <row r="14" ht="14.25" spans="1:10">
      <c r="A14" s="47" t="s">
        <v>32</v>
      </c>
      <c r="B14" s="48">
        <v>1314</v>
      </c>
      <c r="C14" s="47">
        <v>151</v>
      </c>
      <c r="D14" s="49">
        <v>43950</v>
      </c>
      <c r="E14" s="47">
        <v>43</v>
      </c>
      <c r="F14" s="50">
        <v>4300</v>
      </c>
      <c r="G14" s="47">
        <v>7</v>
      </c>
      <c r="H14" s="51">
        <v>4200</v>
      </c>
      <c r="I14" s="51">
        <v>1364</v>
      </c>
      <c r="J14" s="47">
        <v>52450</v>
      </c>
    </row>
    <row r="15" ht="14.25" spans="1:10">
      <c r="A15" s="47" t="s">
        <v>33</v>
      </c>
      <c r="B15" s="48">
        <v>1895</v>
      </c>
      <c r="C15" s="47">
        <v>326</v>
      </c>
      <c r="D15" s="49">
        <v>66630</v>
      </c>
      <c r="E15" s="47">
        <v>60</v>
      </c>
      <c r="F15" s="50">
        <v>6000</v>
      </c>
      <c r="G15" s="47">
        <v>7</v>
      </c>
      <c r="H15" s="51">
        <v>4200</v>
      </c>
      <c r="I15" s="51">
        <v>1962</v>
      </c>
      <c r="J15" s="47">
        <v>76830</v>
      </c>
    </row>
    <row r="16" ht="14.25" spans="1:10">
      <c r="A16" s="47" t="s">
        <v>34</v>
      </c>
      <c r="B16" s="48">
        <v>1723</v>
      </c>
      <c r="C16" s="47">
        <v>189</v>
      </c>
      <c r="D16" s="49">
        <v>57360</v>
      </c>
      <c r="E16" s="47">
        <v>38</v>
      </c>
      <c r="F16" s="50">
        <v>3800</v>
      </c>
      <c r="G16" s="47">
        <v>7</v>
      </c>
      <c r="H16" s="51">
        <v>4200</v>
      </c>
      <c r="I16" s="51">
        <v>1768</v>
      </c>
      <c r="J16" s="47">
        <v>65360</v>
      </c>
    </row>
    <row r="17" ht="14.25" spans="1:10">
      <c r="A17" s="47" t="s">
        <v>35</v>
      </c>
      <c r="B17" s="48">
        <v>1333</v>
      </c>
      <c r="C17" s="47">
        <v>209</v>
      </c>
      <c r="D17" s="49">
        <v>46260</v>
      </c>
      <c r="E17" s="47">
        <v>25</v>
      </c>
      <c r="F17" s="50">
        <v>2500</v>
      </c>
      <c r="G17" s="47">
        <v>9</v>
      </c>
      <c r="H17" s="51">
        <v>5400</v>
      </c>
      <c r="I17" s="51">
        <v>1367</v>
      </c>
      <c r="J17" s="47">
        <v>54160</v>
      </c>
    </row>
    <row r="18" ht="14.25" spans="1:10">
      <c r="A18" s="47" t="s">
        <v>36</v>
      </c>
      <c r="B18" s="48">
        <v>1099</v>
      </c>
      <c r="C18" s="47">
        <v>135</v>
      </c>
      <c r="D18" s="49">
        <v>37020</v>
      </c>
      <c r="E18" s="47">
        <v>25</v>
      </c>
      <c r="F18" s="50">
        <v>2500</v>
      </c>
      <c r="G18" s="47">
        <v>4</v>
      </c>
      <c r="H18" s="51">
        <v>2400</v>
      </c>
      <c r="I18" s="51">
        <v>1128</v>
      </c>
      <c r="J18" s="47">
        <v>41920</v>
      </c>
    </row>
    <row r="19" ht="14.25" spans="1:10">
      <c r="A19" s="47" t="s">
        <v>37</v>
      </c>
      <c r="B19" s="48">
        <v>342</v>
      </c>
      <c r="C19" s="47">
        <v>1</v>
      </c>
      <c r="D19" s="49">
        <v>10290</v>
      </c>
      <c r="E19" s="47">
        <v>2</v>
      </c>
      <c r="F19" s="50">
        <v>200</v>
      </c>
      <c r="G19" s="47">
        <v>0</v>
      </c>
      <c r="H19" s="51">
        <v>0</v>
      </c>
      <c r="I19" s="51">
        <v>344</v>
      </c>
      <c r="J19" s="47">
        <v>10490</v>
      </c>
    </row>
    <row r="20" ht="14.25" spans="1:10">
      <c r="A20" s="47" t="s">
        <v>38</v>
      </c>
      <c r="B20" s="48">
        <v>1835</v>
      </c>
      <c r="C20" s="47">
        <v>256</v>
      </c>
      <c r="D20" s="49">
        <v>62730</v>
      </c>
      <c r="E20" s="47">
        <v>62</v>
      </c>
      <c r="F20" s="50">
        <v>6200</v>
      </c>
      <c r="G20" s="47">
        <v>6</v>
      </c>
      <c r="H20" s="51">
        <v>3600</v>
      </c>
      <c r="I20" s="51">
        <v>1903</v>
      </c>
      <c r="J20" s="47">
        <v>72530</v>
      </c>
    </row>
    <row r="21" ht="14.25" spans="1:10">
      <c r="A21" s="47" t="s">
        <v>40</v>
      </c>
      <c r="B21" s="48">
        <v>1369</v>
      </c>
      <c r="C21" s="47">
        <v>135</v>
      </c>
      <c r="D21" s="49">
        <v>45120</v>
      </c>
      <c r="E21" s="47">
        <v>46</v>
      </c>
      <c r="F21" s="50">
        <v>4600</v>
      </c>
      <c r="G21" s="47">
        <v>6</v>
      </c>
      <c r="H21" s="51">
        <v>3600</v>
      </c>
      <c r="I21" s="51">
        <v>1421</v>
      </c>
      <c r="J21" s="47">
        <v>53320</v>
      </c>
    </row>
    <row r="22" ht="14.25" spans="1:10">
      <c r="A22" s="47" t="s">
        <v>41</v>
      </c>
      <c r="B22" s="48">
        <v>2134</v>
      </c>
      <c r="C22" s="47">
        <v>332</v>
      </c>
      <c r="D22" s="49">
        <v>73980</v>
      </c>
      <c r="E22" s="47">
        <v>44</v>
      </c>
      <c r="F22" s="50">
        <v>4400</v>
      </c>
      <c r="G22" s="47">
        <v>14</v>
      </c>
      <c r="H22" s="51">
        <v>8400</v>
      </c>
      <c r="I22" s="51">
        <v>2192</v>
      </c>
      <c r="J22" s="47">
        <v>86780</v>
      </c>
    </row>
    <row r="23" ht="14.25" spans="1:10">
      <c r="A23" s="47" t="s">
        <v>42</v>
      </c>
      <c r="B23" s="48">
        <v>1600</v>
      </c>
      <c r="C23" s="47">
        <v>254</v>
      </c>
      <c r="D23" s="49">
        <v>55620</v>
      </c>
      <c r="E23" s="47">
        <v>31</v>
      </c>
      <c r="F23" s="50">
        <v>3100</v>
      </c>
      <c r="G23" s="47">
        <v>9</v>
      </c>
      <c r="H23" s="51">
        <v>5400</v>
      </c>
      <c r="I23" s="51">
        <v>1640</v>
      </c>
      <c r="J23" s="47">
        <v>64120</v>
      </c>
    </row>
    <row r="24" ht="14.25" spans="1:10">
      <c r="A24" s="47" t="s">
        <v>43</v>
      </c>
      <c r="B24" s="48">
        <v>605</v>
      </c>
      <c r="C24" s="47">
        <v>50</v>
      </c>
      <c r="D24" s="49">
        <v>19650</v>
      </c>
      <c r="E24" s="47">
        <v>12</v>
      </c>
      <c r="F24" s="50">
        <v>1200</v>
      </c>
      <c r="G24" s="47">
        <v>2</v>
      </c>
      <c r="H24" s="51">
        <v>1200</v>
      </c>
      <c r="I24" s="51">
        <v>619</v>
      </c>
      <c r="J24" s="47">
        <v>22050</v>
      </c>
    </row>
    <row r="25" ht="14.25" spans="1:10">
      <c r="A25" s="47" t="s">
        <v>44</v>
      </c>
      <c r="B25" s="48">
        <v>1163</v>
      </c>
      <c r="C25" s="47">
        <v>128</v>
      </c>
      <c r="D25" s="49">
        <v>38730</v>
      </c>
      <c r="E25" s="47">
        <v>25</v>
      </c>
      <c r="F25" s="50">
        <v>2500</v>
      </c>
      <c r="G25" s="47">
        <v>3</v>
      </c>
      <c r="H25" s="51">
        <v>1800</v>
      </c>
      <c r="I25" s="51">
        <v>1191</v>
      </c>
      <c r="J25" s="47">
        <v>43030</v>
      </c>
    </row>
    <row r="26" ht="14.25" spans="1:10">
      <c r="A26" s="47" t="s">
        <v>45</v>
      </c>
      <c r="B26" s="48">
        <v>1204</v>
      </c>
      <c r="C26" s="47">
        <v>182</v>
      </c>
      <c r="D26" s="49">
        <v>41580</v>
      </c>
      <c r="E26" s="47">
        <v>44</v>
      </c>
      <c r="F26" s="50">
        <v>4400</v>
      </c>
      <c r="G26" s="47">
        <v>10</v>
      </c>
      <c r="H26" s="51">
        <v>6000</v>
      </c>
      <c r="I26" s="51">
        <v>1258</v>
      </c>
      <c r="J26" s="47">
        <v>51980</v>
      </c>
    </row>
    <row r="27" ht="14.25" spans="1:10">
      <c r="A27" s="47" t="s">
        <v>46</v>
      </c>
      <c r="B27" s="48">
        <v>654</v>
      </c>
      <c r="C27" s="47">
        <v>51</v>
      </c>
      <c r="D27" s="49">
        <v>21150</v>
      </c>
      <c r="E27" s="47">
        <v>9</v>
      </c>
      <c r="F27" s="50">
        <v>900</v>
      </c>
      <c r="G27" s="47">
        <v>0</v>
      </c>
      <c r="H27" s="51">
        <v>0</v>
      </c>
      <c r="I27" s="51">
        <v>663</v>
      </c>
      <c r="J27" s="47">
        <v>22050</v>
      </c>
    </row>
    <row r="28" ht="14.25" spans="1:10">
      <c r="A28" s="47" t="s">
        <v>107</v>
      </c>
      <c r="B28" s="47">
        <v>33501</v>
      </c>
      <c r="C28" s="47">
        <v>4003</v>
      </c>
      <c r="D28" s="47">
        <v>1125120</v>
      </c>
      <c r="E28" s="47">
        <v>817</v>
      </c>
      <c r="F28" s="50">
        <v>81700</v>
      </c>
      <c r="G28" s="47">
        <v>145</v>
      </c>
      <c r="H28" s="47">
        <v>87000</v>
      </c>
      <c r="I28" s="51">
        <v>34463</v>
      </c>
      <c r="J28" s="51">
        <v>1293820</v>
      </c>
    </row>
    <row r="29" ht="14.25" spans="1:10">
      <c r="A29" s="47" t="s">
        <v>108</v>
      </c>
      <c r="B29" s="47"/>
      <c r="C29" s="52">
        <v>34463</v>
      </c>
      <c r="D29" s="53"/>
      <c r="E29" s="47" t="s">
        <v>109</v>
      </c>
      <c r="F29" s="47"/>
      <c r="G29" s="51">
        <v>1293820</v>
      </c>
      <c r="H29" s="51"/>
      <c r="I29" s="51"/>
      <c r="J29" s="51"/>
    </row>
  </sheetData>
  <mergeCells count="14">
    <mergeCell ref="A1:J1"/>
    <mergeCell ref="A2:J2"/>
    <mergeCell ref="B3:D3"/>
    <mergeCell ref="E3:F3"/>
    <mergeCell ref="B4:D4"/>
    <mergeCell ref="E4:F4"/>
    <mergeCell ref="A29:B29"/>
    <mergeCell ref="C29:D29"/>
    <mergeCell ref="E29:F29"/>
    <mergeCell ref="G29:J29"/>
    <mergeCell ref="A3:A5"/>
    <mergeCell ref="I3:I5"/>
    <mergeCell ref="J3:J5"/>
    <mergeCell ref="G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分散汇总</vt:lpstr>
      <vt:lpstr>集中汇总</vt:lpstr>
      <vt:lpstr>公建民营</vt:lpstr>
      <vt:lpstr>1月份高龄老人生活津贴发放</vt:lpstr>
      <vt:lpstr>2月份高龄老人生活津贴发放</vt:lpstr>
      <vt:lpstr>3月份高龄老人生活津贴发放</vt:lpstr>
      <vt:lpstr>4月份高龄老人生活津贴发放</vt:lpstr>
      <vt:lpstr>5月份高龄老人生活津贴发放</vt:lpstr>
      <vt:lpstr>6月份高龄老人生活津贴发放</vt:lpstr>
      <vt:lpstr>7月份高龄老人生活津贴发放</vt:lpstr>
      <vt:lpstr>8月份高龄老人生活津贴发放</vt:lpstr>
      <vt:lpstr>9月份高龄老人生活津贴发放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2018-02-10T11:34:00Z</dcterms:created>
  <dcterms:modified xsi:type="dcterms:W3CDTF">2024-10-28T01:22:21Z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896DA429EB3D4481A63F7B243A593526_13</vt:lpwstr>
  </property>
  <property fmtid="{D5CDD505-2E9C-101B-9397-08002B2CF9AE}" pid="5" name="commondata">
    <vt:lpwstr>eyJoZGlkIjoiOWMwMWY3NjFiMDA2MmNmN2RjODQ4MmFjNzllZDdhNGUifQ==</vt:lpwstr>
  </property>
</Properties>
</file>