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375" firstSheet="2"/>
  </bookViews>
  <sheets>
    <sheet name="附表1-绩效评价指标体系" sheetId="18" r:id="rId1"/>
    <sheet name="附表2-绩效目标完成清单" sheetId="16" r:id="rId2"/>
    <sheet name="附表3-绩效评价问题清单" sheetId="17" r:id="rId3"/>
    <sheet name="附表4-绩效评价评分情况表" sheetId="2" r:id="rId4"/>
  </sheets>
  <definedNames>
    <definedName name="_xlnm._FilterDatabase" localSheetId="0" hidden="1">'附表1-绩效评价指标体系'!$A$4:$I$28</definedName>
    <definedName name="_xlnm._FilterDatabase" localSheetId="1" hidden="1">'附表2-绩效目标完成清单'!$A$4:$F$15</definedName>
    <definedName name="_xlnm._FilterDatabase" localSheetId="3" hidden="1">'附表4-绩效评价评分情况表'!$A$4:$J$28</definedName>
    <definedName name="_xlnm._FilterDatabase" localSheetId="2" hidden="1">'附表3-绩效评价问题清单'!$B$4:$G$7</definedName>
    <definedName name="_xlnm.Print_Area" localSheetId="3">'附表4-绩效评价评分情况表'!$A$1:$J$26</definedName>
    <definedName name="_xlnm.Print_Titles" localSheetId="0">'附表1-绩效评价指标体系'!$1:$4</definedName>
    <definedName name="_xlnm.Print_Titles" localSheetId="1">'附表2-绩效目标完成清单'!$1:$4</definedName>
    <definedName name="_xlnm.Print_Titles" localSheetId="3">'附表4-绩效评价评分情况表'!$1:$4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<sst xmlns="http://schemas.openxmlformats.org/spreadsheetml/2006/main" count="289" uniqueCount="173">
  <si>
    <t>附表1</t>
  </si>
  <si>
    <r>
      <rPr>
        <b/>
        <sz val="20"/>
        <color theme="1"/>
        <rFont val="Times New Roman"/>
        <charset val="134"/>
      </rPr>
      <t>2022</t>
    </r>
    <r>
      <rPr>
        <b/>
        <sz val="20"/>
        <color theme="1"/>
        <rFont val="宋体"/>
        <charset val="134"/>
      </rPr>
      <t>年度信息化建设项目绩效评价指标体系</t>
    </r>
  </si>
  <si>
    <t>被评价单位名称：怀远县人民政府办公室</t>
  </si>
  <si>
    <r>
      <rPr>
        <b/>
        <sz val="12"/>
        <color theme="1"/>
        <rFont val="宋体"/>
        <charset val="134"/>
      </rPr>
      <t>序号</t>
    </r>
  </si>
  <si>
    <r>
      <rPr>
        <b/>
        <sz val="12"/>
        <color theme="1"/>
        <rFont val="宋体"/>
        <charset val="134"/>
      </rPr>
      <t>一级指标</t>
    </r>
  </si>
  <si>
    <r>
      <rPr>
        <b/>
        <sz val="12"/>
        <color theme="1"/>
        <rFont val="宋体"/>
        <charset val="134"/>
      </rPr>
      <t>二级指标</t>
    </r>
  </si>
  <si>
    <r>
      <rPr>
        <b/>
        <sz val="12"/>
        <rFont val="宋体"/>
        <charset val="134"/>
      </rPr>
      <t>三级指标</t>
    </r>
  </si>
  <si>
    <r>
      <rPr>
        <b/>
        <sz val="12"/>
        <rFont val="宋体"/>
        <charset val="134"/>
      </rPr>
      <t>标准分值</t>
    </r>
  </si>
  <si>
    <r>
      <rPr>
        <b/>
        <sz val="12"/>
        <color theme="1"/>
        <rFont val="宋体"/>
        <charset val="134"/>
      </rPr>
      <t>指标解释</t>
    </r>
  </si>
  <si>
    <r>
      <rPr>
        <b/>
        <sz val="12"/>
        <color theme="1"/>
        <rFont val="宋体"/>
        <charset val="134"/>
      </rPr>
      <t>评分标准</t>
    </r>
  </si>
  <si>
    <r>
      <rPr>
        <b/>
        <sz val="12"/>
        <rFont val="宋体"/>
        <charset val="134"/>
      </rPr>
      <t>得分</t>
    </r>
  </si>
  <si>
    <r>
      <rPr>
        <b/>
        <sz val="12"/>
        <rFont val="宋体"/>
        <charset val="134"/>
      </rPr>
      <t>得分率</t>
    </r>
  </si>
  <si>
    <t>决策（20分）</t>
  </si>
  <si>
    <r>
      <rPr>
        <sz val="12"/>
        <color theme="1"/>
        <rFont val="宋体"/>
        <charset val="134"/>
      </rPr>
      <t>项目立项</t>
    </r>
  </si>
  <si>
    <t>立项依据充分性</t>
  </si>
  <si>
    <r>
      <rPr>
        <sz val="12"/>
        <color theme="1"/>
        <rFont val="宋体"/>
        <charset val="134"/>
      </rPr>
      <t>项目立项（主体是指项目主管部门，下同）是否符合法律法规、相关政策、发展规划以及部门职责，用以反映和考核项目立项依据情况。</t>
    </r>
  </si>
  <si>
    <r>
      <rPr>
        <sz val="12"/>
        <color theme="1"/>
        <rFont val="Times New Roman"/>
        <charset val="134"/>
      </rPr>
      <t>1.</t>
    </r>
    <r>
      <rPr>
        <sz val="12"/>
        <color theme="1"/>
        <rFont val="宋体"/>
        <charset val="134"/>
      </rPr>
      <t xml:space="preserve">项目立项符合国家法律法规、国民经济发展规划和相关政策；
</t>
    </r>
    <r>
      <rPr>
        <sz val="12"/>
        <color theme="1"/>
        <rFont val="Times New Roman"/>
        <charset val="134"/>
      </rPr>
      <t>2.</t>
    </r>
    <r>
      <rPr>
        <sz val="12"/>
        <color theme="1"/>
        <rFont val="宋体"/>
        <charset val="134"/>
      </rPr>
      <t xml:space="preserve">项目立项符合行业发展规划和政策要求；
</t>
    </r>
    <r>
      <rPr>
        <sz val="12"/>
        <color theme="1"/>
        <rFont val="Times New Roman"/>
        <charset val="134"/>
      </rPr>
      <t>3..</t>
    </r>
    <r>
      <rPr>
        <sz val="12"/>
        <color theme="1"/>
        <rFont val="宋体"/>
        <charset val="134"/>
      </rPr>
      <t>项目未与相关部门同类项目或部门内部相关项目重复。
满足上述要求，得</t>
    </r>
    <r>
      <rPr>
        <sz val="12"/>
        <color theme="1"/>
        <rFont val="Times New Roman"/>
        <charset val="134"/>
      </rPr>
      <t>3</t>
    </r>
    <r>
      <rPr>
        <sz val="12"/>
        <color theme="1"/>
        <rFont val="宋体"/>
        <charset val="134"/>
      </rPr>
      <t>分。</t>
    </r>
  </si>
  <si>
    <t>立项程序规范性</t>
  </si>
  <si>
    <r>
      <rPr>
        <sz val="12"/>
        <color theme="1"/>
        <rFont val="宋体"/>
        <charset val="134"/>
      </rPr>
      <t>项目申请、设立过程是否符合相关要求，用以反映和考核项目立项的规范情况。</t>
    </r>
  </si>
  <si>
    <r>
      <rPr>
        <sz val="12"/>
        <color theme="1"/>
        <rFont val="Times New Roman"/>
        <charset val="134"/>
      </rPr>
      <t>1.</t>
    </r>
    <r>
      <rPr>
        <sz val="12"/>
        <color theme="1"/>
        <rFont val="宋体"/>
        <charset val="134"/>
      </rPr>
      <t xml:space="preserve">项目按照规定的程序申请设立。
</t>
    </r>
    <r>
      <rPr>
        <sz val="12"/>
        <color theme="1"/>
        <rFont val="Times New Roman"/>
        <charset val="134"/>
      </rPr>
      <t>2.</t>
    </r>
    <r>
      <rPr>
        <sz val="12"/>
        <color theme="1"/>
        <rFont val="宋体"/>
        <charset val="134"/>
      </rPr>
      <t>取得符合要求的项目立项批复文件。</t>
    </r>
    <r>
      <rPr>
        <sz val="12"/>
        <color theme="1"/>
        <rFont val="Times New Roman"/>
        <charset val="134"/>
      </rPr>
      <t xml:space="preserve">
</t>
    </r>
    <r>
      <rPr>
        <sz val="12"/>
        <color theme="1"/>
        <rFont val="宋体"/>
        <charset val="134"/>
      </rPr>
      <t>满足上述要求，得</t>
    </r>
    <r>
      <rPr>
        <sz val="12"/>
        <color theme="1"/>
        <rFont val="Times New Roman"/>
        <charset val="134"/>
      </rPr>
      <t>3</t>
    </r>
    <r>
      <rPr>
        <sz val="12"/>
        <color theme="1"/>
        <rFont val="宋体"/>
        <charset val="134"/>
      </rPr>
      <t>分。</t>
    </r>
  </si>
  <si>
    <r>
      <rPr>
        <sz val="12"/>
        <color theme="1"/>
        <rFont val="宋体"/>
        <charset val="134"/>
      </rPr>
      <t>绩效目标</t>
    </r>
  </si>
  <si>
    <t>绩效目标合理性</t>
  </si>
  <si>
    <r>
      <rPr>
        <sz val="12"/>
        <color theme="1"/>
        <rFont val="宋体"/>
        <charset val="134"/>
      </rPr>
      <t>项目所设定的绩效目标是否依据充分，是否符合客观实际，用以反映和考核项目绩效目标与项目实施的相符情况。</t>
    </r>
  </si>
  <si>
    <r>
      <rPr>
        <sz val="12"/>
        <rFont val="Times New Roman"/>
        <charset val="134"/>
      </rPr>
      <t>1.</t>
    </r>
    <r>
      <rPr>
        <sz val="12"/>
        <rFont val="宋体"/>
        <charset val="134"/>
      </rPr>
      <t>项目设定了绩效目标</t>
    </r>
    <r>
      <rPr>
        <sz val="12"/>
        <rFont val="Times New Roman"/>
        <charset val="134"/>
      </rPr>
      <t>,</t>
    </r>
    <r>
      <rPr>
        <sz val="12"/>
        <rFont val="宋体"/>
        <charset val="134"/>
      </rPr>
      <t>得</t>
    </r>
    <r>
      <rPr>
        <sz val="12"/>
        <rFont val="Times New Roman"/>
        <charset val="134"/>
      </rPr>
      <t>1</t>
    </r>
    <r>
      <rPr>
        <sz val="12"/>
        <rFont val="宋体"/>
        <charset val="134"/>
      </rPr>
      <t xml:space="preserve">分；
</t>
    </r>
    <r>
      <rPr>
        <sz val="12"/>
        <rFont val="Times New Roman"/>
        <charset val="134"/>
      </rPr>
      <t>2.</t>
    </r>
    <r>
      <rPr>
        <sz val="12"/>
        <rFont val="宋体"/>
        <charset val="134"/>
      </rPr>
      <t>项目绩效目标与实际工作相关</t>
    </r>
    <r>
      <rPr>
        <sz val="12"/>
        <rFont val="Times New Roman"/>
        <charset val="134"/>
      </rPr>
      <t>,</t>
    </r>
    <r>
      <rPr>
        <sz val="12"/>
        <rFont val="宋体"/>
        <charset val="134"/>
      </rPr>
      <t>得</t>
    </r>
    <r>
      <rPr>
        <sz val="12"/>
        <rFont val="Times New Roman"/>
        <charset val="134"/>
      </rPr>
      <t>1</t>
    </r>
    <r>
      <rPr>
        <sz val="12"/>
        <rFont val="宋体"/>
        <charset val="134"/>
      </rPr>
      <t xml:space="preserve">分；
</t>
    </r>
    <r>
      <rPr>
        <sz val="12"/>
        <rFont val="Times New Roman"/>
        <charset val="134"/>
      </rPr>
      <t>3.</t>
    </r>
    <r>
      <rPr>
        <sz val="12"/>
        <rFont val="宋体"/>
        <charset val="134"/>
      </rPr>
      <t>项目预期产出效益和效果达到实际业绩水平，得</t>
    </r>
    <r>
      <rPr>
        <sz val="12"/>
        <rFont val="Times New Roman"/>
        <charset val="134"/>
      </rPr>
      <t>2</t>
    </r>
    <r>
      <rPr>
        <sz val="12"/>
        <rFont val="宋体"/>
        <charset val="134"/>
      </rPr>
      <t>分。</t>
    </r>
  </si>
  <si>
    <t>绩效指标明确性</t>
  </si>
  <si>
    <t>依据绩效目标设定的绩效指标是否清晰、细化、可衡量等，用以反映和考核项目绩效目标的明细化情况。</t>
  </si>
  <si>
    <t>1.项目绩效指标是否与当年政策相关，得1分否则不得分；
2.项目绩效指标有没有与实际相比较，有得2分否则不得分； 
3.项目绩效指标完成量化1分如有偏差不得分</t>
  </si>
  <si>
    <r>
      <rPr>
        <sz val="12"/>
        <color theme="1"/>
        <rFont val="宋体"/>
        <charset val="134"/>
      </rPr>
      <t>资金投入</t>
    </r>
  </si>
  <si>
    <r>
      <rPr>
        <sz val="12"/>
        <rFont val="宋体"/>
        <charset val="134"/>
      </rPr>
      <t>预算编制科学性</t>
    </r>
  </si>
  <si>
    <t>项目预算编制（主体是指项目资金管理使用单位）是否经过科学论证、有明确标准、资金额度与年度目标是否相适应，用以反映和考核项目预算编制的科学性、合理性情况。</t>
  </si>
  <si>
    <t>1.预算编制是否经过科学认证，预算内容与项目内定是否匹配，得2分否则不得分；
2.预算额度测算依据是否按照标准编制，预算编制的项目内容与实际是否相关性得2分；</t>
  </si>
  <si>
    <t>资金分配合理性</t>
  </si>
  <si>
    <t>项目预算资金分配是否有测算依据、与补助单位或地方实际是否相适应，用以反映和考核项目预算资金分配的科学性、合理性情况。</t>
  </si>
  <si>
    <t xml:space="preserve">1.预算资金分配依据是否合理，得1分否则不得分； 
2.预算资金是否有截留，挪用，虚报套现等情况，得1分否则不得分； </t>
  </si>
  <si>
    <t>过程（25分）</t>
  </si>
  <si>
    <r>
      <rPr>
        <sz val="12"/>
        <color theme="1"/>
        <rFont val="宋体"/>
        <charset val="134"/>
      </rPr>
      <t>资金管理</t>
    </r>
  </si>
  <si>
    <r>
      <rPr>
        <sz val="12"/>
        <rFont val="宋体"/>
        <charset val="134"/>
      </rPr>
      <t>资金到位率</t>
    </r>
  </si>
  <si>
    <t>实际到位资金与预算资金的比例，用以反映和考核资金落实情况对项目实施的总体保障程度。</t>
  </si>
  <si>
    <r>
      <rPr>
        <sz val="12"/>
        <rFont val="宋体"/>
        <charset val="134"/>
      </rPr>
      <t>1.财政拨款到位情况是否及时，得1分；</t>
    </r>
    <r>
      <rPr>
        <sz val="12"/>
        <rFont val="Times New Roman"/>
        <charset val="134"/>
      </rPr>
      <t xml:space="preserve">
2.</t>
    </r>
    <r>
      <rPr>
        <sz val="12"/>
        <rFont val="宋体"/>
        <charset val="134"/>
      </rPr>
      <t>项目资金到位情况与实际发放有无偏差，得1分。</t>
    </r>
  </si>
  <si>
    <t>资金拨付及时性</t>
  </si>
  <si>
    <t>项目资金是否按照依法依规及时拨付，用以反映和考核项目资金拨付时效情况。</t>
  </si>
  <si>
    <r>
      <rPr>
        <sz val="12"/>
        <rFont val="宋体"/>
        <charset val="134"/>
      </rPr>
      <t>1.产业扶持资金拨付及时性，得</t>
    </r>
    <r>
      <rPr>
        <sz val="12"/>
        <rFont val="Times New Roman"/>
        <charset val="134"/>
      </rPr>
      <t>1</t>
    </r>
    <r>
      <rPr>
        <sz val="12"/>
        <rFont val="宋体"/>
        <charset val="134"/>
      </rPr>
      <t>分；</t>
    </r>
    <r>
      <rPr>
        <sz val="12"/>
        <rFont val="Times New Roman"/>
        <charset val="134"/>
      </rPr>
      <t xml:space="preserve">
</t>
    </r>
    <r>
      <rPr>
        <sz val="12"/>
        <rFont val="宋体"/>
        <charset val="134"/>
      </rPr>
      <t>2.项目资金申请表与实际发放有无偏差得1分.</t>
    </r>
  </si>
  <si>
    <t>预算执行率</t>
  </si>
  <si>
    <t>项目预算资金是否按照计划执行，用以反映或考核项目预算执行情况</t>
  </si>
  <si>
    <t>1.有无项目资金预算申请批复文件 有得1分，否则不得分；
2.资金使用与预算申请有无偏差，得1分。</t>
  </si>
  <si>
    <t>资金使用合规性</t>
  </si>
  <si>
    <t>项目资金使用是否符合相关的财务管理制度规定，用以反映和考核项目资金的规范运行情况。</t>
  </si>
  <si>
    <r>
      <rPr>
        <sz val="12"/>
        <rFont val="宋体"/>
        <charset val="134"/>
      </rPr>
      <t>1.资金使用符合国家财经法规和财务管理制度以及有关专项资金管理办法的规定，得</t>
    </r>
    <r>
      <rPr>
        <sz val="12"/>
        <rFont val="Times New Roman"/>
        <charset val="134"/>
      </rPr>
      <t>1</t>
    </r>
    <r>
      <rPr>
        <sz val="12"/>
        <rFont val="宋体"/>
        <charset val="134"/>
      </rPr>
      <t>分；</t>
    </r>
    <r>
      <rPr>
        <sz val="12"/>
        <rFont val="Times New Roman"/>
        <charset val="134"/>
      </rPr>
      <t xml:space="preserve">
2.</t>
    </r>
    <r>
      <rPr>
        <sz val="12"/>
        <rFont val="宋体"/>
        <charset val="134"/>
      </rPr>
      <t>资金专账核算，资金拨付有完整的审批程序和手续，得</t>
    </r>
    <r>
      <rPr>
        <sz val="12"/>
        <rFont val="Times New Roman"/>
        <charset val="134"/>
      </rPr>
      <t>1</t>
    </r>
    <r>
      <rPr>
        <sz val="12"/>
        <rFont val="宋体"/>
        <charset val="134"/>
      </rPr>
      <t>分；</t>
    </r>
    <r>
      <rPr>
        <sz val="12"/>
        <rFont val="Times New Roman"/>
        <charset val="134"/>
      </rPr>
      <t xml:space="preserve">
3.</t>
    </r>
    <r>
      <rPr>
        <sz val="12"/>
        <rFont val="宋体"/>
        <charset val="134"/>
      </rPr>
      <t>符合项目预算批复规定的用途，得</t>
    </r>
    <r>
      <rPr>
        <sz val="12"/>
        <rFont val="Times New Roman"/>
        <charset val="134"/>
      </rPr>
      <t>1</t>
    </r>
    <r>
      <rPr>
        <sz val="12"/>
        <rFont val="宋体"/>
        <charset val="134"/>
      </rPr>
      <t>分；</t>
    </r>
    <r>
      <rPr>
        <sz val="12"/>
        <rFont val="Times New Roman"/>
        <charset val="134"/>
      </rPr>
      <t xml:space="preserve">
4.</t>
    </r>
    <r>
      <rPr>
        <sz val="12"/>
        <rFont val="宋体"/>
        <charset val="134"/>
      </rPr>
      <t>不存在截留、挤占、挪用、虚列支出等情况，得</t>
    </r>
    <r>
      <rPr>
        <sz val="12"/>
        <rFont val="Times New Roman"/>
        <charset val="134"/>
      </rPr>
      <t>1</t>
    </r>
    <r>
      <rPr>
        <sz val="12"/>
        <rFont val="宋体"/>
        <charset val="134"/>
      </rPr>
      <t>分。</t>
    </r>
  </si>
  <si>
    <t>绩效自评内容准确完整性</t>
  </si>
  <si>
    <t>是否对设定的绩效目标指标值均进行了绩效自评，相关数据填写是否规范。</t>
  </si>
  <si>
    <r>
      <rPr>
        <sz val="12"/>
        <rFont val="宋体"/>
        <charset val="134"/>
      </rPr>
      <t>自评表中各项内容是否按要求填写完整准确。打分权重、目标完成情况、实际得分、执行进度、自评结论等填写内容每缺一项扣</t>
    </r>
    <r>
      <rPr>
        <sz val="12"/>
        <rFont val="Times New Roman"/>
        <charset val="134"/>
      </rPr>
      <t>1</t>
    </r>
    <r>
      <rPr>
        <sz val="12"/>
        <rFont val="宋体"/>
        <charset val="134"/>
      </rPr>
      <t>分，扣完为止。</t>
    </r>
  </si>
  <si>
    <t>绩效自评结论真实性</t>
  </si>
  <si>
    <t>绩效自评结论是否与实际数据一致。</t>
  </si>
  <si>
    <t>1.自评结论是否与指标得分对应，得2分；
2.指标得分、得分汇总等是否填写正确；
3.财政资金执行进度是否符合当年决算数据。</t>
  </si>
  <si>
    <r>
      <rPr>
        <sz val="12"/>
        <color theme="1"/>
        <rFont val="宋体"/>
        <charset val="134"/>
      </rPr>
      <t>组织实施</t>
    </r>
  </si>
  <si>
    <r>
      <rPr>
        <sz val="12"/>
        <rFont val="宋体"/>
        <charset val="134"/>
      </rPr>
      <t>管理制度健全性</t>
    </r>
  </si>
  <si>
    <r>
      <rPr>
        <sz val="12"/>
        <color theme="1"/>
        <rFont val="宋体"/>
        <charset val="134"/>
      </rPr>
      <t>项目实施单位的财务和业务管理制度是否健全，用以反映和考核财务和业务管理制度对项目顺利实施的保障情况。</t>
    </r>
  </si>
  <si>
    <t>1.有无针对项目制定制度或整体财务制度有得1分，否则扣1分；
2.有无资金管理制度度有得1分，否则不得分；
3.有无支付流程度有得1分，否则不得分； 
4.制定相关制度是否合法、合规、完整度有得1分，否则不得分。</t>
  </si>
  <si>
    <t>制度执行有效性</t>
  </si>
  <si>
    <r>
      <rPr>
        <sz val="12"/>
        <rFont val="宋体"/>
        <charset val="134"/>
      </rPr>
      <t>项目实施是否符合相关管理规定，用以反映和考核相关管理制度的有效执行情况。</t>
    </r>
  </si>
  <si>
    <t>1.遵守相关法律法规和相关管理规定；
2.合同、结算单、审批单等资料齐全并及时归档。
2项各占1/2权重分，每有一项不满足，则扣除相应权重分。</t>
  </si>
  <si>
    <t>产出（20分）</t>
  </si>
  <si>
    <r>
      <rPr>
        <sz val="12"/>
        <rFont val="宋体"/>
        <charset val="134"/>
      </rPr>
      <t>产出数量</t>
    </r>
    <r>
      <rPr>
        <sz val="12"/>
        <rFont val="Times New Roman"/>
        <charset val="134"/>
      </rPr>
      <t xml:space="preserve"> </t>
    </r>
  </si>
  <si>
    <t>目标完成情况</t>
  </si>
  <si>
    <t>项目实施的实际产出数与计划产出数的比率，用以反映和考核项目产出数量目标的实现程度。</t>
  </si>
  <si>
    <t>实际完成率达100%，则得满分，每低于1%，扣除5%权重分，扣完为止。</t>
  </si>
  <si>
    <r>
      <rPr>
        <sz val="12"/>
        <rFont val="宋体"/>
        <charset val="134"/>
      </rPr>
      <t>产出质量</t>
    </r>
  </si>
  <si>
    <t>质量达标率</t>
  </si>
  <si>
    <t>项目实际完成的质量达标产出数与实际产出数的比率，用以反映和考核项目产出质量目标的实现程度。</t>
  </si>
  <si>
    <t>实际完成质量根据打分情况扣除相应权重分。</t>
  </si>
  <si>
    <r>
      <rPr>
        <sz val="12"/>
        <rFont val="宋体"/>
        <charset val="134"/>
      </rPr>
      <t>产出时效</t>
    </r>
  </si>
  <si>
    <t>各项任务完成及时性</t>
  </si>
  <si>
    <t>项目实际完成时间与计划完成时间的比较，用以反映和考核项目产出时效目标的实现程度。</t>
  </si>
  <si>
    <r>
      <rPr>
        <sz val="12"/>
        <rFont val="宋体"/>
        <charset val="134"/>
      </rPr>
      <t>各项任务完成及时率达</t>
    </r>
    <r>
      <rPr>
        <sz val="12"/>
        <rFont val="Times New Roman"/>
        <charset val="134"/>
      </rPr>
      <t>100%</t>
    </r>
    <r>
      <rPr>
        <sz val="12"/>
        <rFont val="宋体"/>
        <charset val="134"/>
      </rPr>
      <t>，则得满分，每低于</t>
    </r>
    <r>
      <rPr>
        <sz val="12"/>
        <rFont val="Times New Roman"/>
        <charset val="134"/>
      </rPr>
      <t>1%</t>
    </r>
    <r>
      <rPr>
        <sz val="12"/>
        <rFont val="宋体"/>
        <charset val="134"/>
      </rPr>
      <t>，扣除</t>
    </r>
    <r>
      <rPr>
        <sz val="12"/>
        <rFont val="Times New Roman"/>
        <charset val="134"/>
      </rPr>
      <t>5%</t>
    </r>
    <r>
      <rPr>
        <sz val="12"/>
        <rFont val="宋体"/>
        <charset val="134"/>
      </rPr>
      <t>权重分，扣完为止。</t>
    </r>
  </si>
  <si>
    <t>产出成本</t>
  </si>
  <si>
    <t>预算执行完成率</t>
  </si>
  <si>
    <t>完成项目计划工作目标的实际节约成本与计划成本的比率，用以反映和考核项目的成本节约程度。</t>
  </si>
  <si>
    <t>预算控制率大于85%且低于100%，则得满分，每高于（100%）或低于（85%）1%，扣除5%权重分，扣完为止。</t>
  </si>
  <si>
    <t>效益（35分）</t>
  </si>
  <si>
    <r>
      <rPr>
        <sz val="12"/>
        <rFont val="宋体"/>
        <charset val="134"/>
      </rPr>
      <t>经济效益</t>
    </r>
  </si>
  <si>
    <t>完善城市功能，支撑县域经济发展</t>
  </si>
  <si>
    <t>项目实施对经济发展所带来的直接或间接影响情况。</t>
  </si>
  <si>
    <t>项目实施情况分为效果明显、较明显、一般、有一定效果、不明显，按实际情况进行扣分。</t>
  </si>
  <si>
    <r>
      <rPr>
        <sz val="12"/>
        <rFont val="宋体"/>
        <charset val="134"/>
      </rPr>
      <t>社会效益</t>
    </r>
  </si>
  <si>
    <t>县政府网站安全稳定运行</t>
  </si>
  <si>
    <t>项目实施对社会发展所带来的直接或间接影响情况。</t>
  </si>
  <si>
    <t>生态效益</t>
  </si>
  <si>
    <t>提高信息公开程度，加强群众日常行为规范</t>
  </si>
  <si>
    <t>项目实施对生态环境所带来的直接或间接影响情况。</t>
  </si>
  <si>
    <r>
      <rPr>
        <sz val="12"/>
        <rFont val="宋体"/>
        <charset val="134"/>
      </rPr>
      <t>可持续影响</t>
    </r>
  </si>
  <si>
    <t>持续提升我县政府网站安全运行的能力</t>
  </si>
  <si>
    <t>项目实施发挥的持续性作用。</t>
  </si>
  <si>
    <r>
      <rPr>
        <sz val="12"/>
        <color theme="1"/>
        <rFont val="宋体"/>
        <charset val="134"/>
      </rPr>
      <t>满意度</t>
    </r>
  </si>
  <si>
    <r>
      <rPr>
        <sz val="12"/>
        <rFont val="宋体"/>
        <charset val="134"/>
      </rPr>
      <t>服务对象满意度</t>
    </r>
  </si>
  <si>
    <t>社会公众或服务对象对项目实施效果的满意程度。</t>
  </si>
  <si>
    <t>服务对象满意度达95%，则得满分，每降低1%，扣除5%权重分。</t>
  </si>
  <si>
    <r>
      <rPr>
        <b/>
        <sz val="12"/>
        <color theme="1"/>
        <rFont val="宋体"/>
        <charset val="134"/>
      </rPr>
      <t>合计</t>
    </r>
  </si>
  <si>
    <r>
      <rPr>
        <b/>
        <sz val="12"/>
        <rFont val="宋体"/>
        <charset val="134"/>
      </rPr>
      <t>附表</t>
    </r>
    <r>
      <rPr>
        <b/>
        <sz val="12"/>
        <rFont val="Times New Roman"/>
        <charset val="134"/>
      </rPr>
      <t>2</t>
    </r>
  </si>
  <si>
    <r>
      <rPr>
        <b/>
        <sz val="20"/>
        <color theme="1"/>
        <rFont val="Times New Roman"/>
        <charset val="134"/>
      </rPr>
      <t>2022</t>
    </r>
    <r>
      <rPr>
        <b/>
        <sz val="20"/>
        <color theme="1"/>
        <rFont val="宋体"/>
        <charset val="134"/>
      </rPr>
      <t>年度信息化建设项目绩效目标完成清单</t>
    </r>
  </si>
  <si>
    <r>
      <rPr>
        <b/>
        <sz val="12"/>
        <rFont val="宋体"/>
        <charset val="134"/>
      </rPr>
      <t>序号</t>
    </r>
  </si>
  <si>
    <t>绩效目标设定情况</t>
  </si>
  <si>
    <t>指标解释</t>
  </si>
  <si>
    <r>
      <rPr>
        <b/>
        <sz val="12"/>
        <rFont val="宋体"/>
        <charset val="134"/>
      </rPr>
      <t>绩效目标完成情况</t>
    </r>
  </si>
  <si>
    <t>是否完成</t>
  </si>
  <si>
    <r>
      <rPr>
        <b/>
        <sz val="12"/>
        <rFont val="宋体"/>
        <charset val="134"/>
      </rPr>
      <t>（一）</t>
    </r>
  </si>
  <si>
    <t>总体目标任务</t>
  </si>
  <si>
    <r>
      <rPr>
        <b/>
        <sz val="12"/>
        <rFont val="宋体"/>
        <charset val="134"/>
      </rPr>
      <t>总体目标完成情况</t>
    </r>
  </si>
  <si>
    <t>目标1：完成县政府网站与政务新媒体内容保障日常信息发布工作，在上级检查中取得较好成绩。 目标2：县政府网站安全稳定运行，确保不出现重大安全事故。 目标3：及时发现网站及政务新媒体存在问题，提醒工作人员立即整改。 目标4：圆满完成政务公开的各项工作任务，在考核中取得较好成绩。 目标5：电子政务平台安全稳定运行。</t>
  </si>
  <si>
    <t>完成县政府网站与政务新媒体内容保障日常信息发布工作，完成政府网站三级等保测评服务保障县政府网站安全稳定运行。</t>
  </si>
  <si>
    <t>完成100%</t>
  </si>
  <si>
    <r>
      <rPr>
        <b/>
        <sz val="12"/>
        <rFont val="宋体"/>
        <charset val="134"/>
      </rPr>
      <t>（二）</t>
    </r>
  </si>
  <si>
    <t>年度绩效目标</t>
  </si>
  <si>
    <r>
      <rPr>
        <b/>
        <sz val="12"/>
        <rFont val="宋体"/>
        <charset val="134"/>
      </rPr>
      <t>年度绩效目标完成情况</t>
    </r>
  </si>
  <si>
    <t xml:space="preserve">                                                                                              </t>
  </si>
  <si>
    <t>采购电子政务平台运维、安全保障服务。</t>
  </si>
  <si>
    <t>项目实施的实际产出数与计划产出数的比例，用以反映和考核项目产出数量目标的实现程度</t>
  </si>
  <si>
    <t>完成签订县政府网站平台保障运维协议合同。</t>
  </si>
  <si>
    <t>是</t>
  </si>
  <si>
    <t>产出成本-预算控制率</t>
  </si>
  <si>
    <t>完成项目计划工作目标的时间节约成本与计划成本的比率，用以反映和考核项目的成本节约程度</t>
  </si>
  <si>
    <t>未超出预算，预算控制率 100%</t>
  </si>
  <si>
    <t>经济效益-完善城市功能，支撑县域经济发展</t>
  </si>
  <si>
    <t>完成</t>
  </si>
  <si>
    <t>社会效益-县政府网站安全稳定运行</t>
  </si>
  <si>
    <t>生态效益-提高信息公开程度，加强群众日常行为规范</t>
  </si>
  <si>
    <t>可持续影响-持续提升我县政府网站安全运行的能力</t>
  </si>
  <si>
    <t>项目后续运行及成效发挥的可持续影响情况</t>
  </si>
  <si>
    <t>满意度-服务对象满意度</t>
  </si>
  <si>
    <r>
      <rPr>
        <sz val="12"/>
        <rFont val="宋体"/>
        <charset val="134"/>
      </rPr>
      <t>依据电话回访及街头走访对满意度调查报告，满意对象满意度指标</t>
    </r>
    <r>
      <rPr>
        <sz val="12"/>
        <rFont val="Times New Roman"/>
        <charset val="134"/>
      </rPr>
      <t>95%</t>
    </r>
    <r>
      <rPr>
        <sz val="12"/>
        <rFont val="宋体"/>
        <charset val="134"/>
      </rPr>
      <t>以上得</t>
    </r>
    <r>
      <rPr>
        <sz val="12"/>
        <rFont val="Times New Roman"/>
        <charset val="134"/>
      </rPr>
      <t>6</t>
    </r>
    <r>
      <rPr>
        <sz val="12"/>
        <rFont val="宋体"/>
        <charset val="134"/>
      </rPr>
      <t>分，</t>
    </r>
    <r>
      <rPr>
        <sz val="12"/>
        <rFont val="Times New Roman"/>
        <charset val="134"/>
      </rPr>
      <t>95-90%</t>
    </r>
    <r>
      <rPr>
        <sz val="12"/>
        <rFont val="宋体"/>
        <charset val="134"/>
      </rPr>
      <t>得4.5分、9</t>
    </r>
    <r>
      <rPr>
        <sz val="12"/>
        <rFont val="Times New Roman"/>
        <charset val="134"/>
      </rPr>
      <t>0%-80%</t>
    </r>
    <r>
      <rPr>
        <sz val="12"/>
        <rFont val="宋体"/>
        <charset val="134"/>
      </rPr>
      <t>得</t>
    </r>
    <r>
      <rPr>
        <sz val="12"/>
        <rFont val="Times New Roman"/>
        <charset val="134"/>
      </rPr>
      <t>4</t>
    </r>
    <r>
      <rPr>
        <sz val="12"/>
        <rFont val="宋体"/>
        <charset val="134"/>
      </rPr>
      <t>分，8</t>
    </r>
    <r>
      <rPr>
        <sz val="12"/>
        <rFont val="Times New Roman"/>
        <charset val="134"/>
      </rPr>
      <t>0%</t>
    </r>
    <r>
      <rPr>
        <sz val="12"/>
        <rFont val="宋体"/>
        <charset val="134"/>
      </rPr>
      <t>以下为</t>
    </r>
    <r>
      <rPr>
        <sz val="12"/>
        <rFont val="Times New Roman"/>
        <charset val="134"/>
      </rPr>
      <t>0</t>
    </r>
    <r>
      <rPr>
        <sz val="12"/>
        <rFont val="宋体"/>
        <charset val="134"/>
      </rPr>
      <t>分。</t>
    </r>
  </si>
  <si>
    <r>
      <rPr>
        <sz val="12"/>
        <rFont val="宋体"/>
        <charset val="134"/>
      </rPr>
      <t>总体满意度为95</t>
    </r>
    <r>
      <rPr>
        <sz val="12"/>
        <rFont val="Times New Roman"/>
        <charset val="134"/>
      </rPr>
      <t>%</t>
    </r>
  </si>
  <si>
    <r>
      <rPr>
        <b/>
        <sz val="12"/>
        <rFont val="宋体"/>
        <charset val="134"/>
      </rPr>
      <t>合计</t>
    </r>
  </si>
  <si>
    <r>
      <rPr>
        <b/>
        <sz val="12"/>
        <rFont val="宋体"/>
        <charset val="134"/>
      </rPr>
      <t>附表</t>
    </r>
    <r>
      <rPr>
        <b/>
        <sz val="12"/>
        <rFont val="Times New Roman"/>
        <charset val="134"/>
      </rPr>
      <t>3</t>
    </r>
  </si>
  <si>
    <r>
      <rPr>
        <b/>
        <sz val="20"/>
        <color theme="1"/>
        <rFont val="Times New Roman"/>
        <charset val="134"/>
      </rPr>
      <t>2022</t>
    </r>
    <r>
      <rPr>
        <b/>
        <sz val="20"/>
        <color theme="1"/>
        <rFont val="宋体"/>
        <charset val="134"/>
      </rPr>
      <t>年度信息化建设项目绩效评价问题</t>
    </r>
  </si>
  <si>
    <t>问题分类</t>
  </si>
  <si>
    <t>责任部门</t>
  </si>
  <si>
    <t>问题描述</t>
  </si>
  <si>
    <t>整改建议</t>
  </si>
  <si>
    <t>备注</t>
  </si>
  <si>
    <t>项目决策存在的问题（包括项目立项、绩效目标设定、预算编制和资金分配等）</t>
  </si>
  <si>
    <t>怀远县人民政府办公室</t>
  </si>
  <si>
    <t>无</t>
  </si>
  <si>
    <t>以相关政策指导为目标将工作任务有效分解，加强对于《全国县级文明城市测评体系》《安徽省文明县（县城、城区）测评体系》《2022年蚌埠市创建全国文明典范城市实施方案》等文件的学习，结合实际情况参考同类项目制定完整、合理的绩效指标。</t>
  </si>
  <si>
    <t>项目管理存在的问题（包括项目过程管控、监督问效、制度建设及执行情况等）</t>
  </si>
  <si>
    <t>多措并举加大创城宣传力度。充分利用宣传栏、文化墙等宣传载体，张贴公益广告，并通过电子显示屏等载体刊播展示社会主义核心价值观、诚信建设、志愿服务等文明城市创建内容；通过中安在线等媒体平台开展“创城再出发”、“创城督查考评在行动”等专题报道；运用“怀远文明”微信公众号等新媒体开展宣传工作，最大限度调动市民群众的积极性和参与率。</t>
  </si>
  <si>
    <t>其他问题</t>
  </si>
  <si>
    <t>进一步规范各部门全国文明城市创建常态长效工作的职能职责，加大重视程度，将全国文明城市创建常态长效工作的推进执行融入日常工作。定期对各单位、乡镇工作不到位、创建不规范的行为进行曝光；创新活动方式，开展市民志愿巡访团、媒体暗访团活动引导更多市民参与创建和监督工作；督促组织各单位、乡镇两两互查，互相借鉴，补足短板。</t>
  </si>
  <si>
    <r>
      <rPr>
        <b/>
        <sz val="12"/>
        <color theme="1"/>
        <rFont val="宋体"/>
        <charset val="134"/>
      </rPr>
      <t>附表</t>
    </r>
    <r>
      <rPr>
        <b/>
        <sz val="12"/>
        <color theme="1"/>
        <rFont val="Times New Roman"/>
        <charset val="134"/>
      </rPr>
      <t>4</t>
    </r>
  </si>
  <si>
    <r>
      <rPr>
        <b/>
        <sz val="20"/>
        <color theme="1"/>
        <rFont val="Times New Roman"/>
        <charset val="134"/>
      </rPr>
      <t>2022</t>
    </r>
    <r>
      <rPr>
        <b/>
        <sz val="20"/>
        <color theme="1"/>
        <rFont val="宋体"/>
        <charset val="134"/>
      </rPr>
      <t>年度信息化建设项目绩效评价评分情况表</t>
    </r>
  </si>
  <si>
    <r>
      <rPr>
        <b/>
        <sz val="12"/>
        <color theme="1"/>
        <rFont val="宋体"/>
        <charset val="134"/>
      </rPr>
      <t>评分情况</t>
    </r>
  </si>
  <si>
    <t>《安徽省人民政府办公厅关于印发安徽省政府网站与政务新媒体检查及工作考核指标的通知》、《网络安全法》、《蚌埠市人民政府办公室关于印发蚌埠市2022年政务公开重点工作任务分工的通知》、《蚌埠市人民政府办公室关于印发2021年政务公开工作考评方案的通知》等文件，项目立项符合法律法规及相关政策的规定，立期依据充分</t>
  </si>
  <si>
    <t>本项目按照规定的程序申请设立，取得符合要求的项目立项批复文件。</t>
  </si>
  <si>
    <t>项目所设定的绩效目标依据充分，符合客观实际，与项目实施的相符，但预期不够精准。</t>
  </si>
  <si>
    <t>绩效目标较为简单、笼统，未根据项目实际对产出和效益进行量化、细化，多数为泛化的定性指标，评价依据不清，标准不明确，缺少科学合理的衡量标准。</t>
  </si>
  <si>
    <t>项目预算编制未经过科学认证，预算编制不够规范</t>
  </si>
  <si>
    <t>该项目资金分配有测算依据，资金分配科学合理</t>
  </si>
  <si>
    <r>
      <rPr>
        <sz val="12"/>
        <color theme="1"/>
        <rFont val="宋体"/>
        <charset val="134"/>
      </rPr>
      <t>过程（</t>
    </r>
    <r>
      <rPr>
        <sz val="12"/>
        <color theme="1"/>
        <rFont val="Times New Roman"/>
        <charset val="134"/>
      </rPr>
      <t>25</t>
    </r>
    <r>
      <rPr>
        <sz val="12"/>
        <color theme="1"/>
        <rFont val="宋体"/>
        <charset val="134"/>
      </rPr>
      <t>分）</t>
    </r>
  </si>
  <si>
    <t>2022年度“信息化建设”预算金额88万元，资金到位率为 100%</t>
  </si>
  <si>
    <t>怀远县财政局于 2022 年年初下达预算批复指标 88万元，按月申请后及时拨付，无滞后现象</t>
  </si>
  <si>
    <t xml:space="preserve"> 2022年度“信息化建设”预算金额88万元，预算执行率100.00%。</t>
  </si>
  <si>
    <t>信息化建设资金使用符合相关财务制度的规定，审批程序和手续完整，能够做到专款专用，未发现截留、挤占、挪用、虚列开支等情况。</t>
  </si>
  <si>
    <t>怀远县人民政府办公室根据设定的绩效目标进行了绩效自评，指标设定完整，细化、量化程度较高，实际完成值数据填写规范。</t>
  </si>
  <si>
    <t>目资金投入自评结论与实际数据一致，其他指标设置不明确、不规范，自评结论未能真实准确反映项目实际完成情况。该项指标满分5分，得4分</t>
  </si>
  <si>
    <t>管理制度健全，有完善的内控制度、收支业务管理制度、合同管理办法、预算管理制度。该项指标满分4分，得3分</t>
  </si>
  <si>
    <t>所有的资金使用严格执行相关审批制度和财务制度，业务管理制度也得到有效执行。该项指标满分3分，得3分</t>
  </si>
  <si>
    <t>完成年初设定电子政务平台运维，完成和第三方公司签订运维服务项目</t>
  </si>
  <si>
    <t>该项目严格按照项目谋划、申请、实施、支付流程要求进行申报，完成政府网站监测、运维和安全保障，基本达到预期目标</t>
  </si>
  <si>
    <t>各项任务均得到保质保量完成，及时有效。该项指标满分5分，得5分</t>
  </si>
  <si>
    <t>项目支出预算为 88 万元，实际支付项目费用84.7万元，按照政府要求，压缩年度项目支出。预算控制率=实际支付资金/实际到位资金*100%，实际完成值为 96.25%。</t>
  </si>
  <si>
    <t>过信息化建设，保障我县网络安全，提高我县信息公开水平，提高我县信息透明度，有效提高外界对我县的认识，提升我县营商环境水平。</t>
  </si>
  <si>
    <t>2022年完成政府网站三级等保测评及门户网站适老化无障碍改造，提高了政府网站的安全稳定运行，提供“适老版”个性化服务，大大提升老年人的获得感、幸福感</t>
  </si>
  <si>
    <t>信息化建设提高了政府信息化公开，从而促进了各种不文明现象的减少，群众出行更加文明，间接提高生态环境水平</t>
  </si>
  <si>
    <t>该项目为政府网站后续安全稳定运行提供保障</t>
  </si>
  <si>
    <t>通过电话回访服务对象，综合政务网站上群众反馈意见，满意度为95%。</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</si>
</sst>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45">
    <font>
      <sz val="11"/>
      <color theme="1"/>
      <name val="等线"/>
      <charset val="134"/>
      <scheme val="minor"/>
    </font>
    <font>
      <sz val="11"/>
      <color theme="1"/>
      <name val="Times New Roman"/>
      <charset val="134"/>
    </font>
    <font>
      <b/>
      <sz val="11"/>
      <color theme="1"/>
      <name val="Times New Roman"/>
      <charset val="134"/>
    </font>
    <font>
      <b/>
      <sz val="12"/>
      <color theme="1"/>
      <name val="Times New Roman"/>
      <charset val="134"/>
    </font>
    <font>
      <sz val="12"/>
      <color theme="1"/>
      <name val="Times New Roman"/>
      <charset val="134"/>
    </font>
    <font>
      <sz val="12"/>
      <name val="Times New Roman"/>
      <charset val="134"/>
    </font>
    <font>
      <sz val="12"/>
      <color rgb="FFFF0000"/>
      <name val="Times New Roman"/>
      <charset val="134"/>
    </font>
    <font>
      <sz val="10"/>
      <color theme="1"/>
      <name val="等线"/>
      <charset val="134"/>
      <scheme val="minor"/>
    </font>
    <font>
      <sz val="10"/>
      <color theme="1"/>
      <name val="Times New Roman"/>
      <charset val="134"/>
    </font>
    <font>
      <sz val="10"/>
      <name val="Times New Roman"/>
      <charset val="134"/>
    </font>
    <font>
      <b/>
      <sz val="20"/>
      <color theme="1"/>
      <name val="Times New Roman"/>
      <charset val="134"/>
    </font>
    <font>
      <b/>
      <sz val="10"/>
      <color theme="1"/>
      <name val="Times New Roman"/>
      <charset val="134"/>
    </font>
    <font>
      <b/>
      <sz val="10"/>
      <name val="Times New Roman"/>
      <charset val="134"/>
    </font>
    <font>
      <b/>
      <sz val="12"/>
      <name val="Times New Roman"/>
      <charset val="134"/>
    </font>
    <font>
      <sz val="12"/>
      <color theme="1"/>
      <name val="宋体"/>
      <charset val="134"/>
    </font>
    <font>
      <sz val="12"/>
      <name val="宋体"/>
      <charset val="134"/>
    </font>
    <font>
      <sz val="12"/>
      <color rgb="FF000000"/>
      <name val="宋体"/>
      <charset val="134"/>
    </font>
    <font>
      <sz val="11"/>
      <color theme="1"/>
      <name val="宋体"/>
      <charset val="134"/>
    </font>
    <font>
      <b/>
      <sz val="11"/>
      <color theme="1"/>
      <name val="宋体"/>
      <charset val="134"/>
    </font>
    <font>
      <b/>
      <sz val="12"/>
      <color theme="1"/>
      <name val="宋体"/>
      <charset val="134"/>
    </font>
    <font>
      <sz val="10"/>
      <name val="宋体"/>
      <charset val="134"/>
    </font>
    <font>
      <sz val="10"/>
      <color theme="1"/>
      <name val="宋体"/>
      <charset val="134"/>
    </font>
    <font>
      <b/>
      <sz val="10"/>
      <name val="宋体"/>
      <charset val="134"/>
    </font>
    <font>
      <b/>
      <sz val="10"/>
      <color theme="1"/>
      <name val="宋体"/>
      <charset val="134"/>
    </font>
    <font>
      <b/>
      <sz val="12"/>
      <name val="宋体"/>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b/>
      <sz val="20"/>
      <color theme="1"/>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4">
    <border>
      <left/>
      <right/>
      <top/>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top style="thin">
        <color auto="1"/>
      </top>
      <bottom style="medium">
        <color auto="1"/>
      </bottom>
      <diagonal/>
    </border>
    <border>
      <left style="thin">
        <color auto="1"/>
      </left>
      <right style="medium">
        <color auto="1"/>
      </right>
      <top style="medium">
        <color auto="1"/>
      </top>
      <bottom style="thin">
        <color auto="1"/>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diagonal/>
    </border>
    <border>
      <left style="thin">
        <color auto="1"/>
      </left>
      <right style="medium">
        <color auto="1"/>
      </right>
      <top style="thin">
        <color auto="1"/>
      </top>
      <bottom style="medium">
        <color auto="1"/>
      </bottom>
      <diagonal/>
    </border>
    <border>
      <left style="thin">
        <color auto="1"/>
      </left>
      <right/>
      <top style="medium">
        <color auto="1"/>
      </top>
      <bottom style="thin">
        <color auto="1"/>
      </bottom>
      <diagonal/>
    </border>
    <border>
      <left style="thin">
        <color auto="1"/>
      </left>
      <right/>
      <top style="thin">
        <color auto="1"/>
      </top>
      <bottom style="thin">
        <color auto="1"/>
      </bottom>
      <diagonal/>
    </border>
    <border>
      <left style="medium">
        <color auto="1"/>
      </left>
      <right/>
      <top style="thin">
        <color auto="1"/>
      </top>
      <bottom style="medium">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25"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0" fillId="2" borderId="16" applyNumberFormat="0" applyFont="0" applyAlignment="0" applyProtection="0">
      <alignment vertical="center"/>
    </xf>
    <xf numFmtId="0" fontId="27"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30" fillId="0" borderId="17" applyNumberFormat="0" applyFill="0" applyAlignment="0" applyProtection="0">
      <alignment vertical="center"/>
    </xf>
    <xf numFmtId="0" fontId="31" fillId="0" borderId="17" applyNumberFormat="0" applyFill="0" applyAlignment="0" applyProtection="0">
      <alignment vertical="center"/>
    </xf>
    <xf numFmtId="0" fontId="32" fillId="0" borderId="18" applyNumberFormat="0" applyFill="0" applyAlignment="0" applyProtection="0">
      <alignment vertical="center"/>
    </xf>
    <xf numFmtId="0" fontId="32" fillId="0" borderId="0" applyNumberFormat="0" applyFill="0" applyBorder="0" applyAlignment="0" applyProtection="0">
      <alignment vertical="center"/>
    </xf>
    <xf numFmtId="0" fontId="33" fillId="3" borderId="19" applyNumberFormat="0" applyAlignment="0" applyProtection="0">
      <alignment vertical="center"/>
    </xf>
    <xf numFmtId="0" fontId="34" fillId="4" borderId="20" applyNumberFormat="0" applyAlignment="0" applyProtection="0">
      <alignment vertical="center"/>
    </xf>
    <xf numFmtId="0" fontId="35" fillId="4" borderId="19" applyNumberFormat="0" applyAlignment="0" applyProtection="0">
      <alignment vertical="center"/>
    </xf>
    <xf numFmtId="0" fontId="36" fillId="5" borderId="21" applyNumberFormat="0" applyAlignment="0" applyProtection="0">
      <alignment vertical="center"/>
    </xf>
    <xf numFmtId="0" fontId="37" fillId="0" borderId="22" applyNumberFormat="0" applyFill="0" applyAlignment="0" applyProtection="0">
      <alignment vertical="center"/>
    </xf>
    <xf numFmtId="0" fontId="38" fillId="0" borderId="23" applyNumberFormat="0" applyFill="0" applyAlignment="0" applyProtection="0">
      <alignment vertical="center"/>
    </xf>
    <xf numFmtId="0" fontId="39" fillId="6" borderId="0" applyNumberFormat="0" applyBorder="0" applyAlignment="0" applyProtection="0">
      <alignment vertical="center"/>
    </xf>
    <xf numFmtId="0" fontId="40" fillId="7" borderId="0" applyNumberFormat="0" applyBorder="0" applyAlignment="0" applyProtection="0">
      <alignment vertical="center"/>
    </xf>
    <xf numFmtId="0" fontId="41" fillId="8" borderId="0" applyNumberFormat="0" applyBorder="0" applyAlignment="0" applyProtection="0">
      <alignment vertical="center"/>
    </xf>
    <xf numFmtId="0" fontId="42" fillId="9" borderId="0" applyNumberFormat="0" applyBorder="0" applyAlignment="0" applyProtection="0">
      <alignment vertical="center"/>
    </xf>
    <xf numFmtId="0" fontId="43" fillId="10" borderId="0" applyNumberFormat="0" applyBorder="0" applyAlignment="0" applyProtection="0">
      <alignment vertical="center"/>
    </xf>
    <xf numFmtId="0" fontId="43" fillId="11" borderId="0" applyNumberFormat="0" applyBorder="0" applyAlignment="0" applyProtection="0">
      <alignment vertical="center"/>
    </xf>
    <xf numFmtId="0" fontId="42" fillId="12" borderId="0" applyNumberFormat="0" applyBorder="0" applyAlignment="0" applyProtection="0">
      <alignment vertical="center"/>
    </xf>
    <xf numFmtId="0" fontId="42" fillId="13" borderId="0" applyNumberFormat="0" applyBorder="0" applyAlignment="0" applyProtection="0">
      <alignment vertical="center"/>
    </xf>
    <xf numFmtId="0" fontId="43" fillId="14" borderId="0" applyNumberFormat="0" applyBorder="0" applyAlignment="0" applyProtection="0">
      <alignment vertical="center"/>
    </xf>
    <xf numFmtId="0" fontId="43" fillId="15" borderId="0" applyNumberFormat="0" applyBorder="0" applyAlignment="0" applyProtection="0">
      <alignment vertical="center"/>
    </xf>
    <xf numFmtId="0" fontId="42" fillId="16" borderId="0" applyNumberFormat="0" applyBorder="0" applyAlignment="0" applyProtection="0">
      <alignment vertical="center"/>
    </xf>
    <xf numFmtId="0" fontId="42" fillId="17" borderId="0" applyNumberFormat="0" applyBorder="0" applyAlignment="0" applyProtection="0">
      <alignment vertical="center"/>
    </xf>
    <xf numFmtId="0" fontId="43" fillId="18" borderId="0" applyNumberFormat="0" applyBorder="0" applyAlignment="0" applyProtection="0">
      <alignment vertical="center"/>
    </xf>
    <xf numFmtId="0" fontId="43" fillId="19" borderId="0" applyNumberFormat="0" applyBorder="0" applyAlignment="0" applyProtection="0">
      <alignment vertical="center"/>
    </xf>
    <xf numFmtId="0" fontId="42" fillId="20" borderId="0" applyNumberFormat="0" applyBorder="0" applyAlignment="0" applyProtection="0">
      <alignment vertical="center"/>
    </xf>
    <xf numFmtId="0" fontId="42" fillId="21" borderId="0" applyNumberFormat="0" applyBorder="0" applyAlignment="0" applyProtection="0">
      <alignment vertical="center"/>
    </xf>
    <xf numFmtId="0" fontId="43" fillId="22" borderId="0" applyNumberFormat="0" applyBorder="0" applyAlignment="0" applyProtection="0">
      <alignment vertical="center"/>
    </xf>
    <xf numFmtId="0" fontId="43" fillId="23" borderId="0" applyNumberFormat="0" applyBorder="0" applyAlignment="0" applyProtection="0">
      <alignment vertical="center"/>
    </xf>
    <xf numFmtId="0" fontId="42" fillId="24" borderId="0" applyNumberFormat="0" applyBorder="0" applyAlignment="0" applyProtection="0">
      <alignment vertical="center"/>
    </xf>
    <xf numFmtId="0" fontId="42" fillId="25" borderId="0" applyNumberFormat="0" applyBorder="0" applyAlignment="0" applyProtection="0">
      <alignment vertical="center"/>
    </xf>
    <xf numFmtId="0" fontId="43" fillId="26" borderId="0" applyNumberFormat="0" applyBorder="0" applyAlignment="0" applyProtection="0">
      <alignment vertical="center"/>
    </xf>
    <xf numFmtId="0" fontId="43" fillId="27" borderId="0" applyNumberFormat="0" applyBorder="0" applyAlignment="0" applyProtection="0">
      <alignment vertical="center"/>
    </xf>
    <xf numFmtId="0" fontId="42" fillId="28" borderId="0" applyNumberFormat="0" applyBorder="0" applyAlignment="0" applyProtection="0">
      <alignment vertical="center"/>
    </xf>
    <xf numFmtId="0" fontId="42" fillId="29" borderId="0" applyNumberFormat="0" applyBorder="0" applyAlignment="0" applyProtection="0">
      <alignment vertical="center"/>
    </xf>
    <xf numFmtId="0" fontId="43" fillId="30" borderId="0" applyNumberFormat="0" applyBorder="0" applyAlignment="0" applyProtection="0">
      <alignment vertical="center"/>
    </xf>
    <xf numFmtId="0" fontId="43" fillId="31" borderId="0" applyNumberFormat="0" applyBorder="0" applyAlignment="0" applyProtection="0">
      <alignment vertical="center"/>
    </xf>
    <xf numFmtId="0" fontId="42" fillId="32" borderId="0" applyNumberFormat="0" applyBorder="0" applyAlignment="0" applyProtection="0">
      <alignment vertical="center"/>
    </xf>
  </cellStyleXfs>
  <cellXfs count="120">
    <xf numFmtId="0" fontId="0" fillId="0" borderId="0" xfId="0">
      <alignment vertical="center"/>
    </xf>
    <xf numFmtId="0" fontId="1" fillId="0" borderId="0" xfId="0" applyFont="1">
      <alignment vertical="center"/>
    </xf>
    <xf numFmtId="0" fontId="2" fillId="0" borderId="0" xfId="0" applyFont="1" applyFill="1">
      <alignment vertical="center"/>
    </xf>
    <xf numFmtId="0" fontId="3" fillId="0" borderId="0" xfId="0" applyFont="1" applyAlignment="1">
      <alignment horizontal="center" vertical="center"/>
    </xf>
    <xf numFmtId="0" fontId="4" fillId="0" borderId="0" xfId="0" applyFont="1">
      <alignment vertical="center"/>
    </xf>
    <xf numFmtId="0" fontId="4" fillId="0" borderId="0" xfId="0" applyFont="1" applyFill="1">
      <alignment vertical="center"/>
    </xf>
    <xf numFmtId="0" fontId="5" fillId="0" borderId="0" xfId="0" applyFont="1" applyFill="1">
      <alignment vertical="center"/>
    </xf>
    <xf numFmtId="0" fontId="5" fillId="0" borderId="0" xfId="0" applyFont="1">
      <alignment vertical="center"/>
    </xf>
    <xf numFmtId="0" fontId="6" fillId="0" borderId="0" xfId="0" applyFont="1">
      <alignment vertical="center"/>
    </xf>
    <xf numFmtId="0" fontId="3" fillId="0" borderId="0" xfId="0" applyFont="1">
      <alignment vertical="center"/>
    </xf>
    <xf numFmtId="0" fontId="7" fillId="0" borderId="0" xfId="0" applyFont="1">
      <alignment vertical="center"/>
    </xf>
    <xf numFmtId="0" fontId="8" fillId="0" borderId="0" xfId="0" applyFont="1">
      <alignment vertical="center"/>
    </xf>
    <xf numFmtId="0" fontId="9" fillId="0" borderId="0" xfId="0" applyFont="1" applyAlignment="1">
      <alignment vertical="center" wrapText="1"/>
    </xf>
    <xf numFmtId="0" fontId="9" fillId="0" borderId="0" xfId="0" applyFont="1" applyAlignment="1">
      <alignment horizontal="center" vertical="center"/>
    </xf>
    <xf numFmtId="0" fontId="8" fillId="0" borderId="0" xfId="0" applyFont="1" applyAlignment="1">
      <alignment horizontal="center" vertical="center" wrapText="1"/>
    </xf>
    <xf numFmtId="0" fontId="8" fillId="0" borderId="0" xfId="0" applyFont="1" applyAlignment="1">
      <alignment horizontal="center" vertical="center"/>
    </xf>
    <xf numFmtId="0" fontId="9" fillId="0" borderId="0" xfId="0" applyFont="1">
      <alignment vertical="center"/>
    </xf>
    <xf numFmtId="10" fontId="9" fillId="0" borderId="0" xfId="0" applyNumberFormat="1" applyFont="1">
      <alignment vertical="center"/>
    </xf>
    <xf numFmtId="0" fontId="10" fillId="0" borderId="0" xfId="0" applyFont="1" applyAlignment="1">
      <alignment horizontal="center" vertical="center" wrapText="1"/>
    </xf>
    <xf numFmtId="0" fontId="11" fillId="0" borderId="0" xfId="0" applyFont="1" applyFill="1">
      <alignment vertical="center"/>
    </xf>
    <xf numFmtId="0" fontId="12" fillId="0" borderId="0" xfId="0" applyFont="1" applyFill="1" applyAlignment="1">
      <alignment vertical="center" wrapText="1"/>
    </xf>
    <xf numFmtId="0" fontId="12" fillId="0" borderId="0" xfId="0" applyFont="1" applyFill="1" applyAlignment="1">
      <alignment horizontal="center" vertical="center"/>
    </xf>
    <xf numFmtId="0" fontId="11" fillId="0" borderId="0" xfId="0" applyFont="1" applyFill="1" applyAlignment="1">
      <alignment horizontal="center" vertical="center" wrapText="1"/>
    </xf>
    <xf numFmtId="0" fontId="11" fillId="0" borderId="0" xfId="0" applyFont="1" applyFill="1" applyAlignment="1">
      <alignment horizontal="center" vertical="center"/>
    </xf>
    <xf numFmtId="0" fontId="3" fillId="0" borderId="1" xfId="0" applyFont="1" applyBorder="1" applyAlignment="1">
      <alignment horizontal="center" vertical="center"/>
    </xf>
    <xf numFmtId="0" fontId="3" fillId="0" borderId="2" xfId="0" applyFont="1" applyBorder="1" applyAlignment="1">
      <alignment horizontal="center" vertical="center" wrapText="1"/>
    </xf>
    <xf numFmtId="0" fontId="13" fillId="0" borderId="2" xfId="0" applyFont="1" applyBorder="1" applyAlignment="1">
      <alignment horizontal="center" vertical="center" wrapText="1"/>
    </xf>
    <xf numFmtId="0" fontId="3" fillId="0" borderId="2" xfId="0" applyFont="1" applyBorder="1" applyAlignment="1">
      <alignment horizontal="center" vertical="center"/>
    </xf>
    <xf numFmtId="0" fontId="4" fillId="0" borderId="3" xfId="0" applyFont="1" applyBorder="1" applyAlignment="1">
      <alignment horizontal="center" vertical="center"/>
    </xf>
    <xf numFmtId="0" fontId="14" fillId="0" borderId="4" xfId="0" applyFont="1" applyBorder="1" applyAlignment="1">
      <alignment horizontal="center" vertical="center" wrapText="1"/>
    </xf>
    <xf numFmtId="0" fontId="4" fillId="0" borderId="4" xfId="0" applyFont="1" applyBorder="1" applyAlignment="1">
      <alignment horizontal="center" vertical="center"/>
    </xf>
    <xf numFmtId="0" fontId="15" fillId="0" borderId="4" xfId="0" applyFont="1" applyBorder="1">
      <alignment vertical="center"/>
    </xf>
    <xf numFmtId="0" fontId="5" fillId="0" borderId="4" xfId="0" applyFont="1" applyBorder="1" applyAlignment="1">
      <alignment horizontal="center" vertical="center"/>
    </xf>
    <xf numFmtId="0" fontId="4" fillId="0" borderId="4" xfId="0" applyFont="1" applyBorder="1" applyAlignment="1">
      <alignment vertical="center" wrapText="1"/>
    </xf>
    <xf numFmtId="0" fontId="15" fillId="0" borderId="4" xfId="0" applyFont="1" applyBorder="1" applyAlignment="1">
      <alignment vertical="center" wrapText="1"/>
    </xf>
    <xf numFmtId="0" fontId="4" fillId="0" borderId="4" xfId="0" applyFont="1" applyBorder="1" applyAlignment="1">
      <alignment horizontal="center" vertical="center" wrapText="1"/>
    </xf>
    <xf numFmtId="0" fontId="14" fillId="0" borderId="4" xfId="0" applyFont="1" applyBorder="1" applyAlignment="1">
      <alignment vertical="center" wrapText="1"/>
    </xf>
    <xf numFmtId="0" fontId="4" fillId="0" borderId="3" xfId="0" applyFont="1" applyFill="1" applyBorder="1" applyAlignment="1">
      <alignment horizontal="center" vertical="center"/>
    </xf>
    <xf numFmtId="0" fontId="15" fillId="0" borderId="4" xfId="0" applyFont="1" applyFill="1" applyBorder="1">
      <alignment vertical="center"/>
    </xf>
    <xf numFmtId="0" fontId="5" fillId="0" borderId="4" xfId="0" applyFont="1" applyFill="1" applyBorder="1" applyAlignment="1">
      <alignment horizontal="center" vertical="center"/>
    </xf>
    <xf numFmtId="0" fontId="4" fillId="0" borderId="4" xfId="0" applyFont="1" applyFill="1" applyBorder="1" applyAlignment="1">
      <alignment vertical="center" wrapText="1"/>
    </xf>
    <xf numFmtId="0" fontId="5" fillId="0" borderId="4" xfId="0" applyFont="1" applyFill="1" applyBorder="1" applyAlignment="1">
      <alignment vertical="center" wrapText="1"/>
    </xf>
    <xf numFmtId="0" fontId="15" fillId="0" borderId="4" xfId="0" applyFont="1" applyFill="1" applyBorder="1" applyAlignment="1">
      <alignment vertical="center" wrapText="1"/>
    </xf>
    <xf numFmtId="0" fontId="5" fillId="0" borderId="4" xfId="0" applyFont="1" applyFill="1" applyBorder="1">
      <alignment vertical="center"/>
    </xf>
    <xf numFmtId="0" fontId="14" fillId="0" borderId="4" xfId="0" applyFont="1" applyFill="1" applyBorder="1" applyAlignment="1">
      <alignment vertical="center" wrapText="1"/>
    </xf>
    <xf numFmtId="0" fontId="5" fillId="0" borderId="3" xfId="0" applyFont="1" applyFill="1" applyBorder="1" applyAlignment="1">
      <alignment horizontal="center" vertical="center"/>
    </xf>
    <xf numFmtId="0" fontId="5" fillId="0" borderId="3" xfId="0" applyFont="1" applyBorder="1" applyAlignment="1">
      <alignment horizontal="center" vertical="center"/>
    </xf>
    <xf numFmtId="0" fontId="14" fillId="0" borderId="0" xfId="0" applyFont="1" applyAlignment="1">
      <alignment horizontal="justify" vertical="center"/>
    </xf>
    <xf numFmtId="0" fontId="16" fillId="0" borderId="0" xfId="0" applyFont="1" applyAlignment="1">
      <alignment horizontal="justify" vertical="center"/>
    </xf>
    <xf numFmtId="0" fontId="15" fillId="0" borderId="4" xfId="0" applyFont="1" applyFill="1" applyBorder="1" applyAlignment="1">
      <alignment horizontal="center" vertical="center"/>
    </xf>
    <xf numFmtId="0" fontId="16" fillId="0" borderId="4" xfId="0" applyFont="1" applyFill="1" applyBorder="1" applyAlignment="1">
      <alignment horizontal="justify" vertical="center"/>
    </xf>
    <xf numFmtId="0" fontId="15" fillId="0" borderId="5" xfId="0" applyFont="1" applyBorder="1" applyAlignment="1">
      <alignment vertical="center" wrapText="1"/>
    </xf>
    <xf numFmtId="0" fontId="14" fillId="0" borderId="5" xfId="0" applyFont="1" applyBorder="1" applyAlignment="1">
      <alignment vertical="center" wrapText="1"/>
    </xf>
    <xf numFmtId="0" fontId="3" fillId="0" borderId="6" xfId="0" applyFont="1" applyBorder="1" applyAlignment="1">
      <alignment horizontal="center" vertical="center"/>
    </xf>
    <xf numFmtId="0" fontId="3" fillId="0" borderId="7" xfId="0" applyFont="1" applyBorder="1" applyAlignment="1">
      <alignment horizontal="center" vertical="center"/>
    </xf>
    <xf numFmtId="0" fontId="13" fillId="0" borderId="7" xfId="0" applyFont="1" applyBorder="1">
      <alignment vertical="center"/>
    </xf>
    <xf numFmtId="0" fontId="13" fillId="0" borderId="7" xfId="0" applyFont="1" applyBorder="1" applyAlignment="1">
      <alignment horizontal="center" vertical="center"/>
    </xf>
    <xf numFmtId="0" fontId="3" fillId="0" borderId="7" xfId="0" applyFont="1" applyBorder="1" applyAlignment="1">
      <alignment horizontal="center" vertical="center" wrapText="1"/>
    </xf>
    <xf numFmtId="0" fontId="13" fillId="0" borderId="8" xfId="0" applyFont="1" applyBorder="1" applyAlignment="1">
      <alignment horizontal="center" vertical="center"/>
    </xf>
    <xf numFmtId="0" fontId="12" fillId="0" borderId="0" xfId="0" applyFont="1" applyFill="1">
      <alignment vertical="center"/>
    </xf>
    <xf numFmtId="10" fontId="12" fillId="0" borderId="0" xfId="0" applyNumberFormat="1" applyFont="1" applyFill="1">
      <alignment vertical="center"/>
    </xf>
    <xf numFmtId="0" fontId="13" fillId="0" borderId="2" xfId="0" applyFont="1" applyBorder="1" applyAlignment="1">
      <alignment horizontal="center" vertical="center"/>
    </xf>
    <xf numFmtId="10" fontId="13" fillId="0" borderId="9" xfId="0" applyNumberFormat="1" applyFont="1" applyBorder="1" applyAlignment="1">
      <alignment horizontal="center" vertical="center"/>
    </xf>
    <xf numFmtId="10" fontId="5" fillId="0" borderId="10" xfId="0" applyNumberFormat="1" applyFont="1" applyFill="1" applyBorder="1" applyAlignment="1">
      <alignment horizontal="center" vertical="center"/>
    </xf>
    <xf numFmtId="0" fontId="5" fillId="0" borderId="5" xfId="0" applyFont="1" applyFill="1" applyBorder="1" applyAlignment="1">
      <alignment horizontal="center" vertical="center"/>
    </xf>
    <xf numFmtId="0" fontId="5" fillId="0" borderId="5" xfId="0" applyFont="1" applyBorder="1" applyAlignment="1">
      <alignment horizontal="center" vertical="center"/>
    </xf>
    <xf numFmtId="10" fontId="5" fillId="0" borderId="11" xfId="0" applyNumberFormat="1" applyFont="1" applyFill="1" applyBorder="1" applyAlignment="1">
      <alignment horizontal="center" vertical="center"/>
    </xf>
    <xf numFmtId="176" fontId="13" fillId="0" borderId="7" xfId="0" applyNumberFormat="1" applyFont="1" applyFill="1" applyBorder="1" applyAlignment="1">
      <alignment horizontal="center" vertical="center"/>
    </xf>
    <xf numFmtId="10" fontId="15" fillId="0" borderId="12" xfId="0" applyNumberFormat="1" applyFont="1" applyBorder="1">
      <alignment vertical="center"/>
    </xf>
    <xf numFmtId="0" fontId="17" fillId="0" borderId="0" xfId="0" applyFont="1">
      <alignment vertical="center"/>
    </xf>
    <xf numFmtId="0" fontId="18" fillId="0" borderId="0" xfId="0" applyFont="1" applyFill="1">
      <alignment vertical="center"/>
    </xf>
    <xf numFmtId="0" fontId="19" fillId="0" borderId="0" xfId="0" applyFont="1" applyAlignment="1">
      <alignment horizontal="center" vertical="center"/>
    </xf>
    <xf numFmtId="0" fontId="19" fillId="0" borderId="0" xfId="0" applyFont="1">
      <alignment vertical="center"/>
    </xf>
    <xf numFmtId="0" fontId="19" fillId="0" borderId="0" xfId="0" applyFont="1" applyFill="1">
      <alignment vertical="center"/>
    </xf>
    <xf numFmtId="0" fontId="15" fillId="0" borderId="0" xfId="0" applyFont="1" applyFill="1">
      <alignment vertical="center"/>
    </xf>
    <xf numFmtId="0" fontId="13" fillId="0" borderId="0" xfId="0" applyFont="1">
      <alignment vertical="center"/>
    </xf>
    <xf numFmtId="0" fontId="20" fillId="0" borderId="0" xfId="0" applyFont="1" applyAlignment="1">
      <alignment horizontal="center" vertical="center"/>
    </xf>
    <xf numFmtId="0" fontId="21" fillId="0" borderId="0" xfId="0" applyFont="1">
      <alignment vertical="center"/>
    </xf>
    <xf numFmtId="0" fontId="22" fillId="0" borderId="0" xfId="0" applyFont="1" applyFill="1">
      <alignment vertical="center"/>
    </xf>
    <xf numFmtId="0" fontId="22" fillId="0" borderId="0" xfId="0" applyFont="1" applyFill="1" applyAlignment="1">
      <alignment horizontal="center" vertical="center"/>
    </xf>
    <xf numFmtId="0" fontId="23" fillId="0" borderId="0" xfId="0" applyFont="1" applyFill="1">
      <alignment vertical="center"/>
    </xf>
    <xf numFmtId="0" fontId="24" fillId="0" borderId="2" xfId="0" applyFont="1" applyBorder="1" applyAlignment="1">
      <alignment horizontal="center" vertical="center"/>
    </xf>
    <xf numFmtId="0" fontId="19" fillId="0" borderId="9" xfId="0" applyFont="1" applyBorder="1" applyAlignment="1">
      <alignment horizontal="center" vertical="center"/>
    </xf>
    <xf numFmtId="0" fontId="4" fillId="0" borderId="3" xfId="0" applyFont="1" applyBorder="1" applyAlignment="1">
      <alignment horizontal="left" vertical="center"/>
    </xf>
    <xf numFmtId="0" fontId="15" fillId="0" borderId="4" xfId="0" applyFont="1" applyBorder="1" applyAlignment="1">
      <alignment horizontal="left" vertical="center" wrapText="1"/>
    </xf>
    <xf numFmtId="0" fontId="15" fillId="0" borderId="4" xfId="0" applyFont="1" applyBorder="1" applyAlignment="1">
      <alignment horizontal="center" vertical="center" wrapText="1"/>
    </xf>
    <xf numFmtId="0" fontId="15" fillId="0" borderId="10" xfId="0" applyFont="1" applyBorder="1" applyAlignment="1">
      <alignment horizontal="left" vertical="center" wrapText="1"/>
    </xf>
    <xf numFmtId="0" fontId="4" fillId="0" borderId="3" xfId="0" applyFont="1" applyFill="1" applyBorder="1" applyAlignment="1">
      <alignment horizontal="left" vertical="center"/>
    </xf>
    <xf numFmtId="0" fontId="5" fillId="0" borderId="6" xfId="0" applyFont="1" applyFill="1" applyBorder="1" applyAlignment="1">
      <alignment horizontal="left" vertical="center"/>
    </xf>
    <xf numFmtId="0" fontId="15" fillId="0" borderId="7" xfId="0" applyFont="1" applyBorder="1" applyAlignment="1">
      <alignment horizontal="left" vertical="center" wrapText="1"/>
    </xf>
    <xf numFmtId="0" fontId="15" fillId="0" borderId="12" xfId="0" applyFont="1" applyBorder="1" applyAlignment="1">
      <alignment horizontal="left" vertical="center" wrapText="1"/>
    </xf>
    <xf numFmtId="0" fontId="14" fillId="0" borderId="0" xfId="0" applyFont="1">
      <alignment vertical="center"/>
    </xf>
    <xf numFmtId="0" fontId="14" fillId="0" borderId="0" xfId="0" applyFont="1" applyFill="1">
      <alignment vertical="center"/>
    </xf>
    <xf numFmtId="0" fontId="15" fillId="0" borderId="0" xfId="0" applyFont="1">
      <alignment vertical="center"/>
    </xf>
    <xf numFmtId="0" fontId="13" fillId="0" borderId="1" xfId="0" applyFont="1" applyBorder="1" applyAlignment="1">
      <alignment horizontal="center" vertical="center"/>
    </xf>
    <xf numFmtId="0" fontId="13" fillId="0" borderId="13" xfId="0" applyFont="1" applyBorder="1" applyAlignment="1">
      <alignment horizontal="center" vertical="center"/>
    </xf>
    <xf numFmtId="0" fontId="24" fillId="0" borderId="13" xfId="0" applyFont="1" applyBorder="1" applyAlignment="1">
      <alignment horizontal="center" vertical="center"/>
    </xf>
    <xf numFmtId="0" fontId="13" fillId="0" borderId="3" xfId="0" applyFont="1" applyBorder="1" applyAlignment="1">
      <alignment horizontal="center" vertical="center"/>
    </xf>
    <xf numFmtId="0" fontId="24" fillId="0" borderId="4" xfId="0" applyFont="1" applyBorder="1" applyAlignment="1">
      <alignment horizontal="left" vertical="center"/>
    </xf>
    <xf numFmtId="0" fontId="13" fillId="0" borderId="14" xfId="0" applyFont="1" applyBorder="1" applyAlignment="1">
      <alignment horizontal="left" vertical="center"/>
    </xf>
    <xf numFmtId="0" fontId="19" fillId="0" borderId="10" xfId="0" applyFont="1" applyBorder="1" applyAlignment="1">
      <alignment vertical="center" wrapText="1"/>
    </xf>
    <xf numFmtId="0" fontId="5" fillId="0" borderId="14" xfId="0" applyFont="1" applyBorder="1" applyAlignment="1">
      <alignment horizontal="left" vertical="center" wrapText="1"/>
    </xf>
    <xf numFmtId="0" fontId="15" fillId="0" borderId="14" xfId="0" applyFont="1" applyFill="1" applyBorder="1" applyAlignment="1">
      <alignment horizontal="left" vertical="center" wrapText="1"/>
    </xf>
    <xf numFmtId="0" fontId="14" fillId="0" borderId="10" xfId="0" applyFont="1" applyBorder="1" applyAlignment="1">
      <alignment vertical="center" wrapText="1"/>
    </xf>
    <xf numFmtId="0" fontId="13" fillId="0" borderId="3" xfId="0" applyFont="1" applyFill="1" applyBorder="1" applyAlignment="1">
      <alignment horizontal="center" vertical="center"/>
    </xf>
    <xf numFmtId="0" fontId="24" fillId="0" borderId="4" xfId="0" applyFont="1" applyFill="1" applyBorder="1" applyAlignment="1">
      <alignment horizontal="left" vertical="center" wrapText="1"/>
    </xf>
    <xf numFmtId="0" fontId="13" fillId="0" borderId="14" xfId="0" applyFont="1" applyFill="1" applyBorder="1" applyAlignment="1">
      <alignment horizontal="left" vertical="center" wrapText="1"/>
    </xf>
    <xf numFmtId="0" fontId="13" fillId="0" borderId="14" xfId="0" applyFont="1" applyFill="1" applyBorder="1" applyAlignment="1">
      <alignment horizontal="left" vertical="center"/>
    </xf>
    <xf numFmtId="0" fontId="19" fillId="0" borderId="10" xfId="0" applyFont="1" applyFill="1" applyBorder="1" applyAlignment="1">
      <alignment vertical="center" wrapText="1"/>
    </xf>
    <xf numFmtId="0" fontId="15" fillId="0" borderId="4" xfId="0" applyFont="1" applyFill="1" applyBorder="1" applyAlignment="1">
      <alignment horizontal="left" vertical="center" wrapText="1"/>
    </xf>
    <xf numFmtId="0" fontId="14" fillId="0" borderId="10" xfId="0" applyFont="1" applyFill="1" applyBorder="1" applyAlignment="1">
      <alignment vertical="center" wrapText="1"/>
    </xf>
    <xf numFmtId="0" fontId="15" fillId="0" borderId="14" xfId="0" applyFont="1" applyBorder="1" applyAlignment="1">
      <alignment horizontal="left" vertical="center" wrapText="1"/>
    </xf>
    <xf numFmtId="0" fontId="15" fillId="0" borderId="10" xfId="0" applyFont="1" applyBorder="1" applyAlignment="1">
      <alignment vertical="center" wrapText="1"/>
    </xf>
    <xf numFmtId="0" fontId="15" fillId="0" borderId="14" xfId="0" applyFont="1" applyBorder="1" applyAlignment="1">
      <alignment vertical="center" wrapText="1"/>
    </xf>
    <xf numFmtId="0" fontId="16" fillId="0" borderId="4" xfId="0" applyFont="1" applyBorder="1" applyAlignment="1">
      <alignment horizontal="justify" vertical="center"/>
    </xf>
    <xf numFmtId="0" fontId="13" fillId="0" borderId="15" xfId="0" applyFont="1" applyBorder="1" applyAlignment="1">
      <alignment horizontal="center" vertical="center"/>
    </xf>
    <xf numFmtId="0" fontId="24" fillId="0" borderId="7" xfId="0" applyFont="1" applyBorder="1" applyAlignment="1">
      <alignment horizontal="center" vertical="center"/>
    </xf>
    <xf numFmtId="0" fontId="19" fillId="0" borderId="12" xfId="0" applyFont="1" applyBorder="1">
      <alignment vertical="center"/>
    </xf>
    <xf numFmtId="0" fontId="24" fillId="0" borderId="0" xfId="0" applyFont="1">
      <alignment vertical="center"/>
    </xf>
    <xf numFmtId="10" fontId="13" fillId="0" borderId="12" xfId="0" applyNumberFormat="1" applyFont="1" applyFill="1" applyBorder="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colors>
    <mruColors>
      <color rgb="005757F9"/>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7" Type="http://schemas.openxmlformats.org/officeDocument/2006/relationships/styles" Target="styles.xml"/><Relationship Id="rId6" Type="http://schemas.openxmlformats.org/officeDocument/2006/relationships/sharedStrings" Target="sharedStrings.xml"/><Relationship Id="rId5" Type="http://schemas.openxmlformats.org/officeDocument/2006/relationships/theme" Target="theme/theme1.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28"/>
  <sheetViews>
    <sheetView showZeros="0" tabSelected="1" zoomScale="85" zoomScaleNormal="85" workbookViewId="0">
      <pane xSplit="3" ySplit="4" topLeftCell="D21" activePane="bottomRight" state="frozen"/>
      <selection/>
      <selection pane="topRight"/>
      <selection pane="bottomLeft"/>
      <selection pane="bottomRight" activeCell="K27" sqref="K27"/>
    </sheetView>
  </sheetViews>
  <sheetFormatPr defaultColWidth="9" defaultRowHeight="13.5"/>
  <cols>
    <col min="1" max="1" width="5.41666666666667" style="10" customWidth="1"/>
    <col min="2" max="2" width="6.425" style="11" customWidth="1"/>
    <col min="3" max="3" width="11.7833333333333" style="11" customWidth="1"/>
    <col min="4" max="4" width="24.875" style="16" customWidth="1"/>
    <col min="5" max="5" width="6.06666666666667" style="13" customWidth="1"/>
    <col min="6" max="6" width="42.0833333333333" style="14" customWidth="1"/>
    <col min="7" max="7" width="58.75" style="15" customWidth="1"/>
    <col min="8" max="8" width="6.425" style="16" customWidth="1"/>
    <col min="9" max="9" width="7.85" style="17" customWidth="1"/>
  </cols>
  <sheetData>
    <row r="1" s="1" customFormat="1" ht="15" spans="1:9">
      <c r="A1" s="118" t="s">
        <v>0</v>
      </c>
      <c r="B1" s="11"/>
      <c r="C1" s="11"/>
      <c r="D1" s="16"/>
      <c r="E1" s="13"/>
      <c r="F1" s="14"/>
      <c r="G1" s="15"/>
      <c r="H1" s="16"/>
      <c r="I1" s="17"/>
    </row>
    <row r="2" s="1" customFormat="1" ht="25.5" spans="1:9">
      <c r="A2" s="18" t="s">
        <v>1</v>
      </c>
      <c r="B2" s="18"/>
      <c r="C2" s="18"/>
      <c r="D2" s="18"/>
      <c r="E2" s="18"/>
      <c r="F2" s="18"/>
      <c r="G2" s="18"/>
      <c r="H2" s="18"/>
      <c r="I2" s="18"/>
    </row>
    <row r="3" s="2" customFormat="1" ht="14.15" customHeight="1" spans="1:9">
      <c r="A3" s="80" t="s">
        <v>2</v>
      </c>
      <c r="B3" s="19"/>
      <c r="C3" s="19"/>
      <c r="D3" s="59"/>
      <c r="E3" s="21"/>
      <c r="F3" s="22"/>
      <c r="G3" s="23"/>
      <c r="H3" s="59"/>
      <c r="I3" s="60"/>
    </row>
    <row r="4" s="3" customFormat="1" ht="33.5" customHeight="1" spans="1:9">
      <c r="A4" s="24" t="s">
        <v>3</v>
      </c>
      <c r="B4" s="25" t="s">
        <v>4</v>
      </c>
      <c r="C4" s="25" t="s">
        <v>5</v>
      </c>
      <c r="D4" s="26" t="s">
        <v>6</v>
      </c>
      <c r="E4" s="26" t="s">
        <v>7</v>
      </c>
      <c r="F4" s="25" t="s">
        <v>8</v>
      </c>
      <c r="G4" s="25" t="s">
        <v>9</v>
      </c>
      <c r="H4" s="61" t="s">
        <v>10</v>
      </c>
      <c r="I4" s="62" t="s">
        <v>11</v>
      </c>
    </row>
    <row r="5" s="4" customFormat="1" ht="105" customHeight="1" spans="1:9">
      <c r="A5" s="28">
        <v>1</v>
      </c>
      <c r="B5" s="29" t="s">
        <v>12</v>
      </c>
      <c r="C5" s="30" t="s">
        <v>13</v>
      </c>
      <c r="D5" s="31" t="s">
        <v>14</v>
      </c>
      <c r="E5" s="32">
        <v>3</v>
      </c>
      <c r="F5" s="33" t="s">
        <v>15</v>
      </c>
      <c r="G5" s="33" t="s">
        <v>16</v>
      </c>
      <c r="H5" s="32">
        <v>3</v>
      </c>
      <c r="I5" s="63">
        <f t="shared" ref="I5:I15" si="0">ROUND(H5/E5,4)</f>
        <v>1</v>
      </c>
    </row>
    <row r="6" s="4" customFormat="1" ht="62" customHeight="1" spans="1:9">
      <c r="A6" s="28">
        <v>2</v>
      </c>
      <c r="B6" s="35"/>
      <c r="C6" s="30"/>
      <c r="D6" s="31" t="s">
        <v>17</v>
      </c>
      <c r="E6" s="32">
        <v>3</v>
      </c>
      <c r="F6" s="33" t="s">
        <v>18</v>
      </c>
      <c r="G6" s="33" t="s">
        <v>19</v>
      </c>
      <c r="H6" s="32">
        <v>3</v>
      </c>
      <c r="I6" s="63">
        <f t="shared" si="0"/>
        <v>1</v>
      </c>
    </row>
    <row r="7" s="5" customFormat="1" ht="70" customHeight="1" spans="1:9">
      <c r="A7" s="37">
        <v>3</v>
      </c>
      <c r="B7" s="35"/>
      <c r="C7" s="30" t="s">
        <v>20</v>
      </c>
      <c r="D7" s="38" t="s">
        <v>21</v>
      </c>
      <c r="E7" s="39">
        <v>4</v>
      </c>
      <c r="F7" s="40" t="s">
        <v>22</v>
      </c>
      <c r="G7" s="41" t="s">
        <v>23</v>
      </c>
      <c r="H7" s="39">
        <v>3</v>
      </c>
      <c r="I7" s="63">
        <f t="shared" si="0"/>
        <v>0.75</v>
      </c>
    </row>
    <row r="8" s="5" customFormat="1" ht="65" customHeight="1" spans="1:9">
      <c r="A8" s="37">
        <v>4</v>
      </c>
      <c r="B8" s="35"/>
      <c r="C8" s="30"/>
      <c r="D8" s="38" t="s">
        <v>24</v>
      </c>
      <c r="E8" s="39">
        <v>4</v>
      </c>
      <c r="F8" s="42" t="s">
        <v>25</v>
      </c>
      <c r="G8" s="42" t="s">
        <v>26</v>
      </c>
      <c r="H8" s="39">
        <v>3</v>
      </c>
      <c r="I8" s="63">
        <f t="shared" si="0"/>
        <v>0.75</v>
      </c>
    </row>
    <row r="9" s="4" customFormat="1" ht="95" customHeight="1" spans="1:9">
      <c r="A9" s="28">
        <v>5</v>
      </c>
      <c r="B9" s="35"/>
      <c r="C9" s="30" t="s">
        <v>27</v>
      </c>
      <c r="D9" s="43" t="s">
        <v>28</v>
      </c>
      <c r="E9" s="39">
        <v>4</v>
      </c>
      <c r="F9" s="44" t="s">
        <v>29</v>
      </c>
      <c r="G9" s="36" t="s">
        <v>30</v>
      </c>
      <c r="H9" s="32">
        <v>2</v>
      </c>
      <c r="I9" s="63">
        <f t="shared" si="0"/>
        <v>0.5</v>
      </c>
    </row>
    <row r="10" s="4" customFormat="1" ht="42.75" spans="1:9">
      <c r="A10" s="28">
        <v>6</v>
      </c>
      <c r="B10" s="35"/>
      <c r="C10" s="30"/>
      <c r="D10" s="38" t="s">
        <v>31</v>
      </c>
      <c r="E10" s="39">
        <v>2</v>
      </c>
      <c r="F10" s="42" t="s">
        <v>32</v>
      </c>
      <c r="G10" s="42" t="s">
        <v>33</v>
      </c>
      <c r="H10" s="32">
        <v>2</v>
      </c>
      <c r="I10" s="63">
        <f t="shared" si="0"/>
        <v>1</v>
      </c>
    </row>
    <row r="11" s="6" customFormat="1" ht="89" customHeight="1" spans="1:9">
      <c r="A11" s="45">
        <v>7</v>
      </c>
      <c r="B11" s="29" t="s">
        <v>34</v>
      </c>
      <c r="C11" s="30" t="s">
        <v>35</v>
      </c>
      <c r="D11" s="43" t="s">
        <v>36</v>
      </c>
      <c r="E11" s="39">
        <v>2</v>
      </c>
      <c r="F11" s="42" t="s">
        <v>37</v>
      </c>
      <c r="G11" s="42" t="s">
        <v>38</v>
      </c>
      <c r="H11" s="39">
        <v>2</v>
      </c>
      <c r="I11" s="63">
        <f t="shared" si="0"/>
        <v>1</v>
      </c>
    </row>
    <row r="12" s="6" customFormat="1" ht="89" customHeight="1" spans="1:9">
      <c r="A12" s="45"/>
      <c r="B12" s="29"/>
      <c r="C12" s="30"/>
      <c r="D12" s="38" t="s">
        <v>39</v>
      </c>
      <c r="E12" s="39">
        <v>2</v>
      </c>
      <c r="F12" s="42" t="s">
        <v>40</v>
      </c>
      <c r="G12" s="42" t="s">
        <v>41</v>
      </c>
      <c r="H12" s="39">
        <v>2</v>
      </c>
      <c r="I12" s="63">
        <f t="shared" si="0"/>
        <v>1</v>
      </c>
    </row>
    <row r="13" s="6" customFormat="1" ht="89" customHeight="1" spans="1:9">
      <c r="A13" s="45"/>
      <c r="B13" s="29"/>
      <c r="C13" s="30"/>
      <c r="D13" s="38" t="s">
        <v>42</v>
      </c>
      <c r="E13" s="39">
        <v>2</v>
      </c>
      <c r="F13" s="42" t="s">
        <v>43</v>
      </c>
      <c r="G13" s="42" t="s">
        <v>44</v>
      </c>
      <c r="H13" s="39">
        <v>2</v>
      </c>
      <c r="I13" s="63">
        <f t="shared" si="0"/>
        <v>1</v>
      </c>
    </row>
    <row r="14" s="6" customFormat="1" ht="89" customHeight="1" spans="1:9">
      <c r="A14" s="45"/>
      <c r="B14" s="29"/>
      <c r="C14" s="30"/>
      <c r="D14" s="38" t="s">
        <v>45</v>
      </c>
      <c r="E14" s="39">
        <v>4</v>
      </c>
      <c r="F14" s="42" t="s">
        <v>46</v>
      </c>
      <c r="G14" s="42" t="s">
        <v>47</v>
      </c>
      <c r="H14" s="39">
        <v>4</v>
      </c>
      <c r="I14" s="63">
        <f t="shared" si="0"/>
        <v>1</v>
      </c>
    </row>
    <row r="15" s="6" customFormat="1" ht="89" customHeight="1" spans="1:9">
      <c r="A15" s="45"/>
      <c r="B15" s="29"/>
      <c r="C15" s="30"/>
      <c r="D15" s="38" t="s">
        <v>48</v>
      </c>
      <c r="E15" s="39">
        <v>4</v>
      </c>
      <c r="F15" s="42" t="s">
        <v>49</v>
      </c>
      <c r="G15" s="42" t="s">
        <v>50</v>
      </c>
      <c r="H15" s="39">
        <v>4</v>
      </c>
      <c r="I15" s="63">
        <f t="shared" si="0"/>
        <v>1</v>
      </c>
    </row>
    <row r="16" s="7" customFormat="1" ht="51" customHeight="1" spans="1:9">
      <c r="A16" s="46">
        <v>8</v>
      </c>
      <c r="B16" s="35"/>
      <c r="C16" s="30"/>
      <c r="D16" s="31" t="s">
        <v>51</v>
      </c>
      <c r="E16" s="32">
        <v>4</v>
      </c>
      <c r="F16" s="34" t="s">
        <v>52</v>
      </c>
      <c r="G16" s="42" t="s">
        <v>53</v>
      </c>
      <c r="H16" s="32">
        <v>2</v>
      </c>
      <c r="I16" s="63">
        <f t="shared" ref="I16:I28" si="1">ROUND(H16/E16,4)</f>
        <v>0.5</v>
      </c>
    </row>
    <row r="17" s="5" customFormat="1" ht="78" customHeight="1" spans="1:9">
      <c r="A17" s="37">
        <v>11</v>
      </c>
      <c r="B17" s="35"/>
      <c r="C17" s="30" t="s">
        <v>54</v>
      </c>
      <c r="D17" s="43" t="s">
        <v>55</v>
      </c>
      <c r="E17" s="39">
        <v>4</v>
      </c>
      <c r="F17" s="40" t="s">
        <v>56</v>
      </c>
      <c r="G17" s="44" t="s">
        <v>57</v>
      </c>
      <c r="H17" s="39">
        <v>3</v>
      </c>
      <c r="I17" s="63">
        <f t="shared" si="1"/>
        <v>0.75</v>
      </c>
    </row>
    <row r="18" s="6" customFormat="1" ht="47" customHeight="1" spans="1:9">
      <c r="A18" s="37">
        <v>12</v>
      </c>
      <c r="B18" s="35"/>
      <c r="C18" s="30"/>
      <c r="D18" s="38" t="s">
        <v>58</v>
      </c>
      <c r="E18" s="39">
        <v>3</v>
      </c>
      <c r="F18" s="41" t="s">
        <v>59</v>
      </c>
      <c r="G18" s="42" t="s">
        <v>60</v>
      </c>
      <c r="H18" s="39">
        <v>3</v>
      </c>
      <c r="I18" s="63">
        <f t="shared" si="1"/>
        <v>1</v>
      </c>
    </row>
    <row r="19" s="7" customFormat="1" ht="56" customHeight="1" spans="1:9">
      <c r="A19" s="37">
        <v>13</v>
      </c>
      <c r="B19" s="29" t="s">
        <v>61</v>
      </c>
      <c r="C19" s="32" t="s">
        <v>62</v>
      </c>
      <c r="D19" s="31" t="s">
        <v>63</v>
      </c>
      <c r="E19" s="32">
        <v>5</v>
      </c>
      <c r="F19" s="34" t="s">
        <v>64</v>
      </c>
      <c r="G19" s="34" t="s">
        <v>65</v>
      </c>
      <c r="H19" s="32">
        <v>4.5</v>
      </c>
      <c r="I19" s="63">
        <f t="shared" si="1"/>
        <v>0.9</v>
      </c>
    </row>
    <row r="20" s="6" customFormat="1" ht="62" customHeight="1" spans="1:9">
      <c r="A20" s="37">
        <v>14</v>
      </c>
      <c r="B20" s="35"/>
      <c r="C20" s="39" t="s">
        <v>66</v>
      </c>
      <c r="D20" s="31" t="s">
        <v>67</v>
      </c>
      <c r="E20" s="39">
        <v>5</v>
      </c>
      <c r="F20" s="42" t="s">
        <v>68</v>
      </c>
      <c r="G20" s="47" t="s">
        <v>69</v>
      </c>
      <c r="H20" s="39">
        <v>4</v>
      </c>
      <c r="I20" s="63">
        <f t="shared" si="1"/>
        <v>0.8</v>
      </c>
    </row>
    <row r="21" s="6" customFormat="1" ht="95" customHeight="1" spans="1:9">
      <c r="A21" s="37">
        <v>15</v>
      </c>
      <c r="B21" s="35"/>
      <c r="C21" s="39" t="s">
        <v>70</v>
      </c>
      <c r="D21" s="42" t="s">
        <v>71</v>
      </c>
      <c r="E21" s="39">
        <v>5</v>
      </c>
      <c r="F21" s="42" t="s">
        <v>72</v>
      </c>
      <c r="G21" s="42" t="s">
        <v>73</v>
      </c>
      <c r="H21" s="39">
        <v>5</v>
      </c>
      <c r="I21" s="63">
        <f t="shared" si="1"/>
        <v>1</v>
      </c>
    </row>
    <row r="22" s="6" customFormat="1" ht="62" customHeight="1" spans="1:9">
      <c r="A22" s="37">
        <v>16</v>
      </c>
      <c r="B22" s="35"/>
      <c r="C22" s="49" t="s">
        <v>74</v>
      </c>
      <c r="D22" s="42" t="s">
        <v>75</v>
      </c>
      <c r="E22" s="39">
        <v>5</v>
      </c>
      <c r="F22" s="42" t="s">
        <v>76</v>
      </c>
      <c r="G22" s="42" t="s">
        <v>77</v>
      </c>
      <c r="H22" s="39">
        <v>5</v>
      </c>
      <c r="I22" s="63">
        <f t="shared" si="1"/>
        <v>1</v>
      </c>
    </row>
    <row r="23" s="8" customFormat="1" ht="47" customHeight="1" spans="1:9">
      <c r="A23" s="37">
        <v>17</v>
      </c>
      <c r="B23" s="29" t="s">
        <v>78</v>
      </c>
      <c r="C23" s="32" t="s">
        <v>79</v>
      </c>
      <c r="D23" s="42" t="s">
        <v>80</v>
      </c>
      <c r="E23" s="32">
        <v>5</v>
      </c>
      <c r="F23" s="34" t="s">
        <v>81</v>
      </c>
      <c r="G23" s="34" t="s">
        <v>82</v>
      </c>
      <c r="H23" s="32">
        <v>5</v>
      </c>
      <c r="I23" s="63">
        <f t="shared" si="1"/>
        <v>1</v>
      </c>
    </row>
    <row r="24" s="4" customFormat="1" ht="58" customHeight="1" spans="1:9">
      <c r="A24" s="37">
        <v>18</v>
      </c>
      <c r="B24" s="35"/>
      <c r="C24" s="39" t="s">
        <v>83</v>
      </c>
      <c r="D24" s="50" t="s">
        <v>84</v>
      </c>
      <c r="E24" s="32">
        <v>10</v>
      </c>
      <c r="F24" s="34" t="s">
        <v>85</v>
      </c>
      <c r="G24" s="34" t="s">
        <v>82</v>
      </c>
      <c r="H24" s="32">
        <v>8</v>
      </c>
      <c r="I24" s="63">
        <f t="shared" si="1"/>
        <v>0.8</v>
      </c>
    </row>
    <row r="25" s="4" customFormat="1" ht="58" customHeight="1" spans="1:9">
      <c r="A25" s="37"/>
      <c r="B25" s="35"/>
      <c r="C25" s="49" t="s">
        <v>86</v>
      </c>
      <c r="D25" s="50" t="s">
        <v>87</v>
      </c>
      <c r="E25" s="32">
        <v>6</v>
      </c>
      <c r="F25" s="34" t="s">
        <v>88</v>
      </c>
      <c r="G25" s="34" t="s">
        <v>82</v>
      </c>
      <c r="H25" s="32">
        <v>5</v>
      </c>
      <c r="I25" s="63">
        <f t="shared" si="1"/>
        <v>0.8333</v>
      </c>
    </row>
    <row r="26" s="6" customFormat="1" ht="51" customHeight="1" spans="1:9">
      <c r="A26" s="37">
        <v>19</v>
      </c>
      <c r="B26" s="35"/>
      <c r="C26" s="39" t="s">
        <v>89</v>
      </c>
      <c r="D26" s="42" t="s">
        <v>90</v>
      </c>
      <c r="E26" s="39">
        <v>8</v>
      </c>
      <c r="F26" s="42" t="s">
        <v>91</v>
      </c>
      <c r="G26" s="34" t="s">
        <v>82</v>
      </c>
      <c r="H26" s="39">
        <v>7</v>
      </c>
      <c r="I26" s="63">
        <f t="shared" si="1"/>
        <v>0.875</v>
      </c>
    </row>
    <row r="27" s="7" customFormat="1" ht="50" customHeight="1" spans="1:9">
      <c r="A27" s="37">
        <v>20</v>
      </c>
      <c r="B27" s="35"/>
      <c r="C27" s="30" t="s">
        <v>92</v>
      </c>
      <c r="D27" s="43" t="s">
        <v>93</v>
      </c>
      <c r="E27" s="39">
        <v>6</v>
      </c>
      <c r="F27" s="34" t="s">
        <v>94</v>
      </c>
      <c r="G27" s="34" t="s">
        <v>95</v>
      </c>
      <c r="H27" s="32">
        <v>6</v>
      </c>
      <c r="I27" s="63">
        <f t="shared" si="1"/>
        <v>1</v>
      </c>
    </row>
    <row r="28" s="9" customFormat="1" ht="23.5" customHeight="1" spans="1:9">
      <c r="A28" s="53" t="s">
        <v>96</v>
      </c>
      <c r="B28" s="54"/>
      <c r="C28" s="54"/>
      <c r="D28" s="55"/>
      <c r="E28" s="56">
        <f>SUM(E5:E27)</f>
        <v>100</v>
      </c>
      <c r="F28" s="57"/>
      <c r="G28" s="54"/>
      <c r="H28" s="56">
        <f>SUM(H5:H27)</f>
        <v>87.5</v>
      </c>
      <c r="I28" s="119">
        <f t="shared" si="1"/>
        <v>0.875</v>
      </c>
    </row>
  </sheetData>
  <autoFilter xmlns:etc="http://www.wps.cn/officeDocument/2017/etCustomData" ref="A4:I28" etc:filterBottomFollowUsedRange="0">
    <extLst/>
  </autoFilter>
  <mergeCells count="11">
    <mergeCell ref="A2:I2"/>
    <mergeCell ref="A28:C28"/>
    <mergeCell ref="B5:B10"/>
    <mergeCell ref="B11:B18"/>
    <mergeCell ref="B19:B22"/>
    <mergeCell ref="B23:B27"/>
    <mergeCell ref="C5:C6"/>
    <mergeCell ref="C7:C8"/>
    <mergeCell ref="C9:C10"/>
    <mergeCell ref="C11:C16"/>
    <mergeCell ref="C17:C18"/>
  </mergeCells>
  <pageMargins left="0.708661417322835" right="0.708661417322835" top="0.748031496062992" bottom="0.748031496062992" header="0.31496062992126" footer="0.31496062992126"/>
  <pageSetup paperSize="9" scale="65" pageOrder="overThenDown"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15"/>
  <sheetViews>
    <sheetView zoomScale="80" zoomScaleNormal="80" workbookViewId="0">
      <pane xSplit="1" ySplit="4" topLeftCell="D6" activePane="bottomRight" state="frozen"/>
      <selection/>
      <selection pane="topRight"/>
      <selection pane="bottomLeft"/>
      <selection pane="bottomRight" activeCell="I13" sqref="I13"/>
    </sheetView>
  </sheetViews>
  <sheetFormatPr defaultColWidth="9" defaultRowHeight="13.5" outlineLevelCol="5"/>
  <cols>
    <col min="1" max="1" width="6.41666666666667" style="16" customWidth="1"/>
    <col min="2" max="2" width="45.5" style="13" customWidth="1"/>
    <col min="3" max="3" width="58.3333333333333" style="13" customWidth="1"/>
    <col min="4" max="4" width="56.25" style="13" customWidth="1"/>
    <col min="5" max="5" width="13.5" style="11" customWidth="1"/>
    <col min="6" max="6" width="46.0833333333333" customWidth="1"/>
  </cols>
  <sheetData>
    <row r="1" s="69" customFormat="1" ht="15.75" spans="1:5">
      <c r="A1" s="75" t="s">
        <v>97</v>
      </c>
      <c r="B1" s="76"/>
      <c r="C1" s="76"/>
      <c r="D1" s="76"/>
      <c r="E1" s="77"/>
    </row>
    <row r="2" s="69" customFormat="1" ht="25.5" spans="1:5">
      <c r="A2" s="18" t="s">
        <v>98</v>
      </c>
      <c r="B2" s="18"/>
      <c r="C2" s="18"/>
      <c r="D2" s="18"/>
      <c r="E2" s="18"/>
    </row>
    <row r="3" s="70" customFormat="1" ht="14.15" customHeight="1" spans="1:5">
      <c r="A3" s="78" t="str">
        <f>'附表1-绩效评价指标体系'!A3</f>
        <v>被评价单位名称：怀远县人民政府办公室</v>
      </c>
      <c r="B3" s="79"/>
      <c r="C3" s="79"/>
      <c r="D3" s="79"/>
      <c r="E3" s="80"/>
    </row>
    <row r="4" s="71" customFormat="1" ht="21.65" customHeight="1" spans="1:5">
      <c r="A4" s="94" t="s">
        <v>99</v>
      </c>
      <c r="B4" s="95" t="s">
        <v>100</v>
      </c>
      <c r="C4" s="96" t="s">
        <v>101</v>
      </c>
      <c r="D4" s="95" t="s">
        <v>102</v>
      </c>
      <c r="E4" s="82" t="s">
        <v>103</v>
      </c>
    </row>
    <row r="5" s="72" customFormat="1" ht="30" customHeight="1" spans="1:5">
      <c r="A5" s="97" t="s">
        <v>104</v>
      </c>
      <c r="B5" s="98" t="s">
        <v>105</v>
      </c>
      <c r="C5" s="99"/>
      <c r="D5" s="99" t="s">
        <v>106</v>
      </c>
      <c r="E5" s="100"/>
    </row>
    <row r="6" s="91" customFormat="1" ht="102" customHeight="1" spans="1:5">
      <c r="A6" s="46"/>
      <c r="B6" s="84" t="s">
        <v>107</v>
      </c>
      <c r="C6" s="101"/>
      <c r="D6" s="102" t="s">
        <v>108</v>
      </c>
      <c r="E6" s="103" t="s">
        <v>109</v>
      </c>
    </row>
    <row r="7" s="73" customFormat="1" ht="30" customHeight="1" spans="1:6">
      <c r="A7" s="104" t="s">
        <v>110</v>
      </c>
      <c r="B7" s="105" t="s">
        <v>111</v>
      </c>
      <c r="C7" s="106"/>
      <c r="D7" s="107" t="s">
        <v>112</v>
      </c>
      <c r="E7" s="108"/>
      <c r="F7" s="73" t="s">
        <v>113</v>
      </c>
    </row>
    <row r="8" s="92" customFormat="1" ht="34" customHeight="1" spans="1:5">
      <c r="A8" s="45">
        <v>1</v>
      </c>
      <c r="B8" s="109" t="s">
        <v>114</v>
      </c>
      <c r="C8" s="102" t="s">
        <v>115</v>
      </c>
      <c r="D8" s="102" t="s">
        <v>116</v>
      </c>
      <c r="E8" s="110" t="s">
        <v>117</v>
      </c>
    </row>
    <row r="9" s="74" customFormat="1" ht="44" customHeight="1" spans="1:5">
      <c r="A9" s="45">
        <v>2</v>
      </c>
      <c r="B9" s="109" t="s">
        <v>118</v>
      </c>
      <c r="C9" s="102" t="s">
        <v>119</v>
      </c>
      <c r="D9" s="102" t="s">
        <v>120</v>
      </c>
      <c r="E9" s="103" t="s">
        <v>117</v>
      </c>
    </row>
    <row r="10" s="93" customFormat="1" ht="57" customHeight="1" spans="1:5">
      <c r="A10" s="45">
        <v>3</v>
      </c>
      <c r="B10" s="84" t="s">
        <v>121</v>
      </c>
      <c r="C10" s="42" t="s">
        <v>81</v>
      </c>
      <c r="D10" s="111" t="s">
        <v>122</v>
      </c>
      <c r="E10" s="112" t="s">
        <v>117</v>
      </c>
    </row>
    <row r="11" s="92" customFormat="1" ht="58" customHeight="1" spans="1:5">
      <c r="A11" s="45">
        <v>4</v>
      </c>
      <c r="B11" s="109" t="s">
        <v>123</v>
      </c>
      <c r="C11" s="48" t="s">
        <v>85</v>
      </c>
      <c r="D11" s="34" t="s">
        <v>122</v>
      </c>
      <c r="E11" s="112" t="s">
        <v>117</v>
      </c>
    </row>
    <row r="12" s="92" customFormat="1" ht="58" customHeight="1" spans="1:5">
      <c r="A12" s="45">
        <v>5</v>
      </c>
      <c r="B12" s="109" t="s">
        <v>124</v>
      </c>
      <c r="C12" s="48" t="s">
        <v>88</v>
      </c>
      <c r="D12" s="113" t="s">
        <v>122</v>
      </c>
      <c r="E12" s="112" t="s">
        <v>117</v>
      </c>
    </row>
    <row r="13" s="92" customFormat="1" ht="45" customHeight="1" spans="1:5">
      <c r="A13" s="45">
        <v>6</v>
      </c>
      <c r="B13" s="109" t="s">
        <v>125</v>
      </c>
      <c r="C13" s="114" t="s">
        <v>126</v>
      </c>
      <c r="D13" s="102" t="s">
        <v>122</v>
      </c>
      <c r="E13" s="112" t="s">
        <v>117</v>
      </c>
    </row>
    <row r="14" s="92" customFormat="1" ht="44.25" spans="1:5">
      <c r="A14" s="45">
        <v>7</v>
      </c>
      <c r="B14" s="109" t="s">
        <v>127</v>
      </c>
      <c r="C14" s="34" t="s">
        <v>128</v>
      </c>
      <c r="D14" s="111" t="s">
        <v>129</v>
      </c>
      <c r="E14" s="112" t="s">
        <v>117</v>
      </c>
    </row>
    <row r="15" s="72" customFormat="1" ht="23.5" customHeight="1" spans="1:5">
      <c r="A15" s="115" t="s">
        <v>130</v>
      </c>
      <c r="B15" s="116"/>
      <c r="C15" s="58"/>
      <c r="D15" s="58"/>
      <c r="E15" s="117"/>
    </row>
  </sheetData>
  <autoFilter xmlns:etc="http://www.wps.cn/officeDocument/2017/etCustomData" ref="A4:F15" etc:filterBottomFollowUsedRange="0">
    <extLst/>
  </autoFilter>
  <mergeCells count="1">
    <mergeCell ref="A2:E2"/>
  </mergeCells>
  <pageMargins left="0.708661417322835" right="0.708661417322835" top="0.748031496062992" bottom="0.748031496062992" header="0.31496062992126" footer="0.31496062992126"/>
  <pageSetup paperSize="9" scale="70" orientation="landscape"/>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7"/>
  <sheetViews>
    <sheetView zoomScale="80" zoomScaleNormal="80" workbookViewId="0">
      <pane xSplit="2" ySplit="4" topLeftCell="C5" activePane="bottomRight" state="frozen"/>
      <selection/>
      <selection pane="topRight"/>
      <selection pane="bottomLeft"/>
      <selection pane="bottomRight" activeCell="D14" sqref="D14"/>
    </sheetView>
  </sheetViews>
  <sheetFormatPr defaultColWidth="9" defaultRowHeight="15" outlineLevelRow="6" outlineLevelCol="5"/>
  <cols>
    <col min="1" max="1" width="7" style="1" customWidth="1"/>
    <col min="2" max="2" width="35.4166666666667" style="16" customWidth="1"/>
    <col min="3" max="3" width="31.8333333333333" style="13" customWidth="1"/>
    <col min="4" max="4" width="52.75" style="13" customWidth="1"/>
    <col min="5" max="5" width="56.25" style="13" customWidth="1"/>
    <col min="6" max="6" width="7.25" style="11" customWidth="1"/>
    <col min="7" max="7" width="46.0833333333333" customWidth="1"/>
  </cols>
  <sheetData>
    <row r="1" s="69" customFormat="1" ht="15.75" spans="1:6">
      <c r="A1" s="75" t="s">
        <v>131</v>
      </c>
      <c r="C1" s="76"/>
      <c r="D1" s="76"/>
      <c r="E1" s="76"/>
      <c r="F1" s="77"/>
    </row>
    <row r="2" s="69" customFormat="1" ht="25" customHeight="1" spans="1:6">
      <c r="A2" s="18" t="s">
        <v>132</v>
      </c>
      <c r="B2" s="18"/>
      <c r="C2" s="18"/>
      <c r="D2" s="18"/>
      <c r="E2" s="18"/>
      <c r="F2" s="18"/>
    </row>
    <row r="3" s="70" customFormat="1" ht="24" customHeight="1" spans="1:6">
      <c r="A3" s="78" t="str">
        <f>'附表1-绩效评价指标体系'!A3</f>
        <v>被评价单位名称：怀远县人民政府办公室</v>
      </c>
      <c r="C3" s="79"/>
      <c r="D3" s="79"/>
      <c r="E3" s="79"/>
      <c r="F3" s="80"/>
    </row>
    <row r="4" s="71" customFormat="1" ht="21.65" customHeight="1" spans="1:6">
      <c r="A4" s="24" t="s">
        <v>3</v>
      </c>
      <c r="B4" s="81" t="s">
        <v>133</v>
      </c>
      <c r="C4" s="81" t="s">
        <v>134</v>
      </c>
      <c r="D4" s="81" t="s">
        <v>135</v>
      </c>
      <c r="E4" s="81" t="s">
        <v>136</v>
      </c>
      <c r="F4" s="82" t="s">
        <v>137</v>
      </c>
    </row>
    <row r="5" s="72" customFormat="1" ht="127" customHeight="1" spans="1:6">
      <c r="A5" s="83">
        <v>1</v>
      </c>
      <c r="B5" s="84" t="s">
        <v>138</v>
      </c>
      <c r="C5" s="85" t="s">
        <v>139</v>
      </c>
      <c r="D5" s="84" t="s">
        <v>140</v>
      </c>
      <c r="E5" s="84" t="s">
        <v>141</v>
      </c>
      <c r="F5" s="86"/>
    </row>
    <row r="6" s="73" customFormat="1" ht="95" customHeight="1" spans="1:6">
      <c r="A6" s="87">
        <v>2</v>
      </c>
      <c r="B6" s="84" t="s">
        <v>142</v>
      </c>
      <c r="C6" s="85" t="s">
        <v>139</v>
      </c>
      <c r="D6" s="84" t="s">
        <v>140</v>
      </c>
      <c r="E6" s="84" t="s">
        <v>143</v>
      </c>
      <c r="F6" s="86"/>
    </row>
    <row r="7" s="74" customFormat="1" ht="89" customHeight="1" spans="1:6">
      <c r="A7" s="88">
        <v>3</v>
      </c>
      <c r="B7" s="89" t="s">
        <v>144</v>
      </c>
      <c r="C7" s="85" t="s">
        <v>139</v>
      </c>
      <c r="D7" s="89" t="s">
        <v>140</v>
      </c>
      <c r="E7" s="89" t="s">
        <v>145</v>
      </c>
      <c r="F7" s="90"/>
    </row>
  </sheetData>
  <mergeCells count="1">
    <mergeCell ref="A2:F2"/>
  </mergeCells>
  <pageMargins left="0.511811023622047" right="0.31496062992126" top="0.748031496062992" bottom="0.748031496062992" header="0.31496062992126" footer="0.31496062992126"/>
  <pageSetup paperSize="9" scale="70" orientation="landscape"/>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28"/>
  <sheetViews>
    <sheetView showZeros="0" zoomScale="80" zoomScaleNormal="80" workbookViewId="0">
      <pane xSplit="3" ySplit="4" topLeftCell="G21" activePane="bottomRight" state="frozen"/>
      <selection/>
      <selection pane="topRight"/>
      <selection pane="bottomLeft"/>
      <selection pane="bottomRight" activeCell="T24" sqref="T24"/>
    </sheetView>
  </sheetViews>
  <sheetFormatPr defaultColWidth="9" defaultRowHeight="13.5"/>
  <cols>
    <col min="1" max="1" width="5.41666666666667" style="10" customWidth="1"/>
    <col min="2" max="2" width="6.25" style="11" customWidth="1"/>
    <col min="3" max="3" width="12.025" style="11" customWidth="1"/>
    <col min="4" max="4" width="16.5583333333333" style="12" customWidth="1"/>
    <col min="5" max="5" width="5.625" style="13" customWidth="1"/>
    <col min="6" max="6" width="36.875" style="14" customWidth="1"/>
    <col min="7" max="7" width="51.0916666666667" style="15" customWidth="1"/>
    <col min="8" max="8" width="62.6583333333333" style="11" customWidth="1"/>
    <col min="9" max="9" width="9.875" style="16"/>
    <col min="10" max="10" width="9" style="17"/>
  </cols>
  <sheetData>
    <row r="1" s="1" customFormat="1" ht="15.75" spans="1:10">
      <c r="A1" s="9" t="s">
        <v>146</v>
      </c>
      <c r="B1" s="11"/>
      <c r="C1" s="11"/>
      <c r="D1" s="12"/>
      <c r="E1" s="13"/>
      <c r="F1" s="14"/>
      <c r="G1" s="15"/>
      <c r="H1" s="11"/>
      <c r="I1" s="16"/>
      <c r="J1" s="17"/>
    </row>
    <row r="2" s="1" customFormat="1" ht="25" customHeight="1" spans="1:10">
      <c r="A2" s="18" t="s">
        <v>147</v>
      </c>
      <c r="B2" s="18"/>
      <c r="C2" s="18"/>
      <c r="D2" s="18"/>
      <c r="E2" s="18"/>
      <c r="F2" s="18"/>
      <c r="G2" s="18"/>
      <c r="H2" s="18"/>
      <c r="I2" s="18"/>
      <c r="J2" s="18"/>
    </row>
    <row r="3" s="2" customFormat="1" ht="14.15" customHeight="1" spans="1:10">
      <c r="A3" s="19" t="str">
        <f>'附表1-绩效评价指标体系'!A3</f>
        <v>被评价单位名称：怀远县人民政府办公室</v>
      </c>
      <c r="B3" s="19"/>
      <c r="C3" s="19"/>
      <c r="D3" s="20"/>
      <c r="E3" s="21"/>
      <c r="F3" s="22"/>
      <c r="G3" s="23"/>
      <c r="H3" s="19"/>
      <c r="I3" s="59"/>
      <c r="J3" s="60"/>
    </row>
    <row r="4" s="3" customFormat="1" ht="33.5" customHeight="1" spans="1:10">
      <c r="A4" s="24" t="s">
        <v>3</v>
      </c>
      <c r="B4" s="25" t="s">
        <v>4</v>
      </c>
      <c r="C4" s="25" t="s">
        <v>5</v>
      </c>
      <c r="D4" s="26" t="s">
        <v>6</v>
      </c>
      <c r="E4" s="26" t="s">
        <v>7</v>
      </c>
      <c r="F4" s="25" t="s">
        <v>8</v>
      </c>
      <c r="G4" s="25" t="s">
        <v>9</v>
      </c>
      <c r="H4" s="27" t="s">
        <v>148</v>
      </c>
      <c r="I4" s="61" t="s">
        <v>10</v>
      </c>
      <c r="J4" s="62" t="s">
        <v>11</v>
      </c>
    </row>
    <row r="5" s="4" customFormat="1" ht="91" customHeight="1" spans="1:10">
      <c r="A5" s="28">
        <v>1</v>
      </c>
      <c r="B5" s="29" t="s">
        <v>12</v>
      </c>
      <c r="C5" s="30" t="s">
        <v>13</v>
      </c>
      <c r="D5" s="31" t="s">
        <v>14</v>
      </c>
      <c r="E5" s="32">
        <v>3</v>
      </c>
      <c r="F5" s="33" t="s">
        <v>15</v>
      </c>
      <c r="G5" s="33" t="s">
        <v>16</v>
      </c>
      <c r="H5" s="34" t="s">
        <v>149</v>
      </c>
      <c r="I5" s="32">
        <v>3</v>
      </c>
      <c r="J5" s="63">
        <f>I5/E5</f>
        <v>1</v>
      </c>
    </row>
    <row r="6" s="4" customFormat="1" ht="93" customHeight="1" spans="1:10">
      <c r="A6" s="28">
        <v>2</v>
      </c>
      <c r="B6" s="35"/>
      <c r="C6" s="30"/>
      <c r="D6" s="31" t="s">
        <v>17</v>
      </c>
      <c r="E6" s="32">
        <v>3</v>
      </c>
      <c r="F6" s="33" t="s">
        <v>18</v>
      </c>
      <c r="G6" s="33" t="s">
        <v>19</v>
      </c>
      <c r="H6" s="36" t="s">
        <v>150</v>
      </c>
      <c r="I6" s="32">
        <v>3</v>
      </c>
      <c r="J6" s="63">
        <f t="shared" ref="J6:J27" si="0">I6/E6</f>
        <v>1</v>
      </c>
    </row>
    <row r="7" s="5" customFormat="1" ht="91" customHeight="1" spans="1:10">
      <c r="A7" s="37">
        <v>3</v>
      </c>
      <c r="B7" s="35"/>
      <c r="C7" s="30" t="s">
        <v>20</v>
      </c>
      <c r="D7" s="38" t="s">
        <v>21</v>
      </c>
      <c r="E7" s="39">
        <v>4</v>
      </c>
      <c r="F7" s="40" t="s">
        <v>22</v>
      </c>
      <c r="G7" s="41" t="s">
        <v>23</v>
      </c>
      <c r="H7" s="42" t="s">
        <v>151</v>
      </c>
      <c r="I7" s="39">
        <v>3</v>
      </c>
      <c r="J7" s="63">
        <f t="shared" si="0"/>
        <v>0.75</v>
      </c>
    </row>
    <row r="8" s="5" customFormat="1" ht="87" customHeight="1" spans="1:10">
      <c r="A8" s="37">
        <v>4</v>
      </c>
      <c r="B8" s="35"/>
      <c r="C8" s="30"/>
      <c r="D8" s="38" t="s">
        <v>24</v>
      </c>
      <c r="E8" s="39">
        <v>4</v>
      </c>
      <c r="F8" s="42" t="s">
        <v>25</v>
      </c>
      <c r="G8" s="42" t="s">
        <v>26</v>
      </c>
      <c r="H8" s="42" t="s">
        <v>152</v>
      </c>
      <c r="I8" s="39">
        <v>3</v>
      </c>
      <c r="J8" s="63">
        <f t="shared" si="0"/>
        <v>0.75</v>
      </c>
    </row>
    <row r="9" s="4" customFormat="1" ht="73" customHeight="1" spans="1:10">
      <c r="A9" s="28">
        <v>5</v>
      </c>
      <c r="B9" s="35"/>
      <c r="C9" s="30" t="s">
        <v>27</v>
      </c>
      <c r="D9" s="43" t="s">
        <v>28</v>
      </c>
      <c r="E9" s="39">
        <v>4</v>
      </c>
      <c r="F9" s="44" t="s">
        <v>29</v>
      </c>
      <c r="G9" s="36" t="s">
        <v>30</v>
      </c>
      <c r="H9" s="34" t="s">
        <v>153</v>
      </c>
      <c r="I9" s="32">
        <v>2</v>
      </c>
      <c r="J9" s="63">
        <f t="shared" si="0"/>
        <v>0.5</v>
      </c>
    </row>
    <row r="10" s="4" customFormat="1" ht="48" customHeight="1" spans="1:10">
      <c r="A10" s="28">
        <v>6</v>
      </c>
      <c r="B10" s="35"/>
      <c r="C10" s="30"/>
      <c r="D10" s="38" t="s">
        <v>31</v>
      </c>
      <c r="E10" s="39">
        <v>2</v>
      </c>
      <c r="F10" s="42" t="s">
        <v>32</v>
      </c>
      <c r="G10" s="42" t="s">
        <v>33</v>
      </c>
      <c r="H10" s="42" t="s">
        <v>154</v>
      </c>
      <c r="I10" s="32">
        <v>2</v>
      </c>
      <c r="J10" s="63">
        <f t="shared" si="0"/>
        <v>1</v>
      </c>
    </row>
    <row r="11" s="6" customFormat="1" ht="78" customHeight="1" spans="1:10">
      <c r="A11" s="45">
        <v>7</v>
      </c>
      <c r="B11" s="29" t="s">
        <v>155</v>
      </c>
      <c r="C11" s="30" t="s">
        <v>35</v>
      </c>
      <c r="D11" s="43" t="s">
        <v>36</v>
      </c>
      <c r="E11" s="39">
        <v>2</v>
      </c>
      <c r="F11" s="42" t="s">
        <v>37</v>
      </c>
      <c r="G11" s="42" t="s">
        <v>38</v>
      </c>
      <c r="H11" s="42" t="s">
        <v>156</v>
      </c>
      <c r="I11" s="39">
        <v>2</v>
      </c>
      <c r="J11" s="63">
        <f t="shared" si="0"/>
        <v>1</v>
      </c>
    </row>
    <row r="12" s="7" customFormat="1" ht="61" customHeight="1" spans="1:10">
      <c r="A12" s="45"/>
      <c r="B12" s="29"/>
      <c r="C12" s="30"/>
      <c r="D12" s="38" t="s">
        <v>39</v>
      </c>
      <c r="E12" s="39">
        <v>2</v>
      </c>
      <c r="F12" s="42" t="s">
        <v>40</v>
      </c>
      <c r="G12" s="42" t="s">
        <v>41</v>
      </c>
      <c r="H12" s="34" t="s">
        <v>157</v>
      </c>
      <c r="I12" s="39">
        <v>2</v>
      </c>
      <c r="J12" s="63">
        <f t="shared" si="0"/>
        <v>1</v>
      </c>
    </row>
    <row r="13" s="5" customFormat="1" ht="78" customHeight="1" spans="1:10">
      <c r="A13" s="45"/>
      <c r="B13" s="29"/>
      <c r="C13" s="30"/>
      <c r="D13" s="38" t="s">
        <v>42</v>
      </c>
      <c r="E13" s="39">
        <v>2</v>
      </c>
      <c r="F13" s="42" t="s">
        <v>43</v>
      </c>
      <c r="G13" s="42" t="s">
        <v>44</v>
      </c>
      <c r="H13" s="44" t="s">
        <v>158</v>
      </c>
      <c r="I13" s="39">
        <v>2</v>
      </c>
      <c r="J13" s="63">
        <f t="shared" si="0"/>
        <v>1</v>
      </c>
    </row>
    <row r="14" s="5" customFormat="1" ht="90" customHeight="1" spans="1:10">
      <c r="A14" s="45"/>
      <c r="B14" s="29"/>
      <c r="C14" s="30"/>
      <c r="D14" s="38" t="s">
        <v>45</v>
      </c>
      <c r="E14" s="39">
        <v>4</v>
      </c>
      <c r="F14" s="42" t="s">
        <v>46</v>
      </c>
      <c r="G14" s="42" t="s">
        <v>47</v>
      </c>
      <c r="H14" s="44" t="s">
        <v>159</v>
      </c>
      <c r="I14" s="39">
        <v>4</v>
      </c>
      <c r="J14" s="63">
        <f t="shared" si="0"/>
        <v>1</v>
      </c>
    </row>
    <row r="15" s="5" customFormat="1" ht="65" customHeight="1" spans="1:10">
      <c r="A15" s="45"/>
      <c r="B15" s="29"/>
      <c r="C15" s="30"/>
      <c r="D15" s="38" t="s">
        <v>48</v>
      </c>
      <c r="E15" s="39">
        <v>4</v>
      </c>
      <c r="F15" s="42" t="s">
        <v>49</v>
      </c>
      <c r="G15" s="42" t="s">
        <v>50</v>
      </c>
      <c r="H15" s="44" t="s">
        <v>160</v>
      </c>
      <c r="I15" s="39">
        <v>4</v>
      </c>
      <c r="J15" s="63">
        <f t="shared" si="0"/>
        <v>1</v>
      </c>
    </row>
    <row r="16" s="6" customFormat="1" ht="52" customHeight="1" spans="1:10">
      <c r="A16" s="46">
        <v>8</v>
      </c>
      <c r="B16" s="35"/>
      <c r="C16" s="30"/>
      <c r="D16" s="31" t="s">
        <v>51</v>
      </c>
      <c r="E16" s="32">
        <v>4</v>
      </c>
      <c r="F16" s="34" t="s">
        <v>52</v>
      </c>
      <c r="G16" s="42" t="s">
        <v>53</v>
      </c>
      <c r="H16" s="42" t="s">
        <v>161</v>
      </c>
      <c r="I16" s="32">
        <v>2</v>
      </c>
      <c r="J16" s="63">
        <f t="shared" si="0"/>
        <v>0.5</v>
      </c>
    </row>
    <row r="17" s="7" customFormat="1" ht="96" customHeight="1" spans="1:10">
      <c r="A17" s="37">
        <v>11</v>
      </c>
      <c r="B17" s="35"/>
      <c r="C17" s="30" t="s">
        <v>54</v>
      </c>
      <c r="D17" s="43" t="s">
        <v>55</v>
      </c>
      <c r="E17" s="39">
        <v>4</v>
      </c>
      <c r="F17" s="40" t="s">
        <v>56</v>
      </c>
      <c r="G17" s="44" t="s">
        <v>57</v>
      </c>
      <c r="H17" s="34" t="s">
        <v>162</v>
      </c>
      <c r="I17" s="39">
        <v>3</v>
      </c>
      <c r="J17" s="63">
        <f t="shared" si="0"/>
        <v>0.75</v>
      </c>
    </row>
    <row r="18" s="6" customFormat="1" ht="79" customHeight="1" spans="1:10">
      <c r="A18" s="37">
        <v>12</v>
      </c>
      <c r="B18" s="35"/>
      <c r="C18" s="30"/>
      <c r="D18" s="38" t="s">
        <v>58</v>
      </c>
      <c r="E18" s="39">
        <v>3</v>
      </c>
      <c r="F18" s="41" t="s">
        <v>59</v>
      </c>
      <c r="G18" s="42" t="s">
        <v>60</v>
      </c>
      <c r="H18" s="42" t="s">
        <v>163</v>
      </c>
      <c r="I18" s="39">
        <v>3</v>
      </c>
      <c r="J18" s="63">
        <f t="shared" si="0"/>
        <v>1</v>
      </c>
    </row>
    <row r="19" s="6" customFormat="1" ht="81" customHeight="1" spans="1:10">
      <c r="A19" s="37">
        <v>13</v>
      </c>
      <c r="B19" s="29" t="s">
        <v>61</v>
      </c>
      <c r="C19" s="32" t="s">
        <v>62</v>
      </c>
      <c r="D19" s="31" t="s">
        <v>63</v>
      </c>
      <c r="E19" s="32">
        <v>5</v>
      </c>
      <c r="F19" s="34" t="s">
        <v>64</v>
      </c>
      <c r="G19" s="34" t="s">
        <v>65</v>
      </c>
      <c r="H19" s="42" t="s">
        <v>164</v>
      </c>
      <c r="I19" s="32">
        <v>4.5</v>
      </c>
      <c r="J19" s="63">
        <f t="shared" si="0"/>
        <v>0.9</v>
      </c>
    </row>
    <row r="20" s="6" customFormat="1" ht="70" customHeight="1" spans="1:10">
      <c r="A20" s="37">
        <v>14</v>
      </c>
      <c r="B20" s="35"/>
      <c r="C20" s="39" t="s">
        <v>66</v>
      </c>
      <c r="D20" s="31" t="s">
        <v>67</v>
      </c>
      <c r="E20" s="39">
        <v>5</v>
      </c>
      <c r="F20" s="42" t="s">
        <v>68</v>
      </c>
      <c r="G20" s="47" t="s">
        <v>69</v>
      </c>
      <c r="H20" s="42" t="s">
        <v>165</v>
      </c>
      <c r="I20" s="39">
        <v>4</v>
      </c>
      <c r="J20" s="63">
        <f t="shared" si="0"/>
        <v>0.8</v>
      </c>
    </row>
    <row r="21" s="5" customFormat="1" ht="38" customHeight="1" spans="1:10">
      <c r="A21" s="37">
        <v>15</v>
      </c>
      <c r="B21" s="35"/>
      <c r="C21" s="39" t="s">
        <v>70</v>
      </c>
      <c r="D21" s="42" t="s">
        <v>71</v>
      </c>
      <c r="E21" s="39">
        <v>5</v>
      </c>
      <c r="F21" s="42" t="s">
        <v>72</v>
      </c>
      <c r="G21" s="42" t="s">
        <v>73</v>
      </c>
      <c r="H21" s="48" t="s">
        <v>166</v>
      </c>
      <c r="I21" s="39">
        <v>5</v>
      </c>
      <c r="J21" s="63">
        <f t="shared" si="0"/>
        <v>1</v>
      </c>
    </row>
    <row r="22" s="8" customFormat="1" ht="45" customHeight="1" spans="1:10">
      <c r="A22" s="37">
        <v>16</v>
      </c>
      <c r="B22" s="35"/>
      <c r="C22" s="49" t="s">
        <v>74</v>
      </c>
      <c r="D22" s="42" t="s">
        <v>75</v>
      </c>
      <c r="E22" s="39">
        <v>5</v>
      </c>
      <c r="F22" s="42" t="s">
        <v>76</v>
      </c>
      <c r="G22" s="42" t="s">
        <v>77</v>
      </c>
      <c r="H22" s="34" t="s">
        <v>167</v>
      </c>
      <c r="I22" s="39">
        <v>5</v>
      </c>
      <c r="J22" s="63">
        <f t="shared" si="0"/>
        <v>1</v>
      </c>
    </row>
    <row r="23" s="6" customFormat="1" ht="119" customHeight="1" spans="1:10">
      <c r="A23" s="37">
        <v>17</v>
      </c>
      <c r="B23" s="29" t="s">
        <v>78</v>
      </c>
      <c r="C23" s="32" t="s">
        <v>79</v>
      </c>
      <c r="D23" s="42" t="s">
        <v>80</v>
      </c>
      <c r="E23" s="32">
        <v>5</v>
      </c>
      <c r="F23" s="34" t="s">
        <v>81</v>
      </c>
      <c r="G23" s="34" t="s">
        <v>82</v>
      </c>
      <c r="H23" s="42" t="s">
        <v>168</v>
      </c>
      <c r="I23" s="32">
        <v>5</v>
      </c>
      <c r="J23" s="63">
        <f t="shared" si="0"/>
        <v>1</v>
      </c>
    </row>
    <row r="24" s="7" customFormat="1" ht="115" customHeight="1" spans="1:10">
      <c r="A24" s="37">
        <v>18</v>
      </c>
      <c r="B24" s="35"/>
      <c r="C24" s="39" t="s">
        <v>83</v>
      </c>
      <c r="D24" s="50" t="s">
        <v>84</v>
      </c>
      <c r="E24" s="32">
        <v>10</v>
      </c>
      <c r="F24" s="34" t="s">
        <v>85</v>
      </c>
      <c r="G24" s="34" t="s">
        <v>82</v>
      </c>
      <c r="H24" s="34" t="s">
        <v>169</v>
      </c>
      <c r="I24" s="32">
        <v>8</v>
      </c>
      <c r="J24" s="63">
        <f t="shared" si="0"/>
        <v>0.8</v>
      </c>
    </row>
    <row r="25" s="7" customFormat="1" ht="60" customHeight="1" spans="1:10">
      <c r="A25" s="37"/>
      <c r="B25" s="35"/>
      <c r="C25" s="49" t="s">
        <v>86</v>
      </c>
      <c r="D25" s="50" t="s">
        <v>87</v>
      </c>
      <c r="E25" s="32">
        <v>6</v>
      </c>
      <c r="F25" s="34" t="s">
        <v>88</v>
      </c>
      <c r="G25" s="34" t="s">
        <v>82</v>
      </c>
      <c r="H25" s="51" t="s">
        <v>170</v>
      </c>
      <c r="I25" s="32">
        <v>5</v>
      </c>
      <c r="J25" s="63">
        <f t="shared" si="0"/>
        <v>0.833333333333333</v>
      </c>
    </row>
    <row r="26" s="9" customFormat="1" ht="50" customHeight="1" spans="1:10">
      <c r="A26" s="37">
        <v>19</v>
      </c>
      <c r="B26" s="35"/>
      <c r="C26" s="39" t="s">
        <v>89</v>
      </c>
      <c r="D26" s="42" t="s">
        <v>90</v>
      </c>
      <c r="E26" s="39">
        <v>8</v>
      </c>
      <c r="F26" s="42" t="s">
        <v>91</v>
      </c>
      <c r="G26" s="34" t="s">
        <v>82</v>
      </c>
      <c r="H26" s="52" t="s">
        <v>171</v>
      </c>
      <c r="I26" s="64">
        <v>7</v>
      </c>
      <c r="J26" s="63">
        <f t="shared" si="0"/>
        <v>0.875</v>
      </c>
    </row>
    <row r="27" ht="55" customHeight="1" spans="1:10">
      <c r="A27" s="37">
        <v>20</v>
      </c>
      <c r="B27" s="35"/>
      <c r="C27" s="30" t="s">
        <v>92</v>
      </c>
      <c r="D27" s="43" t="s">
        <v>93</v>
      </c>
      <c r="E27" s="39">
        <v>6</v>
      </c>
      <c r="F27" s="34" t="s">
        <v>94</v>
      </c>
      <c r="G27" s="34" t="s">
        <v>95</v>
      </c>
      <c r="H27" s="52" t="s">
        <v>172</v>
      </c>
      <c r="I27" s="65">
        <v>6</v>
      </c>
      <c r="J27" s="66">
        <f t="shared" si="0"/>
        <v>1</v>
      </c>
    </row>
    <row r="28" ht="24" customHeight="1" spans="1:10">
      <c r="A28" s="53" t="s">
        <v>96</v>
      </c>
      <c r="B28" s="54"/>
      <c r="C28" s="54"/>
      <c r="D28" s="55"/>
      <c r="E28" s="56">
        <f>SUM(E5:E27)</f>
        <v>100</v>
      </c>
      <c r="F28" s="57"/>
      <c r="G28" s="54"/>
      <c r="H28" s="58">
        <f>SUM(H5:H27)</f>
        <v>0</v>
      </c>
      <c r="I28" s="67">
        <f>SUM(I5:I27)</f>
        <v>87.5</v>
      </c>
      <c r="J28" s="68">
        <v>0.875</v>
      </c>
    </row>
  </sheetData>
  <autoFilter xmlns:etc="http://www.wps.cn/officeDocument/2017/etCustomData" ref="A4:J28" etc:filterBottomFollowUsedRange="0">
    <extLst/>
  </autoFilter>
  <mergeCells count="11">
    <mergeCell ref="A2:J2"/>
    <mergeCell ref="A28:C28"/>
    <mergeCell ref="B5:B10"/>
    <mergeCell ref="B11:B18"/>
    <mergeCell ref="B19:B22"/>
    <mergeCell ref="B23:B27"/>
    <mergeCell ref="C5:C6"/>
    <mergeCell ref="C7:C8"/>
    <mergeCell ref="C9:C10"/>
    <mergeCell ref="C11:C16"/>
    <mergeCell ref="C17:C18"/>
  </mergeCells>
  <pageMargins left="0.511805555555556" right="0.314583333333333" top="0.747916666666667" bottom="0.354166666666667" header="0.314583333333333" footer="0.314583333333333"/>
  <pageSetup paperSize="9" scale="75" pageOrder="overThenDown" orientation="landscape" horizontalDpi="600"/>
  <headerFooter/>
  <colBreaks count="1" manualBreakCount="1">
    <brk id="7" max="32" man="1"/>
  </colBreak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4</vt:i4>
      </vt:variant>
    </vt:vector>
  </HeadingPairs>
  <TitlesOfParts>
    <vt:vector size="4" baseType="lpstr">
      <vt:lpstr>附表1-绩效评价指标体系</vt:lpstr>
      <vt:lpstr>附表2-绩效目标完成清单</vt:lpstr>
      <vt:lpstr>附表3-绩效评价问题清单</vt:lpstr>
      <vt:lpstr>附表4-绩效评价评分情况表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86189</dc:creator>
  <cp:lastModifiedBy>MOON</cp:lastModifiedBy>
  <dcterms:created xsi:type="dcterms:W3CDTF">2021-07-18T07:22:00Z</dcterms:created>
  <cp:lastPrinted>2021-09-17T02:44:00Z</cp:lastPrinted>
  <dcterms:modified xsi:type="dcterms:W3CDTF">2025-01-24T09:17:03Z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4406AA519E3A4ECBB3C2F446723CF00A_13</vt:lpwstr>
  </property>
  <property fmtid="{D5CDD505-2E9C-101B-9397-08002B2CF9AE}" pid="3" name="KSOProductBuildVer">
    <vt:lpwstr>2052-12.1.0.19770</vt:lpwstr>
  </property>
</Properties>
</file>