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Sheet1!$A$2:$J$98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<sst xmlns="http://schemas.openxmlformats.org/spreadsheetml/2006/main" count="186" uniqueCount="157">
  <si>
    <t>怀远县农业生产社会化服务（2025年小麦机收+秸秆综合利用）项目拟奖补资金一览表</t>
  </si>
  <si>
    <t>序号</t>
  </si>
  <si>
    <t>服务组织名称</t>
  </si>
  <si>
    <t>作业乡镇</t>
  </si>
  <si>
    <t>作业村</t>
  </si>
  <si>
    <t>服务小农户拟奖补面积（亩）</t>
  </si>
  <si>
    <t>拟奖补资金（元）</t>
  </si>
  <si>
    <t>服务规模大户拟奖补面积（亩）</t>
  </si>
  <si>
    <t>拟奖补总资金（元）</t>
  </si>
  <si>
    <t>怀远县原创秸秆有限公司</t>
  </si>
  <si>
    <t>淝南镇</t>
  </si>
  <si>
    <t>固庄村</t>
  </si>
  <si>
    <t>安徽鸿海环境工程有限公司</t>
  </si>
  <si>
    <t>中南村</t>
  </si>
  <si>
    <t>燕集村</t>
  </si>
  <si>
    <t>怀远县龙源农机专业合作社</t>
  </si>
  <si>
    <t>马圩村</t>
  </si>
  <si>
    <t>怀远县伟成农机专业合作社</t>
  </si>
  <si>
    <t>双沟村</t>
  </si>
  <si>
    <t>怀远县恒辉农业专业合作社</t>
  </si>
  <si>
    <t>兰桥镇</t>
  </si>
  <si>
    <t>孙庄村</t>
  </si>
  <si>
    <t>兰桥村</t>
  </si>
  <si>
    <t>大观村</t>
  </si>
  <si>
    <t>梅郢村</t>
  </si>
  <si>
    <t>红光村</t>
  </si>
  <si>
    <t>刘集村</t>
  </si>
  <si>
    <t>安徽省芡河湖农牧集团有限公司</t>
  </si>
  <si>
    <t>藕塘村</t>
  </si>
  <si>
    <t>张坝村</t>
  </si>
  <si>
    <t>中郢村</t>
  </si>
  <si>
    <t>陆圩村</t>
  </si>
  <si>
    <t>瓦房村</t>
  </si>
  <si>
    <t>怀远县鑫乐农机专业合作社</t>
  </si>
  <si>
    <t>徐圩乡</t>
  </si>
  <si>
    <t>钞湖村</t>
  </si>
  <si>
    <t>白湖村</t>
  </si>
  <si>
    <t>殷尚村</t>
  </si>
  <si>
    <t>尚庙村</t>
  </si>
  <si>
    <t>蚌埠源民秸秆收储有限责任公司</t>
  </si>
  <si>
    <t>韩湖村</t>
  </si>
  <si>
    <t>褚湖村</t>
  </si>
  <si>
    <t>高庙村</t>
  </si>
  <si>
    <t>宗庙村</t>
  </si>
  <si>
    <t>陆湖村</t>
  </si>
  <si>
    <t>9</t>
  </si>
  <si>
    <t>怀远县盛世兴农农机专业合作社</t>
  </si>
  <si>
    <t>徐圩村</t>
  </si>
  <si>
    <t>永红村</t>
  </si>
  <si>
    <t>梨园村</t>
  </si>
  <si>
    <t>湾西村</t>
  </si>
  <si>
    <t>黄园村</t>
  </si>
  <si>
    <t>怀远县绿源秸秆专业合作社</t>
  </si>
  <si>
    <t>河溜镇</t>
  </si>
  <si>
    <t>付圩村</t>
  </si>
  <si>
    <t>怀远县力诚农机专业合作社</t>
  </si>
  <si>
    <t>唐店村</t>
  </si>
  <si>
    <t>怀远县盛世飞扬农机专业合作社</t>
  </si>
  <si>
    <t>毛园村</t>
  </si>
  <si>
    <t>怀远县传奇农机专业合作社</t>
  </si>
  <si>
    <t>祠堂村</t>
  </si>
  <si>
    <t>葛山村</t>
  </si>
  <si>
    <t>怀远县李强盛隆农机专业合作社</t>
  </si>
  <si>
    <t>贡集村</t>
  </si>
  <si>
    <t>怀远县景程农机专业合作社</t>
  </si>
  <si>
    <t>褚庙村</t>
  </si>
  <si>
    <t>怀远县麦诚秸秆有限公司</t>
  </si>
  <si>
    <t>白莲坡镇</t>
  </si>
  <si>
    <t>双庙村</t>
  </si>
  <si>
    <t>怀远县艳诺草业有限公司</t>
  </si>
  <si>
    <t>怀远县松美农机专业合作社</t>
  </si>
  <si>
    <t>廖巷村</t>
  </si>
  <si>
    <t>怀远县便民农机专业合作社</t>
  </si>
  <si>
    <t>常坟镇</t>
  </si>
  <si>
    <t>永平岗村</t>
  </si>
  <si>
    <t>水巷村</t>
  </si>
  <si>
    <t>永西村</t>
  </si>
  <si>
    <t>新桥村</t>
  </si>
  <si>
    <t>牛王村</t>
  </si>
  <si>
    <t>王咀村</t>
  </si>
  <si>
    <t>孙大巷村</t>
  </si>
  <si>
    <t>南湖村</t>
  </si>
  <si>
    <t>五路村</t>
  </si>
  <si>
    <t>怀远县嘉禾农业种植专业合作社</t>
  </si>
  <si>
    <t>龙亢镇</t>
  </si>
  <si>
    <t>汪彭村</t>
  </si>
  <si>
    <t>怀远县润禾农机专业合作社</t>
  </si>
  <si>
    <t>支严村</t>
  </si>
  <si>
    <t>怀远县鸿丰农机专业合作社</t>
  </si>
  <si>
    <t>界沟村</t>
  </si>
  <si>
    <t>安徽省祥禾秸秆有限公司</t>
  </si>
  <si>
    <t>韩庙村</t>
  </si>
  <si>
    <t>褚集镇</t>
  </si>
  <si>
    <t>顺河村</t>
  </si>
  <si>
    <t>尤家村</t>
  </si>
  <si>
    <t>怀远县褚集丰硕家庭农场</t>
  </si>
  <si>
    <t>池庙村</t>
  </si>
  <si>
    <t>怀远县双桥凯凯家庭农场</t>
  </si>
  <si>
    <t>双桥集镇</t>
  </si>
  <si>
    <t>湾东村</t>
  </si>
  <si>
    <t>怀远县丰产农机专业合作社</t>
  </si>
  <si>
    <t>赵集村</t>
  </si>
  <si>
    <t>怀远县大时代种植专业合作社</t>
  </si>
  <si>
    <t>古阳村</t>
  </si>
  <si>
    <t>怀远县星亚农业专业合作社</t>
  </si>
  <si>
    <t>刘碾村</t>
  </si>
  <si>
    <t>怀远县鸿磊农机专业合作社</t>
  </si>
  <si>
    <t>淝河镇</t>
  </si>
  <si>
    <t>季圩村</t>
  </si>
  <si>
    <t>钱河村</t>
  </si>
  <si>
    <t>新集村</t>
  </si>
  <si>
    <t>太平村</t>
  </si>
  <si>
    <t>怀远县郭旭农机专业合作社</t>
  </si>
  <si>
    <t>榴城镇</t>
  </si>
  <si>
    <t>土楼村</t>
  </si>
  <si>
    <t>怀远县万福镇陈安农业种植专业合作社</t>
  </si>
  <si>
    <t>万福镇</t>
  </si>
  <si>
    <t>余夏村</t>
  </si>
  <si>
    <t>找母村</t>
  </si>
  <si>
    <t>张刘村</t>
  </si>
  <si>
    <t>镇南村</t>
  </si>
  <si>
    <t>镇西村</t>
  </si>
  <si>
    <t>怀远县泰润种植专业合作社</t>
  </si>
  <si>
    <t>陈集镇</t>
  </si>
  <si>
    <t>君王村</t>
  </si>
  <si>
    <t>永佛村</t>
  </si>
  <si>
    <t>大沟村</t>
  </si>
  <si>
    <t>陈集村</t>
  </si>
  <si>
    <t>瓦一村</t>
  </si>
  <si>
    <t>瓦四村</t>
  </si>
  <si>
    <t>怀远县崔响玲农机专业合作社</t>
  </si>
  <si>
    <t>万圩村</t>
  </si>
  <si>
    <t>怀远县常春农机专业合作社</t>
  </si>
  <si>
    <t>包集镇</t>
  </si>
  <si>
    <t>陈圩村</t>
  </si>
  <si>
    <t>怀远县诺言农机专业合作社</t>
  </si>
  <si>
    <t>路圩村</t>
  </si>
  <si>
    <t>余庙村</t>
  </si>
  <si>
    <t>双河村</t>
  </si>
  <si>
    <t>滕元村</t>
  </si>
  <si>
    <t>罗元村</t>
  </si>
  <si>
    <t>怀远县祥源再生资源有限公司</t>
  </si>
  <si>
    <t>沙沟村</t>
  </si>
  <si>
    <t>大窑村</t>
  </si>
  <si>
    <t>龙窝村</t>
  </si>
  <si>
    <t>怀远县晓波农业专业合作社</t>
  </si>
  <si>
    <t>油坊村</t>
  </si>
  <si>
    <t>三巷村</t>
  </si>
  <si>
    <t>怀远县森宇农机专业合作社</t>
  </si>
  <si>
    <t>古城镇</t>
  </si>
  <si>
    <t>古城村</t>
  </si>
  <si>
    <t>合淝村</t>
  </si>
  <si>
    <t>刘桥村</t>
  </si>
  <si>
    <t>张八郢村</t>
  </si>
  <si>
    <t>水海村</t>
  </si>
  <si>
    <t>三官村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</si>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</sst>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selection activeCell="I7" sqref="I7"/>
    </sheetView>
  </sheetViews>
  <sheetFormatPr defaultColWidth="9" defaultRowHeight="13.5"/>
  <cols>
    <col min="1" max="1" width="6" style="1" customWidth="1"/>
    <col min="2" max="2" width="13.125" style="4" customWidth="1"/>
    <col min="3" max="3" width="9.5" style="4" customWidth="1"/>
    <col min="4" max="4" width="13.125" style="4" customWidth="1"/>
    <col min="5" max="5" width="11.375" style="4" customWidth="1"/>
    <col min="6" max="6" width="15.875" style="5" customWidth="1"/>
    <col min="7" max="7" width="16.5" style="4" customWidth="1"/>
    <col min="8" max="8" width="14.875" style="6" customWidth="1"/>
    <col min="9" max="9" width="14.875" style="6"/>
    <col min="10" max="10" width="10.375"/>
  </cols>
  <sheetData>
    <row r="1" ht="74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44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6</v>
      </c>
      <c r="I2" s="12" t="s">
        <v>8</v>
      </c>
    </row>
    <row r="3" ht="35" customHeight="1" spans="1:9">
      <c r="A3" s="9">
        <v>1</v>
      </c>
      <c r="B3" s="10" t="s">
        <v>9</v>
      </c>
      <c r="C3" s="10" t="s">
        <v>10</v>
      </c>
      <c r="D3" s="10" t="s">
        <v>11</v>
      </c>
      <c r="E3" s="10">
        <v>4942.4</v>
      </c>
      <c r="F3" s="11">
        <f>E3*30</f>
        <v>148272</v>
      </c>
      <c r="G3" s="10">
        <v>0</v>
      </c>
      <c r="H3" s="12">
        <f>G3*24</f>
        <v>0</v>
      </c>
      <c r="I3" s="12">
        <f>F3+H3</f>
        <v>148272</v>
      </c>
    </row>
    <row r="4" ht="35" customHeight="1" spans="1:9">
      <c r="A4" s="13">
        <v>2</v>
      </c>
      <c r="B4" s="14" t="s">
        <v>12</v>
      </c>
      <c r="C4" s="14" t="s">
        <v>10</v>
      </c>
      <c r="D4" s="10" t="s">
        <v>13</v>
      </c>
      <c r="E4" s="10">
        <v>4270.5</v>
      </c>
      <c r="F4" s="11">
        <f>E4*30</f>
        <v>128115</v>
      </c>
      <c r="G4" s="10">
        <v>316.13</v>
      </c>
      <c r="H4" s="12">
        <f t="shared" ref="H4:H35" si="0">G4*24</f>
        <v>7587.12</v>
      </c>
      <c r="I4" s="12">
        <f>F4+H4</f>
        <v>135702.12</v>
      </c>
    </row>
    <row r="5" ht="35" customHeight="1" spans="1:9">
      <c r="A5" s="15"/>
      <c r="B5" s="16"/>
      <c r="C5" s="16"/>
      <c r="D5" s="17" t="s">
        <v>14</v>
      </c>
      <c r="E5" s="17">
        <v>1431.84</v>
      </c>
      <c r="F5" s="11">
        <f t="shared" ref="F5:F36" si="1">E5*30</f>
        <v>42955.2</v>
      </c>
      <c r="G5" s="10">
        <v>954</v>
      </c>
      <c r="H5" s="12">
        <f t="shared" si="0"/>
        <v>22896</v>
      </c>
      <c r="I5" s="12">
        <f t="shared" ref="I4:I35" si="2">F5+H5</f>
        <v>65851.2</v>
      </c>
    </row>
    <row r="6" ht="35" customHeight="1" spans="1:9">
      <c r="A6" s="9">
        <v>3</v>
      </c>
      <c r="B6" s="10" t="s">
        <v>15</v>
      </c>
      <c r="C6" s="10" t="s">
        <v>10</v>
      </c>
      <c r="D6" s="10" t="s">
        <v>16</v>
      </c>
      <c r="E6" s="10">
        <v>3371.21</v>
      </c>
      <c r="F6" s="11">
        <f t="shared" si="1"/>
        <v>101136.3</v>
      </c>
      <c r="G6" s="10">
        <v>0</v>
      </c>
      <c r="H6" s="12">
        <f t="shared" si="0"/>
        <v>0</v>
      </c>
      <c r="I6" s="12">
        <f t="shared" si="2"/>
        <v>101136.3</v>
      </c>
    </row>
    <row r="7" ht="35" customHeight="1" spans="1:9">
      <c r="A7" s="9">
        <v>4</v>
      </c>
      <c r="B7" s="10" t="s">
        <v>17</v>
      </c>
      <c r="C7" s="10" t="s">
        <v>10</v>
      </c>
      <c r="D7" s="10" t="s">
        <v>18</v>
      </c>
      <c r="E7" s="10">
        <v>6523.157</v>
      </c>
      <c r="F7" s="11">
        <f t="shared" si="1"/>
        <v>195694.71</v>
      </c>
      <c r="G7" s="10">
        <v>900.34</v>
      </c>
      <c r="H7" s="12">
        <f t="shared" si="0"/>
        <v>21608.16</v>
      </c>
      <c r="I7" s="12">
        <f t="shared" si="2"/>
        <v>217302.87</v>
      </c>
    </row>
    <row r="8" s="2" customFormat="1" ht="35" customHeight="1" spans="1:9">
      <c r="A8" s="18">
        <v>5</v>
      </c>
      <c r="B8" s="17" t="s">
        <v>19</v>
      </c>
      <c r="C8" s="17" t="s">
        <v>20</v>
      </c>
      <c r="D8" s="19" t="s">
        <v>21</v>
      </c>
      <c r="E8" s="19">
        <v>6866.91</v>
      </c>
      <c r="F8" s="11">
        <f t="shared" si="1"/>
        <v>206007.3</v>
      </c>
      <c r="G8" s="19">
        <v>1771.46</v>
      </c>
      <c r="H8" s="12">
        <f t="shared" si="0"/>
        <v>42515.04</v>
      </c>
      <c r="I8" s="12">
        <f t="shared" si="2"/>
        <v>248522.34</v>
      </c>
    </row>
    <row r="9" s="2" customFormat="1" ht="35" customHeight="1" spans="1:9">
      <c r="A9" s="20"/>
      <c r="B9" s="17"/>
      <c r="C9" s="17"/>
      <c r="D9" s="19" t="s">
        <v>22</v>
      </c>
      <c r="E9" s="19">
        <v>3671.54</v>
      </c>
      <c r="F9" s="11">
        <f t="shared" si="1"/>
        <v>110146.2</v>
      </c>
      <c r="G9" s="19">
        <v>2406.76</v>
      </c>
      <c r="H9" s="12">
        <f t="shared" si="0"/>
        <v>57762.24</v>
      </c>
      <c r="I9" s="12">
        <f t="shared" si="2"/>
        <v>167908.44</v>
      </c>
    </row>
    <row r="10" s="2" customFormat="1" ht="35" customHeight="1" spans="1:9">
      <c r="A10" s="20"/>
      <c r="B10" s="17"/>
      <c r="C10" s="17"/>
      <c r="D10" s="19" t="s">
        <v>23</v>
      </c>
      <c r="E10" s="19">
        <v>1609.64</v>
      </c>
      <c r="F10" s="11">
        <f t="shared" si="1"/>
        <v>48289.2</v>
      </c>
      <c r="G10" s="19">
        <v>1140.38</v>
      </c>
      <c r="H10" s="12">
        <f t="shared" si="0"/>
        <v>27369.12</v>
      </c>
      <c r="I10" s="12">
        <f t="shared" si="2"/>
        <v>75658.32</v>
      </c>
    </row>
    <row r="11" s="2" customFormat="1" ht="35" customHeight="1" spans="1:9">
      <c r="A11" s="20"/>
      <c r="B11" s="17"/>
      <c r="C11" s="17"/>
      <c r="D11" s="19" t="s">
        <v>24</v>
      </c>
      <c r="E11" s="19">
        <v>3686.31</v>
      </c>
      <c r="F11" s="11">
        <f t="shared" si="1"/>
        <v>110589.3</v>
      </c>
      <c r="G11" s="19">
        <v>347.4</v>
      </c>
      <c r="H11" s="12">
        <f t="shared" si="0"/>
        <v>8337.6</v>
      </c>
      <c r="I11" s="12">
        <f t="shared" si="2"/>
        <v>118926.9</v>
      </c>
    </row>
    <row r="12" s="2" customFormat="1" ht="35" customHeight="1" spans="1:9">
      <c r="A12" s="20"/>
      <c r="B12" s="17"/>
      <c r="C12" s="17"/>
      <c r="D12" s="19" t="s">
        <v>25</v>
      </c>
      <c r="E12" s="19">
        <v>4064.65</v>
      </c>
      <c r="F12" s="11">
        <f t="shared" si="1"/>
        <v>121939.5</v>
      </c>
      <c r="G12" s="19">
        <v>0</v>
      </c>
      <c r="H12" s="12">
        <f t="shared" si="0"/>
        <v>0</v>
      </c>
      <c r="I12" s="12">
        <f t="shared" si="2"/>
        <v>121939.5</v>
      </c>
    </row>
    <row r="13" s="2" customFormat="1" ht="35" customHeight="1" spans="1:9">
      <c r="A13" s="21"/>
      <c r="B13" s="17"/>
      <c r="C13" s="17"/>
      <c r="D13" s="19" t="s">
        <v>26</v>
      </c>
      <c r="E13" s="19">
        <v>2659.87</v>
      </c>
      <c r="F13" s="11">
        <f t="shared" si="1"/>
        <v>79796.1</v>
      </c>
      <c r="G13" s="19">
        <v>220.83</v>
      </c>
      <c r="H13" s="12">
        <f t="shared" si="0"/>
        <v>5299.92</v>
      </c>
      <c r="I13" s="12">
        <f t="shared" si="2"/>
        <v>85096.02</v>
      </c>
    </row>
    <row r="14" s="2" customFormat="1" ht="35" customHeight="1" spans="1:12">
      <c r="A14" s="18">
        <v>6</v>
      </c>
      <c r="B14" s="17" t="s">
        <v>27</v>
      </c>
      <c r="C14" s="17" t="s">
        <v>20</v>
      </c>
      <c r="D14" s="17" t="s">
        <v>28</v>
      </c>
      <c r="E14" s="17">
        <v>4857.74</v>
      </c>
      <c r="F14" s="11">
        <f t="shared" si="1"/>
        <v>145732.2</v>
      </c>
      <c r="G14" s="10">
        <v>2642.85</v>
      </c>
      <c r="H14" s="12">
        <f t="shared" si="0"/>
        <v>63428.4</v>
      </c>
      <c r="I14" s="12">
        <f t="shared" si="2"/>
        <v>209160.6</v>
      </c>
      <c r="K14"/>
      <c r="L14"/>
    </row>
    <row r="15" s="2" customFormat="1" ht="35" customHeight="1" spans="1:12">
      <c r="A15" s="20"/>
      <c r="B15" s="17"/>
      <c r="C15" s="17"/>
      <c r="D15" s="17" t="s">
        <v>29</v>
      </c>
      <c r="E15" s="17">
        <v>1851.33</v>
      </c>
      <c r="F15" s="11">
        <f t="shared" si="1"/>
        <v>55539.9</v>
      </c>
      <c r="G15" s="10">
        <v>3726.26</v>
      </c>
      <c r="H15" s="12">
        <f t="shared" si="0"/>
        <v>89430.24</v>
      </c>
      <c r="I15" s="12">
        <f t="shared" si="2"/>
        <v>144970.14</v>
      </c>
      <c r="K15"/>
      <c r="L15"/>
    </row>
    <row r="16" s="2" customFormat="1" ht="31" customHeight="1" spans="1:12">
      <c r="A16" s="20"/>
      <c r="B16" s="17"/>
      <c r="C16" s="17"/>
      <c r="D16" s="17" t="s">
        <v>30</v>
      </c>
      <c r="E16" s="17">
        <v>102.32</v>
      </c>
      <c r="F16" s="11">
        <f t="shared" si="1"/>
        <v>3069.6</v>
      </c>
      <c r="G16" s="10">
        <v>2597.5</v>
      </c>
      <c r="H16" s="12">
        <f t="shared" si="0"/>
        <v>62340</v>
      </c>
      <c r="I16" s="12">
        <f t="shared" si="2"/>
        <v>65409.6</v>
      </c>
      <c r="K16"/>
      <c r="L16"/>
    </row>
    <row r="17" s="2" customFormat="1" ht="35" customHeight="1" spans="1:12">
      <c r="A17" s="20"/>
      <c r="B17" s="17"/>
      <c r="C17" s="17"/>
      <c r="D17" s="17" t="s">
        <v>31</v>
      </c>
      <c r="E17" s="17">
        <v>3962</v>
      </c>
      <c r="F17" s="11">
        <f t="shared" si="1"/>
        <v>118860</v>
      </c>
      <c r="G17" s="10">
        <v>2601</v>
      </c>
      <c r="H17" s="12">
        <f t="shared" si="0"/>
        <v>62424</v>
      </c>
      <c r="I17" s="12">
        <f t="shared" si="2"/>
        <v>181284</v>
      </c>
      <c r="K17"/>
      <c r="L17"/>
    </row>
    <row r="18" s="2" customFormat="1" ht="35" customHeight="1" spans="1:12">
      <c r="A18" s="21"/>
      <c r="B18" s="17"/>
      <c r="C18" s="17"/>
      <c r="D18" s="17" t="s">
        <v>32</v>
      </c>
      <c r="E18" s="17">
        <v>1506.23</v>
      </c>
      <c r="F18" s="11">
        <f t="shared" si="1"/>
        <v>45186.9</v>
      </c>
      <c r="G18" s="10">
        <v>1051.98</v>
      </c>
      <c r="H18" s="12">
        <f t="shared" si="0"/>
        <v>25247.52</v>
      </c>
      <c r="I18" s="12">
        <f t="shared" si="2"/>
        <v>70434.42</v>
      </c>
      <c r="K18"/>
      <c r="L18"/>
    </row>
    <row r="19" ht="35" customHeight="1" spans="1:9">
      <c r="A19" s="13">
        <v>7</v>
      </c>
      <c r="B19" s="14" t="s">
        <v>33</v>
      </c>
      <c r="C19" s="14" t="s">
        <v>34</v>
      </c>
      <c r="D19" s="10" t="s">
        <v>35</v>
      </c>
      <c r="E19" s="10">
        <v>9163.95</v>
      </c>
      <c r="F19" s="11">
        <f t="shared" si="1"/>
        <v>274918.5</v>
      </c>
      <c r="G19" s="10">
        <v>780.37</v>
      </c>
      <c r="H19" s="12">
        <f t="shared" si="0"/>
        <v>18728.88</v>
      </c>
      <c r="I19" s="12">
        <f t="shared" si="2"/>
        <v>293647.38</v>
      </c>
    </row>
    <row r="20" ht="35" customHeight="1" spans="1:9">
      <c r="A20" s="22"/>
      <c r="B20" s="23"/>
      <c r="C20" s="23"/>
      <c r="D20" s="10" t="s">
        <v>36</v>
      </c>
      <c r="E20" s="10">
        <v>8151.93</v>
      </c>
      <c r="F20" s="11">
        <f t="shared" si="1"/>
        <v>244557.9</v>
      </c>
      <c r="G20" s="10">
        <v>793.53</v>
      </c>
      <c r="H20" s="12">
        <f t="shared" si="0"/>
        <v>19044.72</v>
      </c>
      <c r="I20" s="12">
        <f t="shared" si="2"/>
        <v>263602.62</v>
      </c>
    </row>
    <row r="21" ht="35" customHeight="1" spans="1:9">
      <c r="A21" s="22"/>
      <c r="B21" s="23"/>
      <c r="C21" s="23"/>
      <c r="D21" s="17" t="s">
        <v>37</v>
      </c>
      <c r="E21" s="10">
        <v>10657.29</v>
      </c>
      <c r="F21" s="11">
        <f t="shared" si="1"/>
        <v>319718.7</v>
      </c>
      <c r="G21" s="10">
        <v>842.3</v>
      </c>
      <c r="H21" s="12">
        <f t="shared" si="0"/>
        <v>20215.2</v>
      </c>
      <c r="I21" s="12">
        <f t="shared" si="2"/>
        <v>339933.9</v>
      </c>
    </row>
    <row r="22" ht="35" customHeight="1" spans="1:9">
      <c r="A22" s="15"/>
      <c r="B22" s="16"/>
      <c r="C22" s="16"/>
      <c r="D22" s="17" t="s">
        <v>38</v>
      </c>
      <c r="E22" s="10">
        <v>6619.24</v>
      </c>
      <c r="F22" s="11">
        <f t="shared" si="1"/>
        <v>198577.2</v>
      </c>
      <c r="G22" s="10">
        <v>1393.81</v>
      </c>
      <c r="H22" s="12">
        <f t="shared" si="0"/>
        <v>33451.44</v>
      </c>
      <c r="I22" s="12">
        <f t="shared" si="2"/>
        <v>232028.64</v>
      </c>
    </row>
    <row r="23" ht="35" customHeight="1" spans="1:9">
      <c r="A23" s="13">
        <v>8</v>
      </c>
      <c r="B23" s="14" t="s">
        <v>39</v>
      </c>
      <c r="C23" s="14" t="s">
        <v>34</v>
      </c>
      <c r="D23" s="17" t="s">
        <v>40</v>
      </c>
      <c r="E23" s="10">
        <v>8890.99</v>
      </c>
      <c r="F23" s="11">
        <f t="shared" si="1"/>
        <v>266729.7</v>
      </c>
      <c r="G23" s="10">
        <v>1236.42</v>
      </c>
      <c r="H23" s="12">
        <f t="shared" si="0"/>
        <v>29674.08</v>
      </c>
      <c r="I23" s="12">
        <f t="shared" si="2"/>
        <v>296403.78</v>
      </c>
    </row>
    <row r="24" ht="35" customHeight="1" spans="1:9">
      <c r="A24" s="22"/>
      <c r="B24" s="23"/>
      <c r="C24" s="23"/>
      <c r="D24" s="17" t="s">
        <v>41</v>
      </c>
      <c r="E24" s="10">
        <v>6681.39</v>
      </c>
      <c r="F24" s="11">
        <f t="shared" si="1"/>
        <v>200441.7</v>
      </c>
      <c r="G24" s="10">
        <v>0</v>
      </c>
      <c r="H24" s="12">
        <f t="shared" si="0"/>
        <v>0</v>
      </c>
      <c r="I24" s="12">
        <f t="shared" si="2"/>
        <v>200441.7</v>
      </c>
    </row>
    <row r="25" ht="35" customHeight="1" spans="1:9">
      <c r="A25" s="22"/>
      <c r="B25" s="23"/>
      <c r="C25" s="23"/>
      <c r="D25" s="17" t="s">
        <v>42</v>
      </c>
      <c r="E25" s="10">
        <v>6298.42</v>
      </c>
      <c r="F25" s="11">
        <f t="shared" si="1"/>
        <v>188952.6</v>
      </c>
      <c r="G25" s="24">
        <v>681.96</v>
      </c>
      <c r="H25" s="12">
        <f t="shared" si="0"/>
        <v>16367.04</v>
      </c>
      <c r="I25" s="12">
        <f t="shared" si="2"/>
        <v>205319.64</v>
      </c>
    </row>
    <row r="26" ht="35" customHeight="1" spans="1:9">
      <c r="A26" s="22"/>
      <c r="B26" s="23"/>
      <c r="C26" s="23"/>
      <c r="D26" s="17" t="s">
        <v>43</v>
      </c>
      <c r="E26" s="10">
        <v>9579.32</v>
      </c>
      <c r="F26" s="11">
        <f t="shared" si="1"/>
        <v>287379.6</v>
      </c>
      <c r="G26" s="10">
        <v>823.78</v>
      </c>
      <c r="H26" s="12">
        <f t="shared" si="0"/>
        <v>19770.72</v>
      </c>
      <c r="I26" s="12">
        <f t="shared" si="2"/>
        <v>307150.32</v>
      </c>
    </row>
    <row r="27" ht="35" customHeight="1" spans="1:9">
      <c r="A27" s="15"/>
      <c r="B27" s="16"/>
      <c r="C27" s="16"/>
      <c r="D27" s="17" t="s">
        <v>44</v>
      </c>
      <c r="E27" s="10">
        <v>7044.43</v>
      </c>
      <c r="F27" s="11">
        <f t="shared" si="1"/>
        <v>211332.9</v>
      </c>
      <c r="G27" s="10">
        <v>1208.45</v>
      </c>
      <c r="H27" s="12">
        <f t="shared" si="0"/>
        <v>29002.8</v>
      </c>
      <c r="I27" s="12">
        <f t="shared" si="2"/>
        <v>240335.7</v>
      </c>
    </row>
    <row r="28" ht="35" customHeight="1" spans="1:9">
      <c r="A28" s="25" t="s">
        <v>45</v>
      </c>
      <c r="B28" s="26" t="s">
        <v>46</v>
      </c>
      <c r="C28" s="26" t="s">
        <v>34</v>
      </c>
      <c r="D28" s="17" t="s">
        <v>47</v>
      </c>
      <c r="E28" s="10">
        <v>11120.43</v>
      </c>
      <c r="F28" s="11">
        <f t="shared" si="1"/>
        <v>333612.9</v>
      </c>
      <c r="G28" s="10">
        <v>925.4</v>
      </c>
      <c r="H28" s="12">
        <f t="shared" si="0"/>
        <v>22209.6</v>
      </c>
      <c r="I28" s="12">
        <f t="shared" si="2"/>
        <v>355822.5</v>
      </c>
    </row>
    <row r="29" ht="35" customHeight="1" spans="1:9">
      <c r="A29" s="27"/>
      <c r="B29" s="28"/>
      <c r="C29" s="28"/>
      <c r="D29" s="17" t="s">
        <v>48</v>
      </c>
      <c r="E29" s="10">
        <v>8350.02</v>
      </c>
      <c r="F29" s="11">
        <f t="shared" si="1"/>
        <v>250500.6</v>
      </c>
      <c r="G29" s="10">
        <v>290.04</v>
      </c>
      <c r="H29" s="12">
        <f t="shared" si="0"/>
        <v>6960.96</v>
      </c>
      <c r="I29" s="12">
        <f t="shared" si="2"/>
        <v>257461.56</v>
      </c>
    </row>
    <row r="30" ht="35" customHeight="1" spans="1:9">
      <c r="A30" s="27"/>
      <c r="B30" s="28"/>
      <c r="C30" s="28"/>
      <c r="D30" s="17" t="s">
        <v>49</v>
      </c>
      <c r="E30" s="10">
        <v>7808.01</v>
      </c>
      <c r="F30" s="11">
        <f t="shared" si="1"/>
        <v>234240.3</v>
      </c>
      <c r="G30" s="10">
        <v>1428.91</v>
      </c>
      <c r="H30" s="12">
        <f t="shared" si="0"/>
        <v>34293.84</v>
      </c>
      <c r="I30" s="12">
        <f t="shared" si="2"/>
        <v>268534.14</v>
      </c>
    </row>
    <row r="31" ht="35" customHeight="1" spans="1:9">
      <c r="A31" s="27"/>
      <c r="B31" s="28"/>
      <c r="C31" s="28"/>
      <c r="D31" s="17" t="s">
        <v>50</v>
      </c>
      <c r="E31" s="10">
        <v>2401.18</v>
      </c>
      <c r="F31" s="11">
        <f t="shared" si="1"/>
        <v>72035.4</v>
      </c>
      <c r="G31" s="10">
        <v>792.99</v>
      </c>
      <c r="H31" s="12">
        <f t="shared" si="0"/>
        <v>19031.76</v>
      </c>
      <c r="I31" s="12">
        <f t="shared" si="2"/>
        <v>91067.16</v>
      </c>
    </row>
    <row r="32" ht="35" customHeight="1" spans="1:9">
      <c r="A32" s="29"/>
      <c r="B32" s="30"/>
      <c r="C32" s="30"/>
      <c r="D32" s="17" t="s">
        <v>51</v>
      </c>
      <c r="E32" s="10">
        <v>4964.83</v>
      </c>
      <c r="F32" s="11">
        <f t="shared" si="1"/>
        <v>148944.9</v>
      </c>
      <c r="G32" s="10">
        <v>1935.25</v>
      </c>
      <c r="H32" s="12">
        <f t="shared" si="0"/>
        <v>46446</v>
      </c>
      <c r="I32" s="12">
        <f t="shared" si="2"/>
        <v>195390.9</v>
      </c>
    </row>
    <row r="33" ht="35" customHeight="1" spans="1:9">
      <c r="A33" s="9">
        <v>10</v>
      </c>
      <c r="B33" s="10" t="s">
        <v>52</v>
      </c>
      <c r="C33" s="17" t="s">
        <v>53</v>
      </c>
      <c r="D33" s="10" t="s">
        <v>54</v>
      </c>
      <c r="E33" s="10">
        <v>2907.79</v>
      </c>
      <c r="F33" s="11">
        <f t="shared" si="1"/>
        <v>87233.7</v>
      </c>
      <c r="G33" s="10">
        <v>1112</v>
      </c>
      <c r="H33" s="12">
        <f t="shared" si="0"/>
        <v>26688</v>
      </c>
      <c r="I33" s="12">
        <f t="shared" si="2"/>
        <v>113921.7</v>
      </c>
    </row>
    <row r="34" s="2" customFormat="1" ht="35" customHeight="1" spans="1:12">
      <c r="A34" s="31">
        <v>11</v>
      </c>
      <c r="B34" s="17" t="s">
        <v>55</v>
      </c>
      <c r="C34" s="17" t="s">
        <v>53</v>
      </c>
      <c r="D34" s="17" t="s">
        <v>56</v>
      </c>
      <c r="E34" s="17">
        <v>2256.17</v>
      </c>
      <c r="F34" s="11">
        <f t="shared" si="1"/>
        <v>67685.1</v>
      </c>
      <c r="G34" s="10">
        <v>1387.56</v>
      </c>
      <c r="H34" s="12">
        <f t="shared" si="0"/>
        <v>33301.44</v>
      </c>
      <c r="I34" s="12">
        <f t="shared" si="2"/>
        <v>100986.54</v>
      </c>
      <c r="K34"/>
      <c r="L34"/>
    </row>
    <row r="35" s="2" customFormat="1" ht="35" customHeight="1" spans="1:12">
      <c r="A35" s="31">
        <v>12</v>
      </c>
      <c r="B35" s="17" t="s">
        <v>57</v>
      </c>
      <c r="C35" s="17" t="s">
        <v>53</v>
      </c>
      <c r="D35" s="17" t="s">
        <v>58</v>
      </c>
      <c r="E35" s="17">
        <v>6891.85</v>
      </c>
      <c r="F35" s="11">
        <f t="shared" si="1"/>
        <v>206755.5</v>
      </c>
      <c r="G35" s="10">
        <v>1796.74</v>
      </c>
      <c r="H35" s="12">
        <f t="shared" si="0"/>
        <v>43121.76</v>
      </c>
      <c r="I35" s="12">
        <f t="shared" si="2"/>
        <v>249877.26</v>
      </c>
      <c r="K35"/>
      <c r="L35"/>
    </row>
    <row r="36" ht="35" customHeight="1" spans="1:9">
      <c r="A36" s="13">
        <v>13</v>
      </c>
      <c r="B36" s="14" t="s">
        <v>59</v>
      </c>
      <c r="C36" s="17" t="s">
        <v>53</v>
      </c>
      <c r="D36" s="10" t="s">
        <v>60</v>
      </c>
      <c r="E36" s="10">
        <v>4588.26</v>
      </c>
      <c r="F36" s="11">
        <f t="shared" si="1"/>
        <v>137647.8</v>
      </c>
      <c r="G36" s="10">
        <v>665.52</v>
      </c>
      <c r="H36" s="12">
        <f t="shared" ref="H36:H67" si="3">G36*24</f>
        <v>15972.48</v>
      </c>
      <c r="I36" s="12">
        <f t="shared" ref="I36:I67" si="4">F36+H36</f>
        <v>153620.28</v>
      </c>
    </row>
    <row r="37" s="2" customFormat="1" ht="35" customHeight="1" spans="1:12">
      <c r="A37" s="15"/>
      <c r="B37" s="16"/>
      <c r="C37" s="17" t="s">
        <v>53</v>
      </c>
      <c r="D37" s="17" t="s">
        <v>61</v>
      </c>
      <c r="E37" s="17">
        <v>2642</v>
      </c>
      <c r="F37" s="11">
        <f t="shared" ref="F37:F68" si="5">E37*30</f>
        <v>79260</v>
      </c>
      <c r="G37" s="10">
        <v>1650</v>
      </c>
      <c r="H37" s="12">
        <f t="shared" si="3"/>
        <v>39600</v>
      </c>
      <c r="I37" s="12">
        <f t="shared" si="4"/>
        <v>118860</v>
      </c>
      <c r="K37"/>
      <c r="L37"/>
    </row>
    <row r="38" s="2" customFormat="1" ht="35" customHeight="1" spans="1:12">
      <c r="A38" s="31">
        <v>14</v>
      </c>
      <c r="B38" s="17" t="s">
        <v>62</v>
      </c>
      <c r="C38" s="17" t="s">
        <v>53</v>
      </c>
      <c r="D38" s="17" t="s">
        <v>63</v>
      </c>
      <c r="E38" s="32">
        <v>4781.17</v>
      </c>
      <c r="F38" s="11">
        <f t="shared" si="5"/>
        <v>143435.1</v>
      </c>
      <c r="G38" s="10">
        <v>216.31</v>
      </c>
      <c r="H38" s="12">
        <f t="shared" si="3"/>
        <v>5191.44</v>
      </c>
      <c r="I38" s="12">
        <f t="shared" si="4"/>
        <v>148626.54</v>
      </c>
      <c r="K38"/>
      <c r="L38"/>
    </row>
    <row r="39" ht="35" customHeight="1" spans="1:9">
      <c r="A39" s="9">
        <v>15</v>
      </c>
      <c r="B39" s="17" t="s">
        <v>64</v>
      </c>
      <c r="C39" s="17" t="s">
        <v>53</v>
      </c>
      <c r="D39" s="10" t="s">
        <v>65</v>
      </c>
      <c r="E39" s="10">
        <v>4361.57</v>
      </c>
      <c r="F39" s="11">
        <f t="shared" si="5"/>
        <v>130847.1</v>
      </c>
      <c r="G39" s="10">
        <v>351.07</v>
      </c>
      <c r="H39" s="12">
        <f t="shared" si="3"/>
        <v>8425.68</v>
      </c>
      <c r="I39" s="12">
        <f t="shared" si="4"/>
        <v>139272.78</v>
      </c>
    </row>
    <row r="40" s="2" customFormat="1" ht="35" customHeight="1" spans="1:12">
      <c r="A40" s="31">
        <v>16</v>
      </c>
      <c r="B40" s="17" t="s">
        <v>66</v>
      </c>
      <c r="C40" s="17" t="s">
        <v>67</v>
      </c>
      <c r="D40" s="17" t="s">
        <v>68</v>
      </c>
      <c r="E40" s="17">
        <v>10385.13</v>
      </c>
      <c r="F40" s="11">
        <f t="shared" si="5"/>
        <v>311553.9</v>
      </c>
      <c r="G40" s="33">
        <v>1282.26</v>
      </c>
      <c r="H40" s="12">
        <f t="shared" si="3"/>
        <v>30774.24</v>
      </c>
      <c r="I40" s="12">
        <f t="shared" si="4"/>
        <v>342328.14</v>
      </c>
      <c r="J40" s="34"/>
      <c r="K40"/>
      <c r="L40"/>
    </row>
    <row r="41" s="2" customFormat="1" ht="35" customHeight="1" spans="1:12">
      <c r="A41" s="31">
        <v>17</v>
      </c>
      <c r="B41" s="17" t="s">
        <v>69</v>
      </c>
      <c r="C41" s="17" t="s">
        <v>67</v>
      </c>
      <c r="D41" s="17" t="s">
        <v>32</v>
      </c>
      <c r="E41" s="17">
        <v>5728.25</v>
      </c>
      <c r="F41" s="11">
        <f t="shared" si="5"/>
        <v>171847.5</v>
      </c>
      <c r="G41" s="10">
        <v>0</v>
      </c>
      <c r="H41" s="12">
        <f t="shared" si="3"/>
        <v>0</v>
      </c>
      <c r="I41" s="12">
        <f t="shared" si="4"/>
        <v>171847.5</v>
      </c>
      <c r="K41"/>
      <c r="L41"/>
    </row>
    <row r="42" s="2" customFormat="1" ht="35" customHeight="1" spans="1:12">
      <c r="A42" s="31">
        <v>18</v>
      </c>
      <c r="B42" s="17" t="s">
        <v>70</v>
      </c>
      <c r="C42" s="17" t="s">
        <v>67</v>
      </c>
      <c r="D42" s="17" t="s">
        <v>71</v>
      </c>
      <c r="E42" s="17">
        <v>6055.13</v>
      </c>
      <c r="F42" s="11">
        <f t="shared" si="5"/>
        <v>181653.9</v>
      </c>
      <c r="G42" s="10">
        <v>0</v>
      </c>
      <c r="H42" s="12">
        <f t="shared" si="3"/>
        <v>0</v>
      </c>
      <c r="I42" s="12">
        <f t="shared" si="4"/>
        <v>181653.9</v>
      </c>
      <c r="K42"/>
      <c r="L42"/>
    </row>
    <row r="43" ht="35" customHeight="1" spans="1:9">
      <c r="A43" s="13">
        <v>19</v>
      </c>
      <c r="B43" s="10" t="s">
        <v>72</v>
      </c>
      <c r="C43" s="10" t="s">
        <v>73</v>
      </c>
      <c r="D43" s="10" t="s">
        <v>74</v>
      </c>
      <c r="E43" s="10">
        <v>2838.52</v>
      </c>
      <c r="F43" s="11">
        <f t="shared" si="5"/>
        <v>85155.6</v>
      </c>
      <c r="G43" s="10">
        <v>0</v>
      </c>
      <c r="H43" s="12">
        <f t="shared" si="3"/>
        <v>0</v>
      </c>
      <c r="I43" s="12">
        <f t="shared" si="4"/>
        <v>85155.6</v>
      </c>
    </row>
    <row r="44" ht="35" customHeight="1" spans="1:9">
      <c r="A44" s="22"/>
      <c r="B44" s="10"/>
      <c r="C44" s="10"/>
      <c r="D44" s="10" t="s">
        <v>75</v>
      </c>
      <c r="E44" s="10">
        <v>3210</v>
      </c>
      <c r="F44" s="11">
        <f t="shared" si="5"/>
        <v>96300</v>
      </c>
      <c r="G44" s="10">
        <v>0</v>
      </c>
      <c r="H44" s="12">
        <f t="shared" si="3"/>
        <v>0</v>
      </c>
      <c r="I44" s="12">
        <f t="shared" si="4"/>
        <v>96300</v>
      </c>
    </row>
    <row r="45" ht="35" customHeight="1" spans="1:9">
      <c r="A45" s="22"/>
      <c r="B45" s="10"/>
      <c r="C45" s="10"/>
      <c r="D45" s="10" t="s">
        <v>76</v>
      </c>
      <c r="E45" s="10">
        <v>4947.26</v>
      </c>
      <c r="F45" s="11">
        <f t="shared" si="5"/>
        <v>148417.8</v>
      </c>
      <c r="G45" s="10">
        <v>0</v>
      </c>
      <c r="H45" s="12">
        <f t="shared" si="3"/>
        <v>0</v>
      </c>
      <c r="I45" s="12">
        <f t="shared" si="4"/>
        <v>148417.8</v>
      </c>
    </row>
    <row r="46" ht="35" customHeight="1" spans="1:9">
      <c r="A46" s="22"/>
      <c r="B46" s="10"/>
      <c r="C46" s="10"/>
      <c r="D46" s="10" t="s">
        <v>77</v>
      </c>
      <c r="E46" s="10">
        <v>2129.78</v>
      </c>
      <c r="F46" s="11">
        <f t="shared" si="5"/>
        <v>63893.4</v>
      </c>
      <c r="G46" s="10">
        <v>0</v>
      </c>
      <c r="H46" s="12">
        <f t="shared" si="3"/>
        <v>0</v>
      </c>
      <c r="I46" s="12">
        <f t="shared" si="4"/>
        <v>63893.4</v>
      </c>
    </row>
    <row r="47" ht="35" customHeight="1" spans="1:9">
      <c r="A47" s="22"/>
      <c r="B47" s="10"/>
      <c r="C47" s="10"/>
      <c r="D47" s="10" t="s">
        <v>78</v>
      </c>
      <c r="E47" s="10">
        <v>2567.88</v>
      </c>
      <c r="F47" s="11">
        <f t="shared" si="5"/>
        <v>77036.4</v>
      </c>
      <c r="G47" s="10">
        <v>0</v>
      </c>
      <c r="H47" s="12">
        <f t="shared" si="3"/>
        <v>0</v>
      </c>
      <c r="I47" s="12">
        <f t="shared" si="4"/>
        <v>77036.4</v>
      </c>
    </row>
    <row r="48" ht="35" customHeight="1" spans="1:9">
      <c r="A48" s="22"/>
      <c r="B48" s="10"/>
      <c r="C48" s="10"/>
      <c r="D48" s="10" t="s">
        <v>79</v>
      </c>
      <c r="E48" s="10">
        <v>1343.75</v>
      </c>
      <c r="F48" s="11">
        <f t="shared" si="5"/>
        <v>40312.5</v>
      </c>
      <c r="G48" s="10">
        <v>0</v>
      </c>
      <c r="H48" s="12">
        <f t="shared" si="3"/>
        <v>0</v>
      </c>
      <c r="I48" s="12">
        <f t="shared" si="4"/>
        <v>40312.5</v>
      </c>
    </row>
    <row r="49" ht="35" customHeight="1" spans="1:9">
      <c r="A49" s="22"/>
      <c r="B49" s="10"/>
      <c r="C49" s="10"/>
      <c r="D49" s="10" t="s">
        <v>80</v>
      </c>
      <c r="E49" s="10">
        <v>1822.76</v>
      </c>
      <c r="F49" s="11">
        <f t="shared" si="5"/>
        <v>54682.8</v>
      </c>
      <c r="G49" s="10">
        <v>0</v>
      </c>
      <c r="H49" s="12">
        <f t="shared" si="3"/>
        <v>0</v>
      </c>
      <c r="I49" s="12">
        <f t="shared" si="4"/>
        <v>54682.8</v>
      </c>
    </row>
    <row r="50" ht="35" customHeight="1" spans="1:9">
      <c r="A50" s="22"/>
      <c r="B50" s="10"/>
      <c r="C50" s="10"/>
      <c r="D50" s="10" t="s">
        <v>81</v>
      </c>
      <c r="E50" s="10">
        <v>1081.02</v>
      </c>
      <c r="F50" s="11">
        <f t="shared" si="5"/>
        <v>32430.6</v>
      </c>
      <c r="G50" s="10">
        <v>0</v>
      </c>
      <c r="H50" s="12">
        <f t="shared" si="3"/>
        <v>0</v>
      </c>
      <c r="I50" s="12">
        <f t="shared" si="4"/>
        <v>32430.6</v>
      </c>
    </row>
    <row r="51" ht="35" customHeight="1" spans="1:9">
      <c r="A51" s="15"/>
      <c r="B51" s="10"/>
      <c r="C51" s="10"/>
      <c r="D51" s="10" t="s">
        <v>82</v>
      </c>
      <c r="E51" s="10">
        <v>6418.01</v>
      </c>
      <c r="F51" s="11">
        <f t="shared" si="5"/>
        <v>192540.3</v>
      </c>
      <c r="G51" s="10">
        <v>0</v>
      </c>
      <c r="H51" s="12">
        <f t="shared" si="3"/>
        <v>0</v>
      </c>
      <c r="I51" s="12">
        <f t="shared" si="4"/>
        <v>192540.3</v>
      </c>
    </row>
    <row r="52" ht="35" customHeight="1" spans="1:9">
      <c r="A52" s="9">
        <v>20</v>
      </c>
      <c r="B52" s="10" t="s">
        <v>83</v>
      </c>
      <c r="C52" s="10" t="s">
        <v>84</v>
      </c>
      <c r="D52" s="10" t="s">
        <v>85</v>
      </c>
      <c r="E52" s="10">
        <v>4740.71</v>
      </c>
      <c r="F52" s="11">
        <f t="shared" si="5"/>
        <v>142221.3</v>
      </c>
      <c r="G52" s="10">
        <v>465.28</v>
      </c>
      <c r="H52" s="12">
        <f t="shared" si="3"/>
        <v>11166.72</v>
      </c>
      <c r="I52" s="12">
        <f t="shared" si="4"/>
        <v>153388.02</v>
      </c>
    </row>
    <row r="53" ht="35" customHeight="1" spans="1:9">
      <c r="A53" s="9">
        <v>21</v>
      </c>
      <c r="B53" s="17" t="s">
        <v>86</v>
      </c>
      <c r="C53" s="10" t="s">
        <v>84</v>
      </c>
      <c r="D53" s="10" t="s">
        <v>87</v>
      </c>
      <c r="E53" s="10">
        <v>3434.88</v>
      </c>
      <c r="F53" s="11">
        <f t="shared" si="5"/>
        <v>103046.4</v>
      </c>
      <c r="G53" s="10">
        <v>2291.91</v>
      </c>
      <c r="H53" s="12">
        <f t="shared" si="3"/>
        <v>55005.84</v>
      </c>
      <c r="I53" s="12">
        <f t="shared" si="4"/>
        <v>158052.24</v>
      </c>
    </row>
    <row r="54" ht="35" customHeight="1" spans="1:9">
      <c r="A54" s="9">
        <v>22</v>
      </c>
      <c r="B54" s="10" t="s">
        <v>88</v>
      </c>
      <c r="C54" s="10" t="s">
        <v>84</v>
      </c>
      <c r="D54" s="10" t="s">
        <v>89</v>
      </c>
      <c r="E54" s="10">
        <v>2994.78</v>
      </c>
      <c r="F54" s="11">
        <f t="shared" si="5"/>
        <v>89843.4</v>
      </c>
      <c r="G54" s="10">
        <v>717.09</v>
      </c>
      <c r="H54" s="12">
        <f t="shared" si="3"/>
        <v>17210.16</v>
      </c>
      <c r="I54" s="12">
        <f t="shared" si="4"/>
        <v>107053.56</v>
      </c>
    </row>
    <row r="55" ht="35" customHeight="1" spans="1:9">
      <c r="A55" s="9">
        <v>23</v>
      </c>
      <c r="B55" s="10" t="s">
        <v>90</v>
      </c>
      <c r="C55" s="10" t="s">
        <v>84</v>
      </c>
      <c r="D55" s="10" t="s">
        <v>91</v>
      </c>
      <c r="E55" s="10">
        <v>3730.556</v>
      </c>
      <c r="F55" s="11">
        <f t="shared" si="5"/>
        <v>111916.68</v>
      </c>
      <c r="G55" s="10">
        <v>592.82</v>
      </c>
      <c r="H55" s="12">
        <f t="shared" si="3"/>
        <v>14227.68</v>
      </c>
      <c r="I55" s="12">
        <f t="shared" si="4"/>
        <v>126144.36</v>
      </c>
    </row>
    <row r="56" ht="35" customHeight="1" spans="1:9">
      <c r="A56" s="13">
        <v>24</v>
      </c>
      <c r="B56" s="10" t="s">
        <v>83</v>
      </c>
      <c r="C56" s="10" t="s">
        <v>92</v>
      </c>
      <c r="D56" s="10" t="s">
        <v>93</v>
      </c>
      <c r="E56" s="10">
        <v>6562.13</v>
      </c>
      <c r="F56" s="11">
        <f t="shared" si="5"/>
        <v>196863.9</v>
      </c>
      <c r="G56" s="10">
        <v>0</v>
      </c>
      <c r="H56" s="12">
        <f t="shared" si="3"/>
        <v>0</v>
      </c>
      <c r="I56" s="12">
        <f t="shared" si="4"/>
        <v>196863.9</v>
      </c>
    </row>
    <row r="57" ht="35" customHeight="1" spans="1:9">
      <c r="A57" s="15"/>
      <c r="B57" s="10"/>
      <c r="C57" s="10"/>
      <c r="D57" s="10" t="s">
        <v>94</v>
      </c>
      <c r="E57" s="10">
        <v>2318.5</v>
      </c>
      <c r="F57" s="11">
        <f t="shared" si="5"/>
        <v>69555</v>
      </c>
      <c r="G57" s="10">
        <v>0</v>
      </c>
      <c r="H57" s="12">
        <f t="shared" si="3"/>
        <v>0</v>
      </c>
      <c r="I57" s="12">
        <f t="shared" si="4"/>
        <v>69555</v>
      </c>
    </row>
    <row r="58" ht="35" customHeight="1" spans="1:9">
      <c r="A58" s="9">
        <v>25</v>
      </c>
      <c r="B58" s="10" t="s">
        <v>95</v>
      </c>
      <c r="C58" s="10" t="s">
        <v>92</v>
      </c>
      <c r="D58" s="10" t="s">
        <v>96</v>
      </c>
      <c r="E58" s="10">
        <v>6631.2</v>
      </c>
      <c r="F58" s="11">
        <f t="shared" si="5"/>
        <v>198936</v>
      </c>
      <c r="G58" s="24">
        <v>3185.55</v>
      </c>
      <c r="H58" s="12">
        <f t="shared" si="3"/>
        <v>76453.2</v>
      </c>
      <c r="I58" s="12">
        <f t="shared" si="4"/>
        <v>275389.2</v>
      </c>
    </row>
    <row r="59" ht="35" customHeight="1" spans="1:9">
      <c r="A59" s="9">
        <v>26</v>
      </c>
      <c r="B59" s="10" t="s">
        <v>97</v>
      </c>
      <c r="C59" s="10" t="s">
        <v>98</v>
      </c>
      <c r="D59" s="10" t="s">
        <v>99</v>
      </c>
      <c r="E59" s="10">
        <v>6462.31</v>
      </c>
      <c r="F59" s="11">
        <f t="shared" si="5"/>
        <v>193869.3</v>
      </c>
      <c r="G59" s="10">
        <v>1669.13</v>
      </c>
      <c r="H59" s="12">
        <f t="shared" si="3"/>
        <v>40059.12</v>
      </c>
      <c r="I59" s="12">
        <f t="shared" si="4"/>
        <v>233928.42</v>
      </c>
    </row>
    <row r="60" ht="35" customHeight="1" spans="1:9">
      <c r="A60" s="9">
        <v>27</v>
      </c>
      <c r="B60" s="10" t="s">
        <v>100</v>
      </c>
      <c r="C60" s="10" t="s">
        <v>98</v>
      </c>
      <c r="D60" s="10" t="s">
        <v>101</v>
      </c>
      <c r="E60" s="10">
        <v>5049.61</v>
      </c>
      <c r="F60" s="11">
        <f t="shared" si="5"/>
        <v>151488.3</v>
      </c>
      <c r="G60" s="10">
        <v>1482.55</v>
      </c>
      <c r="H60" s="12">
        <f t="shared" si="3"/>
        <v>35581.2</v>
      </c>
      <c r="I60" s="12">
        <f t="shared" si="4"/>
        <v>187069.5</v>
      </c>
    </row>
    <row r="61" ht="35" customHeight="1" spans="1:9">
      <c r="A61" s="9">
        <v>28</v>
      </c>
      <c r="B61" s="10" t="s">
        <v>102</v>
      </c>
      <c r="C61" s="10" t="s">
        <v>98</v>
      </c>
      <c r="D61" s="10" t="s">
        <v>103</v>
      </c>
      <c r="E61" s="10">
        <v>11405.16</v>
      </c>
      <c r="F61" s="11">
        <f t="shared" si="5"/>
        <v>342154.8</v>
      </c>
      <c r="G61" s="10">
        <v>0</v>
      </c>
      <c r="H61" s="12">
        <f t="shared" si="3"/>
        <v>0</v>
      </c>
      <c r="I61" s="12">
        <f t="shared" si="4"/>
        <v>342154.8</v>
      </c>
    </row>
    <row r="62" ht="35" customHeight="1" spans="1:9">
      <c r="A62" s="9">
        <v>29</v>
      </c>
      <c r="B62" s="10" t="s">
        <v>104</v>
      </c>
      <c r="C62" s="10" t="s">
        <v>98</v>
      </c>
      <c r="D62" s="10" t="s">
        <v>105</v>
      </c>
      <c r="E62" s="10">
        <v>12459.69</v>
      </c>
      <c r="F62" s="11">
        <f t="shared" si="5"/>
        <v>373790.7</v>
      </c>
      <c r="G62" s="10">
        <v>765.7</v>
      </c>
      <c r="H62" s="12">
        <f t="shared" si="3"/>
        <v>18376.8</v>
      </c>
      <c r="I62" s="12">
        <f t="shared" si="4"/>
        <v>392167.5</v>
      </c>
    </row>
    <row r="63" ht="35" customHeight="1" spans="1:9">
      <c r="A63" s="13">
        <v>30</v>
      </c>
      <c r="B63" s="14" t="s">
        <v>106</v>
      </c>
      <c r="C63" s="14" t="s">
        <v>107</v>
      </c>
      <c r="D63" s="10" t="s">
        <v>108</v>
      </c>
      <c r="E63" s="10">
        <v>8169.97</v>
      </c>
      <c r="F63" s="11">
        <f t="shared" si="5"/>
        <v>245099.1</v>
      </c>
      <c r="G63" s="24">
        <v>600.62</v>
      </c>
      <c r="H63" s="12">
        <f t="shared" si="3"/>
        <v>14414.88</v>
      </c>
      <c r="I63" s="12">
        <f t="shared" si="4"/>
        <v>259513.98</v>
      </c>
    </row>
    <row r="64" ht="30" customHeight="1" spans="1:9">
      <c r="A64" s="22"/>
      <c r="B64" s="23"/>
      <c r="C64" s="23"/>
      <c r="D64" s="10" t="s">
        <v>109</v>
      </c>
      <c r="E64" s="10">
        <v>0</v>
      </c>
      <c r="F64" s="11">
        <f t="shared" si="5"/>
        <v>0</v>
      </c>
      <c r="G64" s="10">
        <v>2217</v>
      </c>
      <c r="H64" s="12">
        <f t="shared" si="3"/>
        <v>53208</v>
      </c>
      <c r="I64" s="12">
        <f t="shared" si="4"/>
        <v>53208</v>
      </c>
    </row>
    <row r="65" ht="30" customHeight="1" spans="1:9">
      <c r="A65" s="22"/>
      <c r="B65" s="23"/>
      <c r="C65" s="23"/>
      <c r="D65" s="10" t="s">
        <v>110</v>
      </c>
      <c r="E65" s="10">
        <v>0</v>
      </c>
      <c r="F65" s="11">
        <f t="shared" si="5"/>
        <v>0</v>
      </c>
      <c r="G65" s="10">
        <v>2369</v>
      </c>
      <c r="H65" s="12">
        <f t="shared" si="3"/>
        <v>56856</v>
      </c>
      <c r="I65" s="12">
        <f t="shared" si="4"/>
        <v>56856</v>
      </c>
    </row>
    <row r="66" ht="30" customHeight="1" spans="1:9">
      <c r="A66" s="15"/>
      <c r="B66" s="16"/>
      <c r="C66" s="16"/>
      <c r="D66" s="10" t="s">
        <v>111</v>
      </c>
      <c r="E66" s="10">
        <v>5116.96</v>
      </c>
      <c r="F66" s="11">
        <f t="shared" si="5"/>
        <v>153508.8</v>
      </c>
      <c r="G66" s="10">
        <v>2247.78</v>
      </c>
      <c r="H66" s="12">
        <f t="shared" si="3"/>
        <v>53946.72</v>
      </c>
      <c r="I66" s="12">
        <f t="shared" si="4"/>
        <v>207455.52</v>
      </c>
    </row>
    <row r="67" s="2" customFormat="1" ht="30" customHeight="1" spans="1:12">
      <c r="A67" s="31">
        <v>31</v>
      </c>
      <c r="B67" s="17" t="s">
        <v>112</v>
      </c>
      <c r="C67" s="17" t="s">
        <v>113</v>
      </c>
      <c r="D67" s="17" t="s">
        <v>114</v>
      </c>
      <c r="E67" s="17">
        <v>2627.81</v>
      </c>
      <c r="F67" s="11">
        <f t="shared" si="5"/>
        <v>78834.3</v>
      </c>
      <c r="G67" s="17">
        <v>378.56</v>
      </c>
      <c r="H67" s="12">
        <f t="shared" si="3"/>
        <v>9085.44</v>
      </c>
      <c r="I67" s="12">
        <f t="shared" si="4"/>
        <v>87919.74</v>
      </c>
      <c r="K67"/>
      <c r="L67"/>
    </row>
    <row r="68" ht="30" customHeight="1" spans="1:9">
      <c r="A68" s="22">
        <v>32</v>
      </c>
      <c r="B68" s="10" t="s">
        <v>115</v>
      </c>
      <c r="C68" s="10" t="s">
        <v>116</v>
      </c>
      <c r="D68" s="10" t="s">
        <v>117</v>
      </c>
      <c r="E68" s="17">
        <v>3497.44</v>
      </c>
      <c r="F68" s="11">
        <f t="shared" si="5"/>
        <v>104923.2</v>
      </c>
      <c r="G68" s="10">
        <v>3269.26</v>
      </c>
      <c r="H68" s="12">
        <f t="shared" ref="H68:H97" si="6">G68*24</f>
        <v>78462.24</v>
      </c>
      <c r="I68" s="12">
        <f t="shared" ref="I68:I97" si="7">F68+H68</f>
        <v>183385.44</v>
      </c>
    </row>
    <row r="69" ht="30" customHeight="1" spans="1:9">
      <c r="A69" s="22"/>
      <c r="B69" s="10"/>
      <c r="C69" s="10"/>
      <c r="D69" s="10" t="s">
        <v>118</v>
      </c>
      <c r="E69" s="10">
        <v>4341.81</v>
      </c>
      <c r="F69" s="11">
        <f t="shared" ref="F69:F97" si="8">E69*30</f>
        <v>130254.3</v>
      </c>
      <c r="G69" s="10">
        <v>821.73</v>
      </c>
      <c r="H69" s="12">
        <f t="shared" si="6"/>
        <v>19721.52</v>
      </c>
      <c r="I69" s="12">
        <f t="shared" si="7"/>
        <v>149975.82</v>
      </c>
    </row>
    <row r="70" ht="30" customHeight="1" spans="1:9">
      <c r="A70" s="22"/>
      <c r="B70" s="10"/>
      <c r="C70" s="10"/>
      <c r="D70" s="10" t="s">
        <v>119</v>
      </c>
      <c r="E70" s="10">
        <v>8625.25</v>
      </c>
      <c r="F70" s="11">
        <f t="shared" si="8"/>
        <v>258757.5</v>
      </c>
      <c r="G70" s="10">
        <v>1737.8</v>
      </c>
      <c r="H70" s="12">
        <f t="shared" si="6"/>
        <v>41707.2</v>
      </c>
      <c r="I70" s="12">
        <f t="shared" si="7"/>
        <v>300464.7</v>
      </c>
    </row>
    <row r="71" ht="30" customHeight="1" spans="1:9">
      <c r="A71" s="22"/>
      <c r="B71" s="10"/>
      <c r="C71" s="10"/>
      <c r="D71" s="10" t="s">
        <v>120</v>
      </c>
      <c r="E71" s="10">
        <v>5032.02</v>
      </c>
      <c r="F71" s="11">
        <f t="shared" si="8"/>
        <v>150960.6</v>
      </c>
      <c r="G71" s="10">
        <v>4313.59</v>
      </c>
      <c r="H71" s="12">
        <f t="shared" si="6"/>
        <v>103526.16</v>
      </c>
      <c r="I71" s="12">
        <f t="shared" si="7"/>
        <v>254486.76</v>
      </c>
    </row>
    <row r="72" ht="30" customHeight="1" spans="1:9">
      <c r="A72" s="15"/>
      <c r="B72" s="10"/>
      <c r="C72" s="10"/>
      <c r="D72" s="10" t="s">
        <v>121</v>
      </c>
      <c r="E72" s="17">
        <v>3631.55</v>
      </c>
      <c r="F72" s="11">
        <f t="shared" si="8"/>
        <v>108946.5</v>
      </c>
      <c r="G72" s="10">
        <v>4155.77</v>
      </c>
      <c r="H72" s="12">
        <f t="shared" si="6"/>
        <v>99738.48</v>
      </c>
      <c r="I72" s="12">
        <f t="shared" si="7"/>
        <v>208684.98</v>
      </c>
    </row>
    <row r="73" ht="30" customHeight="1" spans="1:9">
      <c r="A73" s="13">
        <v>33</v>
      </c>
      <c r="B73" s="10" t="s">
        <v>122</v>
      </c>
      <c r="C73" s="10" t="s">
        <v>123</v>
      </c>
      <c r="D73" s="10" t="s">
        <v>124</v>
      </c>
      <c r="E73" s="10">
        <v>5595.34</v>
      </c>
      <c r="F73" s="11">
        <f t="shared" si="8"/>
        <v>167860.2</v>
      </c>
      <c r="G73" s="10">
        <v>1000</v>
      </c>
      <c r="H73" s="12">
        <f t="shared" si="6"/>
        <v>24000</v>
      </c>
      <c r="I73" s="12">
        <f t="shared" si="7"/>
        <v>191860.2</v>
      </c>
    </row>
    <row r="74" ht="30" customHeight="1" spans="1:9">
      <c r="A74" s="22"/>
      <c r="B74" s="10"/>
      <c r="C74" s="10"/>
      <c r="D74" s="10" t="s">
        <v>125</v>
      </c>
      <c r="E74" s="10">
        <v>7527.98</v>
      </c>
      <c r="F74" s="11">
        <f t="shared" si="8"/>
        <v>225839.4</v>
      </c>
      <c r="G74" s="10">
        <v>748.25</v>
      </c>
      <c r="H74" s="12">
        <f t="shared" si="6"/>
        <v>17958</v>
      </c>
      <c r="I74" s="12">
        <f t="shared" si="7"/>
        <v>243797.4</v>
      </c>
    </row>
    <row r="75" ht="30" customHeight="1" spans="1:9">
      <c r="A75" s="22"/>
      <c r="B75" s="10"/>
      <c r="C75" s="10"/>
      <c r="D75" s="10" t="s">
        <v>126</v>
      </c>
      <c r="E75" s="10">
        <v>5399.241</v>
      </c>
      <c r="F75" s="11">
        <f t="shared" si="8"/>
        <v>161977.23</v>
      </c>
      <c r="G75" s="10">
        <v>783.97</v>
      </c>
      <c r="H75" s="12">
        <f t="shared" si="6"/>
        <v>18815.28</v>
      </c>
      <c r="I75" s="12">
        <f t="shared" si="7"/>
        <v>180792.51</v>
      </c>
    </row>
    <row r="76" ht="30" customHeight="1" spans="1:9">
      <c r="A76" s="22"/>
      <c r="B76" s="10"/>
      <c r="C76" s="10"/>
      <c r="D76" s="10" t="s">
        <v>127</v>
      </c>
      <c r="E76" s="10">
        <v>4631.705</v>
      </c>
      <c r="F76" s="11">
        <f t="shared" si="8"/>
        <v>138951.15</v>
      </c>
      <c r="G76" s="10">
        <v>2480</v>
      </c>
      <c r="H76" s="12">
        <f t="shared" si="6"/>
        <v>59520</v>
      </c>
      <c r="I76" s="12">
        <f t="shared" si="7"/>
        <v>198471.15</v>
      </c>
    </row>
    <row r="77" ht="30" customHeight="1" spans="1:9">
      <c r="A77" s="22"/>
      <c r="B77" s="10"/>
      <c r="C77" s="10"/>
      <c r="D77" s="10" t="s">
        <v>128</v>
      </c>
      <c r="E77" s="10">
        <v>9603.52</v>
      </c>
      <c r="F77" s="11">
        <f t="shared" si="8"/>
        <v>288105.6</v>
      </c>
      <c r="G77" s="10">
        <v>702.841</v>
      </c>
      <c r="H77" s="12">
        <f t="shared" si="6"/>
        <v>16868.184</v>
      </c>
      <c r="I77" s="12">
        <f t="shared" si="7"/>
        <v>304973.784</v>
      </c>
    </row>
    <row r="78" ht="30" customHeight="1" spans="1:9">
      <c r="A78" s="22"/>
      <c r="B78" s="10"/>
      <c r="C78" s="10"/>
      <c r="D78" s="10" t="s">
        <v>129</v>
      </c>
      <c r="E78" s="10">
        <v>7530.57</v>
      </c>
      <c r="F78" s="11">
        <f t="shared" si="8"/>
        <v>225917.1</v>
      </c>
      <c r="G78" s="24">
        <v>612</v>
      </c>
      <c r="H78" s="12">
        <f t="shared" si="6"/>
        <v>14688</v>
      </c>
      <c r="I78" s="12">
        <f t="shared" si="7"/>
        <v>240605.1</v>
      </c>
    </row>
    <row r="79" ht="30" customHeight="1" spans="1:9">
      <c r="A79" s="15"/>
      <c r="B79" s="10"/>
      <c r="C79" s="10"/>
      <c r="D79" s="10" t="s">
        <v>49</v>
      </c>
      <c r="E79" s="10">
        <v>11096.73</v>
      </c>
      <c r="F79" s="11">
        <f t="shared" si="8"/>
        <v>332901.9</v>
      </c>
      <c r="G79" s="10">
        <v>112</v>
      </c>
      <c r="H79" s="12">
        <f t="shared" si="6"/>
        <v>2688</v>
      </c>
      <c r="I79" s="12">
        <f t="shared" si="7"/>
        <v>335589.9</v>
      </c>
    </row>
    <row r="80" ht="30" customHeight="1" spans="1:9">
      <c r="A80" s="9">
        <v>34</v>
      </c>
      <c r="B80" s="10" t="s">
        <v>130</v>
      </c>
      <c r="C80" s="10" t="s">
        <v>123</v>
      </c>
      <c r="D80" s="10" t="s">
        <v>131</v>
      </c>
      <c r="E80" s="10">
        <v>5911.3</v>
      </c>
      <c r="F80" s="11">
        <f t="shared" si="8"/>
        <v>177339</v>
      </c>
      <c r="G80" s="10">
        <v>1190.32</v>
      </c>
      <c r="H80" s="12">
        <f t="shared" si="6"/>
        <v>28567.68</v>
      </c>
      <c r="I80" s="12">
        <f t="shared" si="7"/>
        <v>205906.68</v>
      </c>
    </row>
    <row r="81" ht="30" customHeight="1" spans="1:9">
      <c r="A81" s="9">
        <v>35</v>
      </c>
      <c r="B81" s="10" t="s">
        <v>132</v>
      </c>
      <c r="C81" s="10" t="s">
        <v>133</v>
      </c>
      <c r="D81" s="10" t="s">
        <v>134</v>
      </c>
      <c r="E81" s="10">
        <v>6695.38</v>
      </c>
      <c r="F81" s="11">
        <f t="shared" si="8"/>
        <v>200861.4</v>
      </c>
      <c r="G81" s="10">
        <v>0</v>
      </c>
      <c r="H81" s="12">
        <f t="shared" si="6"/>
        <v>0</v>
      </c>
      <c r="I81" s="12">
        <f t="shared" si="7"/>
        <v>200861.4</v>
      </c>
    </row>
    <row r="82" ht="30" customHeight="1" spans="1:9">
      <c r="A82" s="13">
        <v>36</v>
      </c>
      <c r="B82" s="14" t="s">
        <v>135</v>
      </c>
      <c r="C82" s="14" t="s">
        <v>133</v>
      </c>
      <c r="D82" s="10" t="s">
        <v>136</v>
      </c>
      <c r="E82" s="17">
        <v>2288.92</v>
      </c>
      <c r="F82" s="35">
        <f t="shared" si="8"/>
        <v>68667.6</v>
      </c>
      <c r="G82" s="17">
        <v>326.66</v>
      </c>
      <c r="H82" s="12">
        <f t="shared" si="6"/>
        <v>7839.84</v>
      </c>
      <c r="I82" s="12">
        <f t="shared" si="7"/>
        <v>76507.44</v>
      </c>
    </row>
    <row r="83" ht="30" customHeight="1" spans="1:9">
      <c r="A83" s="22"/>
      <c r="B83" s="23"/>
      <c r="C83" s="23"/>
      <c r="D83" s="10" t="s">
        <v>137</v>
      </c>
      <c r="E83" s="17">
        <v>10704.44</v>
      </c>
      <c r="F83" s="35">
        <f t="shared" si="8"/>
        <v>321133.2</v>
      </c>
      <c r="G83" s="17">
        <v>897</v>
      </c>
      <c r="H83" s="12">
        <f t="shared" si="6"/>
        <v>21528</v>
      </c>
      <c r="I83" s="12">
        <f t="shared" si="7"/>
        <v>342661.2</v>
      </c>
    </row>
    <row r="84" ht="30" customHeight="1" spans="1:9">
      <c r="A84" s="22"/>
      <c r="B84" s="23"/>
      <c r="C84" s="23"/>
      <c r="D84" s="10" t="s">
        <v>138</v>
      </c>
      <c r="E84" s="10">
        <v>6030</v>
      </c>
      <c r="F84" s="11">
        <f t="shared" si="8"/>
        <v>180900</v>
      </c>
      <c r="G84" s="10">
        <v>760</v>
      </c>
      <c r="H84" s="12">
        <f t="shared" si="6"/>
        <v>18240</v>
      </c>
      <c r="I84" s="12">
        <f t="shared" si="7"/>
        <v>199140</v>
      </c>
    </row>
    <row r="85" ht="30" customHeight="1" spans="1:9">
      <c r="A85" s="22"/>
      <c r="B85" s="23"/>
      <c r="C85" s="23"/>
      <c r="D85" s="10" t="s">
        <v>139</v>
      </c>
      <c r="E85" s="10">
        <v>5109.86</v>
      </c>
      <c r="F85" s="11">
        <f t="shared" si="8"/>
        <v>153295.8</v>
      </c>
      <c r="G85" s="10">
        <v>203.8</v>
      </c>
      <c r="H85" s="12">
        <f t="shared" si="6"/>
        <v>4891.2</v>
      </c>
      <c r="I85" s="12">
        <f t="shared" si="7"/>
        <v>158187</v>
      </c>
    </row>
    <row r="86" ht="30" customHeight="1" spans="1:9">
      <c r="A86" s="15"/>
      <c r="B86" s="16"/>
      <c r="C86" s="16"/>
      <c r="D86" s="10" t="s">
        <v>140</v>
      </c>
      <c r="E86" s="10">
        <v>5121.49</v>
      </c>
      <c r="F86" s="11">
        <f t="shared" si="8"/>
        <v>153644.7</v>
      </c>
      <c r="G86" s="10">
        <v>1928.95</v>
      </c>
      <c r="H86" s="12">
        <f t="shared" si="6"/>
        <v>46294.8</v>
      </c>
      <c r="I86" s="12">
        <f t="shared" si="7"/>
        <v>199939.5</v>
      </c>
    </row>
    <row r="87" s="2" customFormat="1" ht="30" customHeight="1" spans="1:12">
      <c r="A87" s="31">
        <v>37</v>
      </c>
      <c r="B87" s="17" t="s">
        <v>141</v>
      </c>
      <c r="C87" s="17" t="s">
        <v>113</v>
      </c>
      <c r="D87" s="17" t="s">
        <v>142</v>
      </c>
      <c r="E87" s="17">
        <v>3916.98</v>
      </c>
      <c r="F87" s="11">
        <f t="shared" si="8"/>
        <v>117509.4</v>
      </c>
      <c r="G87" s="10">
        <v>0</v>
      </c>
      <c r="H87" s="12">
        <f t="shared" si="6"/>
        <v>0</v>
      </c>
      <c r="I87" s="12">
        <f t="shared" si="7"/>
        <v>117509.4</v>
      </c>
      <c r="K87"/>
      <c r="L87"/>
    </row>
    <row r="88" s="2" customFormat="1" ht="30" customHeight="1" spans="1:12">
      <c r="A88" s="31"/>
      <c r="B88" s="17"/>
      <c r="C88" s="17"/>
      <c r="D88" s="17" t="s">
        <v>143</v>
      </c>
      <c r="E88" s="17">
        <v>1693.63</v>
      </c>
      <c r="F88" s="11">
        <f t="shared" si="8"/>
        <v>50808.9</v>
      </c>
      <c r="G88" s="10">
        <v>0</v>
      </c>
      <c r="H88" s="12">
        <f t="shared" si="6"/>
        <v>0</v>
      </c>
      <c r="I88" s="12">
        <f t="shared" si="7"/>
        <v>50808.9</v>
      </c>
      <c r="K88"/>
      <c r="L88"/>
    </row>
    <row r="89" s="2" customFormat="1" ht="30" customHeight="1" spans="1:12">
      <c r="A89" s="31"/>
      <c r="B89" s="17"/>
      <c r="C89" s="17"/>
      <c r="D89" s="17" t="s">
        <v>144</v>
      </c>
      <c r="E89" s="17">
        <v>3074.96</v>
      </c>
      <c r="F89" s="11">
        <f t="shared" si="8"/>
        <v>92248.8</v>
      </c>
      <c r="G89" s="10">
        <v>124</v>
      </c>
      <c r="H89" s="12">
        <f t="shared" si="6"/>
        <v>2976</v>
      </c>
      <c r="I89" s="12">
        <f t="shared" si="7"/>
        <v>95224.8</v>
      </c>
      <c r="K89"/>
      <c r="L89"/>
    </row>
    <row r="90" s="2" customFormat="1" ht="30" customHeight="1" spans="1:12">
      <c r="A90" s="18">
        <v>38</v>
      </c>
      <c r="B90" s="36" t="s">
        <v>145</v>
      </c>
      <c r="C90" s="17" t="s">
        <v>113</v>
      </c>
      <c r="D90" s="37" t="s">
        <v>146</v>
      </c>
      <c r="E90" s="17">
        <v>2858.6</v>
      </c>
      <c r="F90" s="11">
        <f t="shared" si="8"/>
        <v>85758</v>
      </c>
      <c r="G90" s="10">
        <v>612</v>
      </c>
      <c r="H90" s="12">
        <f t="shared" si="6"/>
        <v>14688</v>
      </c>
      <c r="I90" s="12">
        <f t="shared" si="7"/>
        <v>100446</v>
      </c>
      <c r="K90"/>
      <c r="L90"/>
    </row>
    <row r="91" s="2" customFormat="1" ht="30" customHeight="1" spans="1:12">
      <c r="A91" s="21"/>
      <c r="B91" s="38"/>
      <c r="C91" s="17"/>
      <c r="D91" s="37" t="s">
        <v>147</v>
      </c>
      <c r="E91" s="17">
        <v>3910.89</v>
      </c>
      <c r="F91" s="11">
        <f t="shared" si="8"/>
        <v>117326.7</v>
      </c>
      <c r="G91" s="10">
        <v>0</v>
      </c>
      <c r="H91" s="12">
        <f t="shared" si="6"/>
        <v>0</v>
      </c>
      <c r="I91" s="12">
        <f t="shared" si="7"/>
        <v>117326.7</v>
      </c>
      <c r="K91"/>
      <c r="L91"/>
    </row>
    <row r="92" s="3" customFormat="1" ht="30" customHeight="1" spans="1:12">
      <c r="A92" s="39">
        <v>39</v>
      </c>
      <c r="B92" s="40" t="s">
        <v>148</v>
      </c>
      <c r="C92" s="41" t="s">
        <v>149</v>
      </c>
      <c r="D92" s="42" t="s">
        <v>150</v>
      </c>
      <c r="E92" s="42">
        <v>351.75</v>
      </c>
      <c r="F92" s="11">
        <f t="shared" si="8"/>
        <v>10552.5</v>
      </c>
      <c r="G92" s="10">
        <v>1531.4</v>
      </c>
      <c r="H92" s="12">
        <f t="shared" si="6"/>
        <v>36753.6</v>
      </c>
      <c r="I92" s="12">
        <f t="shared" si="7"/>
        <v>47306.1</v>
      </c>
      <c r="K92"/>
      <c r="L92"/>
    </row>
    <row r="93" customFormat="1" ht="30" customHeight="1" spans="1:9">
      <c r="A93" s="43"/>
      <c r="B93" s="44"/>
      <c r="C93" s="45"/>
      <c r="D93" s="42" t="s">
        <v>151</v>
      </c>
      <c r="E93" s="42">
        <v>3689.6</v>
      </c>
      <c r="F93" s="11">
        <f t="shared" si="8"/>
        <v>110688</v>
      </c>
      <c r="G93" s="10">
        <v>2415.17</v>
      </c>
      <c r="H93" s="12">
        <f t="shared" si="6"/>
        <v>57964.08</v>
      </c>
      <c r="I93" s="12">
        <f t="shared" si="7"/>
        <v>168652.08</v>
      </c>
    </row>
    <row r="94" customFormat="1" ht="30" customHeight="1" spans="1:9">
      <c r="A94" s="43"/>
      <c r="B94" s="44"/>
      <c r="C94" s="45"/>
      <c r="D94" s="42" t="s">
        <v>152</v>
      </c>
      <c r="E94" s="42">
        <v>1167.95</v>
      </c>
      <c r="F94" s="11">
        <f t="shared" si="8"/>
        <v>35038.5</v>
      </c>
      <c r="G94" s="46">
        <v>3620.38</v>
      </c>
      <c r="H94" s="12">
        <f t="shared" si="6"/>
        <v>86889.12</v>
      </c>
      <c r="I94" s="12">
        <f t="shared" si="7"/>
        <v>121927.62</v>
      </c>
    </row>
    <row r="95" customFormat="1" ht="30" customHeight="1" spans="1:9">
      <c r="A95" s="43"/>
      <c r="B95" s="44"/>
      <c r="C95" s="45"/>
      <c r="D95" s="42" t="s">
        <v>153</v>
      </c>
      <c r="E95" s="42">
        <v>5529.85</v>
      </c>
      <c r="F95" s="11">
        <f t="shared" si="8"/>
        <v>165895.5</v>
      </c>
      <c r="G95" s="10">
        <v>952.73</v>
      </c>
      <c r="H95" s="12">
        <f t="shared" si="6"/>
        <v>22865.52</v>
      </c>
      <c r="I95" s="12">
        <f t="shared" si="7"/>
        <v>188761.02</v>
      </c>
    </row>
    <row r="96" customFormat="1" ht="30" customHeight="1" spans="1:9">
      <c r="A96" s="43"/>
      <c r="B96" s="44"/>
      <c r="C96" s="45"/>
      <c r="D96" s="42" t="s">
        <v>154</v>
      </c>
      <c r="E96" s="42">
        <v>2495.63</v>
      </c>
      <c r="F96" s="11">
        <f t="shared" si="8"/>
        <v>74868.9</v>
      </c>
      <c r="G96" s="10">
        <v>3595.55</v>
      </c>
      <c r="H96" s="12">
        <f t="shared" si="6"/>
        <v>86293.2</v>
      </c>
      <c r="I96" s="12">
        <f t="shared" si="7"/>
        <v>161162.1</v>
      </c>
    </row>
    <row r="97" customFormat="1" ht="30" customHeight="1" spans="1:9">
      <c r="A97" s="47"/>
      <c r="B97" s="48"/>
      <c r="C97" s="49"/>
      <c r="D97" s="42" t="s">
        <v>155</v>
      </c>
      <c r="E97" s="42">
        <v>2383.13</v>
      </c>
      <c r="F97" s="11">
        <f t="shared" si="8"/>
        <v>71493.9</v>
      </c>
      <c r="G97" s="10">
        <v>0</v>
      </c>
      <c r="H97" s="12">
        <f t="shared" si="6"/>
        <v>0</v>
      </c>
      <c r="I97" s="12">
        <f t="shared" si="7"/>
        <v>71493.9</v>
      </c>
    </row>
    <row r="98" ht="30" customHeight="1" spans="1:9">
      <c r="A98" s="50" t="s">
        <v>156</v>
      </c>
      <c r="B98" s="51"/>
      <c r="C98" s="51"/>
      <c r="D98" s="51"/>
      <c r="E98" s="51">
        <f>SUM(E3:E97)</f>
        <v>471217.159</v>
      </c>
      <c r="F98" s="52">
        <f>SUM(F3:F97)</f>
        <v>14136514.77</v>
      </c>
      <c r="G98" s="51">
        <f>SUM(G3:G97)</f>
        <v>100149.721</v>
      </c>
      <c r="H98" s="53">
        <f>SUM(H3:H97)</f>
        <v>2403593.304</v>
      </c>
      <c r="I98" s="54">
        <f>SUM(I3:I97)</f>
        <v>16540108.074</v>
      </c>
    </row>
    <row r="99" ht="30" customHeight="1"/>
  </sheetData>
  <mergeCells count="49">
    <mergeCell ref="A1:I1"/>
    <mergeCell ref="B98:D98"/>
    <mergeCell ref="A4:A5"/>
    <mergeCell ref="A8:A13"/>
    <mergeCell ref="A14:A18"/>
    <mergeCell ref="A19:A22"/>
    <mergeCell ref="A23:A27"/>
    <mergeCell ref="A28:A32"/>
    <mergeCell ref="A36:A37"/>
    <mergeCell ref="A43:A51"/>
    <mergeCell ref="A56:A57"/>
    <mergeCell ref="A63:A66"/>
    <mergeCell ref="A68:A72"/>
    <mergeCell ref="A73:A79"/>
    <mergeCell ref="A82:A86"/>
    <mergeCell ref="A87:A89"/>
    <mergeCell ref="A90:A91"/>
    <mergeCell ref="A92:A97"/>
    <mergeCell ref="B4:B5"/>
    <mergeCell ref="B8:B13"/>
    <mergeCell ref="B14:B18"/>
    <mergeCell ref="B19:B22"/>
    <mergeCell ref="B23:B27"/>
    <mergeCell ref="B28:B32"/>
    <mergeCell ref="B36:B37"/>
    <mergeCell ref="B43:B51"/>
    <mergeCell ref="B56:B57"/>
    <mergeCell ref="B63:B66"/>
    <mergeCell ref="B68:B72"/>
    <mergeCell ref="B73:B79"/>
    <mergeCell ref="B82:B86"/>
    <mergeCell ref="B87:B89"/>
    <mergeCell ref="B90:B91"/>
    <mergeCell ref="B92:B97"/>
    <mergeCell ref="C4:C5"/>
    <mergeCell ref="C8:C13"/>
    <mergeCell ref="C14:C18"/>
    <mergeCell ref="C19:C22"/>
    <mergeCell ref="C23:C27"/>
    <mergeCell ref="C28:C32"/>
    <mergeCell ref="C43:C51"/>
    <mergeCell ref="C56:C57"/>
    <mergeCell ref="C63:C66"/>
    <mergeCell ref="C68:C72"/>
    <mergeCell ref="C73:C79"/>
    <mergeCell ref="C82:C86"/>
    <mergeCell ref="C87:C89"/>
    <mergeCell ref="C90:C91"/>
    <mergeCell ref="C92:C97"/>
  </mergeCells>
  <printOptions horizontalCentered="1" verticalCentered="1"/>
  <pageMargins left="0.161111111111111" right="0.161111111111111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王中良</cp:lastModifiedBy>
  <dcterms:created xsi:type="dcterms:W3CDTF">2025-05-05T06:24:00Z</dcterms:created>
  <dcterms:modified xsi:type="dcterms:W3CDTF">2025-07-15T08:40:20Z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0B4638B6CF094553919C0C78D74F0B4E_13</vt:lpwstr>
  </property>
  <property fmtid="{D5CDD505-2E9C-101B-9397-08002B2CF9AE}" pid="3" name="KSOProductBuildVer">
    <vt:lpwstr>2052-12.1.0.21541</vt:lpwstr>
  </property>
</Properties>
</file>